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ha/Desktop/Resources1/Module 1/Module Challenge 1/"/>
    </mc:Choice>
  </mc:AlternateContent>
  <xr:revisionPtr revIDLastSave="0" documentId="13_ncr:1_{DAD4D6A9-1FF3-194D-BABB-7EA74233BF0D}" xr6:coauthVersionLast="46" xr6:coauthVersionMax="46" xr10:uidLastSave="{00000000-0000-0000-0000-000000000000}"/>
  <bookViews>
    <workbookView xWindow="0" yWindow="460" windowWidth="25600" windowHeight="14660" activeTab="3" xr2:uid="{00000000-000D-0000-FFFF-FFFF00000000}"/>
  </bookViews>
  <sheets>
    <sheet name="Sheet1" sheetId="1" r:id="rId1"/>
    <sheet name="Sheet3" sheetId="3" r:id="rId2"/>
    <sheet name="Kickstarter" sheetId="2" r:id="rId3"/>
    <sheet name="Theater Outcomes By Launch Date" sheetId="4" r:id="rId4"/>
    <sheet name="Outcomes Based On Goals" sheetId="5" r:id="rId5"/>
    <sheet name="Kickstarter_Challenge1" sheetId="6" r:id="rId6"/>
  </sheets>
  <definedNames>
    <definedName name="_xlnm._FilterDatabase" localSheetId="2" hidden="1">Kickstarter!$A$1:$S$4115</definedName>
    <definedName name="_xlnm._FilterDatabase" localSheetId="5" hidden="1">Kickstarter_Challenge1!$T$1:$T$4115</definedName>
  </definedNames>
  <calcPr calcId="191029"/>
  <pivotCaches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5" l="1"/>
  <c r="E5" i="5"/>
  <c r="E6" i="5"/>
  <c r="E7" i="5"/>
  <c r="E8" i="5"/>
  <c r="E9" i="5"/>
  <c r="E10" i="5"/>
  <c r="E11" i="5"/>
  <c r="E12" i="5"/>
  <c r="E13" i="5"/>
  <c r="E3" i="5"/>
  <c r="E2" i="5"/>
  <c r="Q3" i="6" l="1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2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M4115" i="6"/>
  <c r="K4115" i="6"/>
  <c r="M4114" i="6"/>
  <c r="K4114" i="6"/>
  <c r="M4113" i="6"/>
  <c r="K4113" i="6"/>
  <c r="M4112" i="6"/>
  <c r="K4112" i="6"/>
  <c r="M4111" i="6"/>
  <c r="K4111" i="6"/>
  <c r="M4110" i="6"/>
  <c r="K4110" i="6"/>
  <c r="M4109" i="6"/>
  <c r="K4109" i="6"/>
  <c r="M4108" i="6"/>
  <c r="K4108" i="6"/>
  <c r="M4107" i="6"/>
  <c r="K4107" i="6"/>
  <c r="M4106" i="6"/>
  <c r="K4106" i="6"/>
  <c r="M4105" i="6"/>
  <c r="K4105" i="6"/>
  <c r="M4104" i="6"/>
  <c r="K4104" i="6"/>
  <c r="M4103" i="6"/>
  <c r="K4103" i="6"/>
  <c r="M4102" i="6"/>
  <c r="K4102" i="6"/>
  <c r="M4101" i="6"/>
  <c r="K4101" i="6"/>
  <c r="M4100" i="6"/>
  <c r="K4100" i="6"/>
  <c r="M4099" i="6"/>
  <c r="K4099" i="6"/>
  <c r="M4098" i="6"/>
  <c r="K4098" i="6"/>
  <c r="M4097" i="6"/>
  <c r="K4097" i="6"/>
  <c r="M4096" i="6"/>
  <c r="K4096" i="6"/>
  <c r="M4095" i="6"/>
  <c r="K4095" i="6"/>
  <c r="M4094" i="6"/>
  <c r="K4094" i="6"/>
  <c r="M4093" i="6"/>
  <c r="K4093" i="6"/>
  <c r="M4092" i="6"/>
  <c r="K4092" i="6"/>
  <c r="M4091" i="6"/>
  <c r="K4091" i="6"/>
  <c r="M4090" i="6"/>
  <c r="K4090" i="6"/>
  <c r="M4089" i="6"/>
  <c r="K4089" i="6"/>
  <c r="M4088" i="6"/>
  <c r="K4088" i="6"/>
  <c r="M4087" i="6"/>
  <c r="K4087" i="6"/>
  <c r="M4086" i="6"/>
  <c r="K4086" i="6"/>
  <c r="M4085" i="6"/>
  <c r="K4085" i="6"/>
  <c r="M4084" i="6"/>
  <c r="K4084" i="6"/>
  <c r="M4083" i="6"/>
  <c r="K4083" i="6"/>
  <c r="M4082" i="6"/>
  <c r="K4082" i="6"/>
  <c r="M4081" i="6"/>
  <c r="K4081" i="6"/>
  <c r="M4080" i="6"/>
  <c r="K4080" i="6"/>
  <c r="M4079" i="6"/>
  <c r="K4079" i="6"/>
  <c r="M4078" i="6"/>
  <c r="K4078" i="6"/>
  <c r="M4077" i="6"/>
  <c r="K4077" i="6"/>
  <c r="M4076" i="6"/>
  <c r="K4076" i="6"/>
  <c r="M4075" i="6"/>
  <c r="K4075" i="6"/>
  <c r="M4074" i="6"/>
  <c r="K4074" i="6"/>
  <c r="M4073" i="6"/>
  <c r="K4073" i="6"/>
  <c r="M4072" i="6"/>
  <c r="K4072" i="6"/>
  <c r="M4071" i="6"/>
  <c r="K4071" i="6"/>
  <c r="M4070" i="6"/>
  <c r="K4070" i="6"/>
  <c r="M4069" i="6"/>
  <c r="K4069" i="6"/>
  <c r="M4068" i="6"/>
  <c r="K4068" i="6"/>
  <c r="M4067" i="6"/>
  <c r="K4067" i="6"/>
  <c r="M4066" i="6"/>
  <c r="K4066" i="6"/>
  <c r="M4065" i="6"/>
  <c r="K4065" i="6"/>
  <c r="M4064" i="6"/>
  <c r="K4064" i="6"/>
  <c r="M4063" i="6"/>
  <c r="K4063" i="6"/>
  <c r="M4062" i="6"/>
  <c r="K4062" i="6"/>
  <c r="M4061" i="6"/>
  <c r="K4061" i="6"/>
  <c r="M4060" i="6"/>
  <c r="K4060" i="6"/>
  <c r="M4059" i="6"/>
  <c r="K4059" i="6"/>
  <c r="M4058" i="6"/>
  <c r="K4058" i="6"/>
  <c r="M4057" i="6"/>
  <c r="K4057" i="6"/>
  <c r="M4056" i="6"/>
  <c r="K4056" i="6"/>
  <c r="M4055" i="6"/>
  <c r="K4055" i="6"/>
  <c r="M4054" i="6"/>
  <c r="K4054" i="6"/>
  <c r="M4053" i="6"/>
  <c r="K4053" i="6"/>
  <c r="M4052" i="6"/>
  <c r="K4052" i="6"/>
  <c r="M4051" i="6"/>
  <c r="K4051" i="6"/>
  <c r="M4050" i="6"/>
  <c r="K4050" i="6"/>
  <c r="M4049" i="6"/>
  <c r="K4049" i="6"/>
  <c r="M4048" i="6"/>
  <c r="K4048" i="6"/>
  <c r="M4047" i="6"/>
  <c r="K4047" i="6"/>
  <c r="M4046" i="6"/>
  <c r="K4046" i="6"/>
  <c r="M4045" i="6"/>
  <c r="K4045" i="6"/>
  <c r="M4044" i="6"/>
  <c r="K4044" i="6"/>
  <c r="M4043" i="6"/>
  <c r="K4043" i="6"/>
  <c r="M4042" i="6"/>
  <c r="K4042" i="6"/>
  <c r="M4041" i="6"/>
  <c r="K4041" i="6"/>
  <c r="M4040" i="6"/>
  <c r="K4040" i="6"/>
  <c r="M4039" i="6"/>
  <c r="K4039" i="6"/>
  <c r="M4038" i="6"/>
  <c r="K4038" i="6"/>
  <c r="M4037" i="6"/>
  <c r="K4037" i="6"/>
  <c r="M4036" i="6"/>
  <c r="K4036" i="6"/>
  <c r="M4035" i="6"/>
  <c r="K4035" i="6"/>
  <c r="M4034" i="6"/>
  <c r="K4034" i="6"/>
  <c r="M4033" i="6"/>
  <c r="K4033" i="6"/>
  <c r="M4032" i="6"/>
  <c r="K4032" i="6"/>
  <c r="M4031" i="6"/>
  <c r="K4031" i="6"/>
  <c r="M4030" i="6"/>
  <c r="K4030" i="6"/>
  <c r="M4029" i="6"/>
  <c r="K4029" i="6"/>
  <c r="M4028" i="6"/>
  <c r="K4028" i="6"/>
  <c r="M4027" i="6"/>
  <c r="K4027" i="6"/>
  <c r="M4026" i="6"/>
  <c r="K4026" i="6"/>
  <c r="M4025" i="6"/>
  <c r="K4025" i="6"/>
  <c r="M4024" i="6"/>
  <c r="K4024" i="6"/>
  <c r="M4023" i="6"/>
  <c r="K4023" i="6"/>
  <c r="M4022" i="6"/>
  <c r="K4022" i="6"/>
  <c r="M4021" i="6"/>
  <c r="K4021" i="6"/>
  <c r="M4020" i="6"/>
  <c r="K4020" i="6"/>
  <c r="M4019" i="6"/>
  <c r="K4019" i="6"/>
  <c r="M4018" i="6"/>
  <c r="K4018" i="6"/>
  <c r="M4017" i="6"/>
  <c r="K4017" i="6"/>
  <c r="M4016" i="6"/>
  <c r="K4016" i="6"/>
  <c r="M4015" i="6"/>
  <c r="K4015" i="6"/>
  <c r="M4014" i="6"/>
  <c r="K4014" i="6"/>
  <c r="M4013" i="6"/>
  <c r="K4013" i="6"/>
  <c r="M4012" i="6"/>
  <c r="K4012" i="6"/>
  <c r="M4011" i="6"/>
  <c r="K4011" i="6"/>
  <c r="M4010" i="6"/>
  <c r="K4010" i="6"/>
  <c r="M4009" i="6"/>
  <c r="K4009" i="6"/>
  <c r="M4008" i="6"/>
  <c r="K4008" i="6"/>
  <c r="M4007" i="6"/>
  <c r="K4007" i="6"/>
  <c r="M4006" i="6"/>
  <c r="K4006" i="6"/>
  <c r="M4005" i="6"/>
  <c r="K4005" i="6"/>
  <c r="M4004" i="6"/>
  <c r="K4004" i="6"/>
  <c r="M4003" i="6"/>
  <c r="K4003" i="6"/>
  <c r="M4002" i="6"/>
  <c r="K4002" i="6"/>
  <c r="M4001" i="6"/>
  <c r="K4001" i="6"/>
  <c r="M4000" i="6"/>
  <c r="K4000" i="6"/>
  <c r="M3999" i="6"/>
  <c r="K3999" i="6"/>
  <c r="M3998" i="6"/>
  <c r="K3998" i="6"/>
  <c r="M3997" i="6"/>
  <c r="K3997" i="6"/>
  <c r="M3996" i="6"/>
  <c r="K3996" i="6"/>
  <c r="M3995" i="6"/>
  <c r="K3995" i="6"/>
  <c r="M3994" i="6"/>
  <c r="K3994" i="6"/>
  <c r="M3993" i="6"/>
  <c r="K3993" i="6"/>
  <c r="M3992" i="6"/>
  <c r="K3992" i="6"/>
  <c r="M3991" i="6"/>
  <c r="K3991" i="6"/>
  <c r="M3990" i="6"/>
  <c r="K3990" i="6"/>
  <c r="M3989" i="6"/>
  <c r="K3989" i="6"/>
  <c r="M3988" i="6"/>
  <c r="K3988" i="6"/>
  <c r="M3987" i="6"/>
  <c r="K3987" i="6"/>
  <c r="M3986" i="6"/>
  <c r="K3986" i="6"/>
  <c r="M3985" i="6"/>
  <c r="K3985" i="6"/>
  <c r="M3984" i="6"/>
  <c r="K3984" i="6"/>
  <c r="M3983" i="6"/>
  <c r="K3983" i="6"/>
  <c r="M3982" i="6"/>
  <c r="K3982" i="6"/>
  <c r="M3981" i="6"/>
  <c r="K3981" i="6"/>
  <c r="M3980" i="6"/>
  <c r="K3980" i="6"/>
  <c r="M3979" i="6"/>
  <c r="K3979" i="6"/>
  <c r="M3978" i="6"/>
  <c r="K3978" i="6"/>
  <c r="M3977" i="6"/>
  <c r="K3977" i="6"/>
  <c r="M3976" i="6"/>
  <c r="K3976" i="6"/>
  <c r="M3975" i="6"/>
  <c r="K3975" i="6"/>
  <c r="M3974" i="6"/>
  <c r="K3974" i="6"/>
  <c r="M3973" i="6"/>
  <c r="K3973" i="6"/>
  <c r="M3972" i="6"/>
  <c r="K3972" i="6"/>
  <c r="M3971" i="6"/>
  <c r="K3971" i="6"/>
  <c r="M3970" i="6"/>
  <c r="K3970" i="6"/>
  <c r="M3969" i="6"/>
  <c r="K3969" i="6"/>
  <c r="M3968" i="6"/>
  <c r="K3968" i="6"/>
  <c r="M3967" i="6"/>
  <c r="K3967" i="6"/>
  <c r="M3966" i="6"/>
  <c r="K3966" i="6"/>
  <c r="M3965" i="6"/>
  <c r="K3965" i="6"/>
  <c r="M3964" i="6"/>
  <c r="K3964" i="6"/>
  <c r="M3963" i="6"/>
  <c r="K3963" i="6"/>
  <c r="M3962" i="6"/>
  <c r="K3962" i="6"/>
  <c r="M3961" i="6"/>
  <c r="K3961" i="6"/>
  <c r="M3960" i="6"/>
  <c r="K3960" i="6"/>
  <c r="M3959" i="6"/>
  <c r="K3959" i="6"/>
  <c r="M3958" i="6"/>
  <c r="K3958" i="6"/>
  <c r="M3957" i="6"/>
  <c r="K3957" i="6"/>
  <c r="M3956" i="6"/>
  <c r="K3956" i="6"/>
  <c r="M3955" i="6"/>
  <c r="K3955" i="6"/>
  <c r="M3954" i="6"/>
  <c r="K3954" i="6"/>
  <c r="M3953" i="6"/>
  <c r="K3953" i="6"/>
  <c r="M3952" i="6"/>
  <c r="K3952" i="6"/>
  <c r="M3951" i="6"/>
  <c r="K3951" i="6"/>
  <c r="M3950" i="6"/>
  <c r="K3950" i="6"/>
  <c r="M3949" i="6"/>
  <c r="K3949" i="6"/>
  <c r="M3948" i="6"/>
  <c r="K3948" i="6"/>
  <c r="M3947" i="6"/>
  <c r="K3947" i="6"/>
  <c r="M3946" i="6"/>
  <c r="K3946" i="6"/>
  <c r="M3945" i="6"/>
  <c r="K3945" i="6"/>
  <c r="M3944" i="6"/>
  <c r="K3944" i="6"/>
  <c r="M3943" i="6"/>
  <c r="K3943" i="6"/>
  <c r="M3942" i="6"/>
  <c r="K3942" i="6"/>
  <c r="M3941" i="6"/>
  <c r="K3941" i="6"/>
  <c r="M3940" i="6"/>
  <c r="K3940" i="6"/>
  <c r="M3939" i="6"/>
  <c r="K3939" i="6"/>
  <c r="M3938" i="6"/>
  <c r="K3938" i="6"/>
  <c r="M3937" i="6"/>
  <c r="K3937" i="6"/>
  <c r="M3936" i="6"/>
  <c r="K3936" i="6"/>
  <c r="M3935" i="6"/>
  <c r="K3935" i="6"/>
  <c r="M3934" i="6"/>
  <c r="K3934" i="6"/>
  <c r="M3933" i="6"/>
  <c r="K3933" i="6"/>
  <c r="M3932" i="6"/>
  <c r="K3932" i="6"/>
  <c r="M3931" i="6"/>
  <c r="K3931" i="6"/>
  <c r="M3930" i="6"/>
  <c r="K3930" i="6"/>
  <c r="M3929" i="6"/>
  <c r="K3929" i="6"/>
  <c r="M3928" i="6"/>
  <c r="K3928" i="6"/>
  <c r="M3927" i="6"/>
  <c r="K3927" i="6"/>
  <c r="M3926" i="6"/>
  <c r="K3926" i="6"/>
  <c r="M3925" i="6"/>
  <c r="K3925" i="6"/>
  <c r="M3924" i="6"/>
  <c r="K3924" i="6"/>
  <c r="M3923" i="6"/>
  <c r="K3923" i="6"/>
  <c r="M3922" i="6"/>
  <c r="K3922" i="6"/>
  <c r="M3921" i="6"/>
  <c r="K3921" i="6"/>
  <c r="M3920" i="6"/>
  <c r="K3920" i="6"/>
  <c r="M3919" i="6"/>
  <c r="K3919" i="6"/>
  <c r="M3918" i="6"/>
  <c r="K3918" i="6"/>
  <c r="M3917" i="6"/>
  <c r="K3917" i="6"/>
  <c r="M3916" i="6"/>
  <c r="K3916" i="6"/>
  <c r="M3915" i="6"/>
  <c r="K3915" i="6"/>
  <c r="M3914" i="6"/>
  <c r="K3914" i="6"/>
  <c r="M3913" i="6"/>
  <c r="K3913" i="6"/>
  <c r="M3912" i="6"/>
  <c r="K3912" i="6"/>
  <c r="M3911" i="6"/>
  <c r="K3911" i="6"/>
  <c r="M3910" i="6"/>
  <c r="K3910" i="6"/>
  <c r="M3909" i="6"/>
  <c r="K3909" i="6"/>
  <c r="M3908" i="6"/>
  <c r="K3908" i="6"/>
  <c r="M3907" i="6"/>
  <c r="K3907" i="6"/>
  <c r="M3906" i="6"/>
  <c r="K3906" i="6"/>
  <c r="M3905" i="6"/>
  <c r="K3905" i="6"/>
  <c r="M3904" i="6"/>
  <c r="K3904" i="6"/>
  <c r="M3903" i="6"/>
  <c r="K3903" i="6"/>
  <c r="M3902" i="6"/>
  <c r="K3902" i="6"/>
  <c r="M3901" i="6"/>
  <c r="K3901" i="6"/>
  <c r="M3900" i="6"/>
  <c r="K3900" i="6"/>
  <c r="M3899" i="6"/>
  <c r="K3899" i="6"/>
  <c r="M3898" i="6"/>
  <c r="K3898" i="6"/>
  <c r="M3897" i="6"/>
  <c r="K3897" i="6"/>
  <c r="M3896" i="6"/>
  <c r="K3896" i="6"/>
  <c r="M3895" i="6"/>
  <c r="K3895" i="6"/>
  <c r="M3894" i="6"/>
  <c r="K3894" i="6"/>
  <c r="M3893" i="6"/>
  <c r="K3893" i="6"/>
  <c r="M3892" i="6"/>
  <c r="K3892" i="6"/>
  <c r="M3891" i="6"/>
  <c r="K3891" i="6"/>
  <c r="M3890" i="6"/>
  <c r="K3890" i="6"/>
  <c r="M3889" i="6"/>
  <c r="K3889" i="6"/>
  <c r="M3888" i="6"/>
  <c r="K3888" i="6"/>
  <c r="M3887" i="6"/>
  <c r="K3887" i="6"/>
  <c r="M3886" i="6"/>
  <c r="K3886" i="6"/>
  <c r="M3885" i="6"/>
  <c r="K3885" i="6"/>
  <c r="M3884" i="6"/>
  <c r="K3884" i="6"/>
  <c r="M3883" i="6"/>
  <c r="K3883" i="6"/>
  <c r="M3882" i="6"/>
  <c r="K3882" i="6"/>
  <c r="M3881" i="6"/>
  <c r="K3881" i="6"/>
  <c r="M3880" i="6"/>
  <c r="K3880" i="6"/>
  <c r="M3879" i="6"/>
  <c r="K3879" i="6"/>
  <c r="M3878" i="6"/>
  <c r="K3878" i="6"/>
  <c r="M3877" i="6"/>
  <c r="K3877" i="6"/>
  <c r="M3876" i="6"/>
  <c r="K3876" i="6"/>
  <c r="M3875" i="6"/>
  <c r="K3875" i="6"/>
  <c r="M3874" i="6"/>
  <c r="K3874" i="6"/>
  <c r="M3873" i="6"/>
  <c r="K3873" i="6"/>
  <c r="M3872" i="6"/>
  <c r="K3872" i="6"/>
  <c r="M3871" i="6"/>
  <c r="K3871" i="6"/>
  <c r="M3870" i="6"/>
  <c r="K3870" i="6"/>
  <c r="M3869" i="6"/>
  <c r="K3869" i="6"/>
  <c r="M3868" i="6"/>
  <c r="K3868" i="6"/>
  <c r="M3867" i="6"/>
  <c r="K3867" i="6"/>
  <c r="M3866" i="6"/>
  <c r="K3866" i="6"/>
  <c r="M3865" i="6"/>
  <c r="K3865" i="6"/>
  <c r="M3864" i="6"/>
  <c r="K3864" i="6"/>
  <c r="M3863" i="6"/>
  <c r="K3863" i="6"/>
  <c r="M3862" i="6"/>
  <c r="K3862" i="6"/>
  <c r="M3861" i="6"/>
  <c r="K3861" i="6"/>
  <c r="M3860" i="6"/>
  <c r="K3860" i="6"/>
  <c r="M3859" i="6"/>
  <c r="K3859" i="6"/>
  <c r="M3858" i="6"/>
  <c r="K3858" i="6"/>
  <c r="M3857" i="6"/>
  <c r="K3857" i="6"/>
  <c r="M3856" i="6"/>
  <c r="K3856" i="6"/>
  <c r="M3855" i="6"/>
  <c r="K3855" i="6"/>
  <c r="M3854" i="6"/>
  <c r="K3854" i="6"/>
  <c r="M3853" i="6"/>
  <c r="K3853" i="6"/>
  <c r="M3852" i="6"/>
  <c r="K3852" i="6"/>
  <c r="M3851" i="6"/>
  <c r="K3851" i="6"/>
  <c r="M3850" i="6"/>
  <c r="K3850" i="6"/>
  <c r="M3849" i="6"/>
  <c r="K3849" i="6"/>
  <c r="M3848" i="6"/>
  <c r="K3848" i="6"/>
  <c r="M3847" i="6"/>
  <c r="K3847" i="6"/>
  <c r="M3846" i="6"/>
  <c r="K3846" i="6"/>
  <c r="M3845" i="6"/>
  <c r="K3845" i="6"/>
  <c r="M3844" i="6"/>
  <c r="K3844" i="6"/>
  <c r="M3843" i="6"/>
  <c r="K3843" i="6"/>
  <c r="M3842" i="6"/>
  <c r="K3842" i="6"/>
  <c r="M3841" i="6"/>
  <c r="K3841" i="6"/>
  <c r="M3840" i="6"/>
  <c r="K3840" i="6"/>
  <c r="M3839" i="6"/>
  <c r="K3839" i="6"/>
  <c r="M3838" i="6"/>
  <c r="K3838" i="6"/>
  <c r="M3837" i="6"/>
  <c r="K3837" i="6"/>
  <c r="M3836" i="6"/>
  <c r="K3836" i="6"/>
  <c r="M3835" i="6"/>
  <c r="K3835" i="6"/>
  <c r="M3834" i="6"/>
  <c r="K3834" i="6"/>
  <c r="M3833" i="6"/>
  <c r="K3833" i="6"/>
  <c r="M3832" i="6"/>
  <c r="K3832" i="6"/>
  <c r="M3831" i="6"/>
  <c r="K3831" i="6"/>
  <c r="M3830" i="6"/>
  <c r="K3830" i="6"/>
  <c r="M3829" i="6"/>
  <c r="K3829" i="6"/>
  <c r="M3828" i="6"/>
  <c r="K3828" i="6"/>
  <c r="M3827" i="6"/>
  <c r="K3827" i="6"/>
  <c r="M3826" i="6"/>
  <c r="K3826" i="6"/>
  <c r="M3825" i="6"/>
  <c r="K3825" i="6"/>
  <c r="M3824" i="6"/>
  <c r="K3824" i="6"/>
  <c r="M3823" i="6"/>
  <c r="K3823" i="6"/>
  <c r="M3822" i="6"/>
  <c r="K3822" i="6"/>
  <c r="M3821" i="6"/>
  <c r="K3821" i="6"/>
  <c r="M3820" i="6"/>
  <c r="K3820" i="6"/>
  <c r="M3819" i="6"/>
  <c r="K3819" i="6"/>
  <c r="M3818" i="6"/>
  <c r="K3818" i="6"/>
  <c r="M3817" i="6"/>
  <c r="K3817" i="6"/>
  <c r="M3816" i="6"/>
  <c r="K3816" i="6"/>
  <c r="M3815" i="6"/>
  <c r="K3815" i="6"/>
  <c r="M3814" i="6"/>
  <c r="K3814" i="6"/>
  <c r="M3813" i="6"/>
  <c r="K3813" i="6"/>
  <c r="M3812" i="6"/>
  <c r="K3812" i="6"/>
  <c r="M3811" i="6"/>
  <c r="K3811" i="6"/>
  <c r="M3810" i="6"/>
  <c r="K3810" i="6"/>
  <c r="M3809" i="6"/>
  <c r="K3809" i="6"/>
  <c r="M3808" i="6"/>
  <c r="K3808" i="6"/>
  <c r="M3807" i="6"/>
  <c r="K3807" i="6"/>
  <c r="M3806" i="6"/>
  <c r="K3806" i="6"/>
  <c r="M3805" i="6"/>
  <c r="K3805" i="6"/>
  <c r="M3804" i="6"/>
  <c r="K3804" i="6"/>
  <c r="M3803" i="6"/>
  <c r="K3803" i="6"/>
  <c r="M3802" i="6"/>
  <c r="K3802" i="6"/>
  <c r="M3801" i="6"/>
  <c r="K3801" i="6"/>
  <c r="M3800" i="6"/>
  <c r="K3800" i="6"/>
  <c r="M3799" i="6"/>
  <c r="K3799" i="6"/>
  <c r="M3798" i="6"/>
  <c r="K3798" i="6"/>
  <c r="M3797" i="6"/>
  <c r="K3797" i="6"/>
  <c r="M3796" i="6"/>
  <c r="K3796" i="6"/>
  <c r="M3795" i="6"/>
  <c r="K3795" i="6"/>
  <c r="M3794" i="6"/>
  <c r="K3794" i="6"/>
  <c r="M3793" i="6"/>
  <c r="K3793" i="6"/>
  <c r="M3792" i="6"/>
  <c r="K3792" i="6"/>
  <c r="M3791" i="6"/>
  <c r="K3791" i="6"/>
  <c r="M3790" i="6"/>
  <c r="K3790" i="6"/>
  <c r="M3789" i="6"/>
  <c r="K3789" i="6"/>
  <c r="M3788" i="6"/>
  <c r="K3788" i="6"/>
  <c r="M3787" i="6"/>
  <c r="K3787" i="6"/>
  <c r="M3786" i="6"/>
  <c r="K3786" i="6"/>
  <c r="M3785" i="6"/>
  <c r="K3785" i="6"/>
  <c r="M3784" i="6"/>
  <c r="K3784" i="6"/>
  <c r="M3783" i="6"/>
  <c r="K3783" i="6"/>
  <c r="M3782" i="6"/>
  <c r="K3782" i="6"/>
  <c r="M3781" i="6"/>
  <c r="K3781" i="6"/>
  <c r="M3780" i="6"/>
  <c r="K3780" i="6"/>
  <c r="M3779" i="6"/>
  <c r="K3779" i="6"/>
  <c r="M3778" i="6"/>
  <c r="K3778" i="6"/>
  <c r="M3777" i="6"/>
  <c r="K3777" i="6"/>
  <c r="M3776" i="6"/>
  <c r="K3776" i="6"/>
  <c r="M3775" i="6"/>
  <c r="K3775" i="6"/>
  <c r="M3774" i="6"/>
  <c r="K3774" i="6"/>
  <c r="M3773" i="6"/>
  <c r="K3773" i="6"/>
  <c r="M3772" i="6"/>
  <c r="K3772" i="6"/>
  <c r="M3771" i="6"/>
  <c r="K3771" i="6"/>
  <c r="M3770" i="6"/>
  <c r="K3770" i="6"/>
  <c r="M3769" i="6"/>
  <c r="K3769" i="6"/>
  <c r="M3768" i="6"/>
  <c r="K3768" i="6"/>
  <c r="M3767" i="6"/>
  <c r="K3767" i="6"/>
  <c r="M3766" i="6"/>
  <c r="K3766" i="6"/>
  <c r="M3765" i="6"/>
  <c r="K3765" i="6"/>
  <c r="M3764" i="6"/>
  <c r="K3764" i="6"/>
  <c r="M3763" i="6"/>
  <c r="K3763" i="6"/>
  <c r="M3762" i="6"/>
  <c r="K3762" i="6"/>
  <c r="M3761" i="6"/>
  <c r="K3761" i="6"/>
  <c r="M3760" i="6"/>
  <c r="K3760" i="6"/>
  <c r="M3759" i="6"/>
  <c r="K3759" i="6"/>
  <c r="M3758" i="6"/>
  <c r="K3758" i="6"/>
  <c r="M3757" i="6"/>
  <c r="K3757" i="6"/>
  <c r="M3756" i="6"/>
  <c r="K3756" i="6"/>
  <c r="M3755" i="6"/>
  <c r="K3755" i="6"/>
  <c r="M3754" i="6"/>
  <c r="K3754" i="6"/>
  <c r="M3753" i="6"/>
  <c r="K3753" i="6"/>
  <c r="M3752" i="6"/>
  <c r="K3752" i="6"/>
  <c r="M3751" i="6"/>
  <c r="K3751" i="6"/>
  <c r="M3750" i="6"/>
  <c r="K3750" i="6"/>
  <c r="M3749" i="6"/>
  <c r="K3749" i="6"/>
  <c r="M3748" i="6"/>
  <c r="K3748" i="6"/>
  <c r="M3747" i="6"/>
  <c r="K3747" i="6"/>
  <c r="M3746" i="6"/>
  <c r="K3746" i="6"/>
  <c r="M3745" i="6"/>
  <c r="K3745" i="6"/>
  <c r="M3744" i="6"/>
  <c r="K3744" i="6"/>
  <c r="M3743" i="6"/>
  <c r="K3743" i="6"/>
  <c r="M3742" i="6"/>
  <c r="K3742" i="6"/>
  <c r="M3741" i="6"/>
  <c r="K3741" i="6"/>
  <c r="M3740" i="6"/>
  <c r="K3740" i="6"/>
  <c r="M3739" i="6"/>
  <c r="K3739" i="6"/>
  <c r="M3738" i="6"/>
  <c r="K3738" i="6"/>
  <c r="M3737" i="6"/>
  <c r="K3737" i="6"/>
  <c r="M3736" i="6"/>
  <c r="K3736" i="6"/>
  <c r="M3735" i="6"/>
  <c r="K3735" i="6"/>
  <c r="M3734" i="6"/>
  <c r="K3734" i="6"/>
  <c r="M3733" i="6"/>
  <c r="K3733" i="6"/>
  <c r="M3732" i="6"/>
  <c r="K3732" i="6"/>
  <c r="M3731" i="6"/>
  <c r="K3731" i="6"/>
  <c r="M3730" i="6"/>
  <c r="K3730" i="6"/>
  <c r="M3729" i="6"/>
  <c r="K3729" i="6"/>
  <c r="M3728" i="6"/>
  <c r="K3728" i="6"/>
  <c r="M3727" i="6"/>
  <c r="K3727" i="6"/>
  <c r="M3726" i="6"/>
  <c r="K3726" i="6"/>
  <c r="M3725" i="6"/>
  <c r="K3725" i="6"/>
  <c r="M3724" i="6"/>
  <c r="K3724" i="6"/>
  <c r="M3723" i="6"/>
  <c r="K3723" i="6"/>
  <c r="M3722" i="6"/>
  <c r="K3722" i="6"/>
  <c r="M3721" i="6"/>
  <c r="K3721" i="6"/>
  <c r="M3720" i="6"/>
  <c r="K3720" i="6"/>
  <c r="M3719" i="6"/>
  <c r="K3719" i="6"/>
  <c r="M3718" i="6"/>
  <c r="K3718" i="6"/>
  <c r="M3717" i="6"/>
  <c r="K3717" i="6"/>
  <c r="M3716" i="6"/>
  <c r="K3716" i="6"/>
  <c r="M3715" i="6"/>
  <c r="K3715" i="6"/>
  <c r="M3714" i="6"/>
  <c r="K3714" i="6"/>
  <c r="M3713" i="6"/>
  <c r="K3713" i="6"/>
  <c r="M3712" i="6"/>
  <c r="K3712" i="6"/>
  <c r="M3711" i="6"/>
  <c r="K3711" i="6"/>
  <c r="M3710" i="6"/>
  <c r="K3710" i="6"/>
  <c r="M3709" i="6"/>
  <c r="K3709" i="6"/>
  <c r="M3708" i="6"/>
  <c r="K3708" i="6"/>
  <c r="M3707" i="6"/>
  <c r="K3707" i="6"/>
  <c r="M3706" i="6"/>
  <c r="K3706" i="6"/>
  <c r="M3705" i="6"/>
  <c r="K3705" i="6"/>
  <c r="M3704" i="6"/>
  <c r="K3704" i="6"/>
  <c r="M3703" i="6"/>
  <c r="K3703" i="6"/>
  <c r="M3702" i="6"/>
  <c r="K3702" i="6"/>
  <c r="M3701" i="6"/>
  <c r="K3701" i="6"/>
  <c r="M3700" i="6"/>
  <c r="K3700" i="6"/>
  <c r="M3699" i="6"/>
  <c r="K3699" i="6"/>
  <c r="M3698" i="6"/>
  <c r="K3698" i="6"/>
  <c r="M3697" i="6"/>
  <c r="K3697" i="6"/>
  <c r="M3696" i="6"/>
  <c r="K3696" i="6"/>
  <c r="M3695" i="6"/>
  <c r="K3695" i="6"/>
  <c r="M3694" i="6"/>
  <c r="K3694" i="6"/>
  <c r="M3693" i="6"/>
  <c r="K3693" i="6"/>
  <c r="M3692" i="6"/>
  <c r="K3692" i="6"/>
  <c r="M3691" i="6"/>
  <c r="K3691" i="6"/>
  <c r="M3690" i="6"/>
  <c r="K3690" i="6"/>
  <c r="M3689" i="6"/>
  <c r="K3689" i="6"/>
  <c r="M3688" i="6"/>
  <c r="K3688" i="6"/>
  <c r="M3687" i="6"/>
  <c r="K3687" i="6"/>
  <c r="M3686" i="6"/>
  <c r="K3686" i="6"/>
  <c r="M3685" i="6"/>
  <c r="K3685" i="6"/>
  <c r="M3684" i="6"/>
  <c r="K3684" i="6"/>
  <c r="M3683" i="6"/>
  <c r="K3683" i="6"/>
  <c r="M3682" i="6"/>
  <c r="K3682" i="6"/>
  <c r="M3681" i="6"/>
  <c r="K3681" i="6"/>
  <c r="M3680" i="6"/>
  <c r="K3680" i="6"/>
  <c r="M3679" i="6"/>
  <c r="K3679" i="6"/>
  <c r="M3678" i="6"/>
  <c r="K3678" i="6"/>
  <c r="M3677" i="6"/>
  <c r="K3677" i="6"/>
  <c r="M3676" i="6"/>
  <c r="K3676" i="6"/>
  <c r="M3675" i="6"/>
  <c r="K3675" i="6"/>
  <c r="M3674" i="6"/>
  <c r="K3674" i="6"/>
  <c r="M3673" i="6"/>
  <c r="K3673" i="6"/>
  <c r="M3672" i="6"/>
  <c r="K3672" i="6"/>
  <c r="M3671" i="6"/>
  <c r="K3671" i="6"/>
  <c r="M3670" i="6"/>
  <c r="K3670" i="6"/>
  <c r="M3669" i="6"/>
  <c r="K3669" i="6"/>
  <c r="M3668" i="6"/>
  <c r="K3668" i="6"/>
  <c r="M3667" i="6"/>
  <c r="K3667" i="6"/>
  <c r="M3666" i="6"/>
  <c r="K3666" i="6"/>
  <c r="M3665" i="6"/>
  <c r="K3665" i="6"/>
  <c r="M3664" i="6"/>
  <c r="K3664" i="6"/>
  <c r="M3663" i="6"/>
  <c r="K3663" i="6"/>
  <c r="M3662" i="6"/>
  <c r="K3662" i="6"/>
  <c r="M3661" i="6"/>
  <c r="K3661" i="6"/>
  <c r="M3660" i="6"/>
  <c r="K3660" i="6"/>
  <c r="M3659" i="6"/>
  <c r="K3659" i="6"/>
  <c r="M3658" i="6"/>
  <c r="K3658" i="6"/>
  <c r="M3657" i="6"/>
  <c r="K3657" i="6"/>
  <c r="M3656" i="6"/>
  <c r="K3656" i="6"/>
  <c r="M3655" i="6"/>
  <c r="K3655" i="6"/>
  <c r="M3654" i="6"/>
  <c r="K3654" i="6"/>
  <c r="M3653" i="6"/>
  <c r="K3653" i="6"/>
  <c r="M3652" i="6"/>
  <c r="K3652" i="6"/>
  <c r="M3651" i="6"/>
  <c r="K3651" i="6"/>
  <c r="M3650" i="6"/>
  <c r="K3650" i="6"/>
  <c r="M3649" i="6"/>
  <c r="K3649" i="6"/>
  <c r="M3648" i="6"/>
  <c r="K3648" i="6"/>
  <c r="M3647" i="6"/>
  <c r="K3647" i="6"/>
  <c r="M3646" i="6"/>
  <c r="K3646" i="6"/>
  <c r="M3645" i="6"/>
  <c r="K3645" i="6"/>
  <c r="M3644" i="6"/>
  <c r="K3644" i="6"/>
  <c r="M3643" i="6"/>
  <c r="K3643" i="6"/>
  <c r="M3642" i="6"/>
  <c r="K3642" i="6"/>
  <c r="M3641" i="6"/>
  <c r="K3641" i="6"/>
  <c r="M3640" i="6"/>
  <c r="K3640" i="6"/>
  <c r="M3639" i="6"/>
  <c r="K3639" i="6"/>
  <c r="M3638" i="6"/>
  <c r="K3638" i="6"/>
  <c r="M3637" i="6"/>
  <c r="K3637" i="6"/>
  <c r="M3636" i="6"/>
  <c r="K3636" i="6"/>
  <c r="M3635" i="6"/>
  <c r="K3635" i="6"/>
  <c r="M3634" i="6"/>
  <c r="K3634" i="6"/>
  <c r="M3633" i="6"/>
  <c r="K3633" i="6"/>
  <c r="M3632" i="6"/>
  <c r="K3632" i="6"/>
  <c r="M3631" i="6"/>
  <c r="K3631" i="6"/>
  <c r="M3630" i="6"/>
  <c r="K3630" i="6"/>
  <c r="M3629" i="6"/>
  <c r="K3629" i="6"/>
  <c r="M3628" i="6"/>
  <c r="K3628" i="6"/>
  <c r="M3627" i="6"/>
  <c r="K3627" i="6"/>
  <c r="M3626" i="6"/>
  <c r="K3626" i="6"/>
  <c r="M3625" i="6"/>
  <c r="K3625" i="6"/>
  <c r="M3624" i="6"/>
  <c r="K3624" i="6"/>
  <c r="M3623" i="6"/>
  <c r="K3623" i="6"/>
  <c r="M3622" i="6"/>
  <c r="K3622" i="6"/>
  <c r="M3621" i="6"/>
  <c r="K3621" i="6"/>
  <c r="M3620" i="6"/>
  <c r="K3620" i="6"/>
  <c r="M3619" i="6"/>
  <c r="K3619" i="6"/>
  <c r="M3618" i="6"/>
  <c r="K3618" i="6"/>
  <c r="M3617" i="6"/>
  <c r="K3617" i="6"/>
  <c r="M3616" i="6"/>
  <c r="K3616" i="6"/>
  <c r="M3615" i="6"/>
  <c r="K3615" i="6"/>
  <c r="M3614" i="6"/>
  <c r="K3614" i="6"/>
  <c r="M3613" i="6"/>
  <c r="K3613" i="6"/>
  <c r="M3612" i="6"/>
  <c r="K3612" i="6"/>
  <c r="M3611" i="6"/>
  <c r="K3611" i="6"/>
  <c r="M3610" i="6"/>
  <c r="K3610" i="6"/>
  <c r="M3609" i="6"/>
  <c r="K3609" i="6"/>
  <c r="M3608" i="6"/>
  <c r="K3608" i="6"/>
  <c r="M3607" i="6"/>
  <c r="K3607" i="6"/>
  <c r="M3606" i="6"/>
  <c r="K3606" i="6"/>
  <c r="M3605" i="6"/>
  <c r="K3605" i="6"/>
  <c r="M3604" i="6"/>
  <c r="K3604" i="6"/>
  <c r="M3603" i="6"/>
  <c r="K3603" i="6"/>
  <c r="M3602" i="6"/>
  <c r="K3602" i="6"/>
  <c r="M3601" i="6"/>
  <c r="K3601" i="6"/>
  <c r="M3600" i="6"/>
  <c r="K3600" i="6"/>
  <c r="M3599" i="6"/>
  <c r="K3599" i="6"/>
  <c r="M3598" i="6"/>
  <c r="K3598" i="6"/>
  <c r="M3597" i="6"/>
  <c r="K3597" i="6"/>
  <c r="M3596" i="6"/>
  <c r="K3596" i="6"/>
  <c r="M3595" i="6"/>
  <c r="K3595" i="6"/>
  <c r="M3594" i="6"/>
  <c r="K3594" i="6"/>
  <c r="M3593" i="6"/>
  <c r="K3593" i="6"/>
  <c r="M3592" i="6"/>
  <c r="K3592" i="6"/>
  <c r="M3591" i="6"/>
  <c r="K3591" i="6"/>
  <c r="M3590" i="6"/>
  <c r="K3590" i="6"/>
  <c r="M3589" i="6"/>
  <c r="K3589" i="6"/>
  <c r="M3588" i="6"/>
  <c r="K3588" i="6"/>
  <c r="M3587" i="6"/>
  <c r="K3587" i="6"/>
  <c r="M3586" i="6"/>
  <c r="K3586" i="6"/>
  <c r="M3585" i="6"/>
  <c r="K3585" i="6"/>
  <c r="M3584" i="6"/>
  <c r="K3584" i="6"/>
  <c r="M3583" i="6"/>
  <c r="K3583" i="6"/>
  <c r="M3582" i="6"/>
  <c r="K3582" i="6"/>
  <c r="M3581" i="6"/>
  <c r="K3581" i="6"/>
  <c r="M3580" i="6"/>
  <c r="K3580" i="6"/>
  <c r="M3579" i="6"/>
  <c r="K3579" i="6"/>
  <c r="M3578" i="6"/>
  <c r="K3578" i="6"/>
  <c r="M3577" i="6"/>
  <c r="K3577" i="6"/>
  <c r="M3576" i="6"/>
  <c r="K3576" i="6"/>
  <c r="M3575" i="6"/>
  <c r="K3575" i="6"/>
  <c r="M3574" i="6"/>
  <c r="K3574" i="6"/>
  <c r="M3573" i="6"/>
  <c r="K3573" i="6"/>
  <c r="M3572" i="6"/>
  <c r="K3572" i="6"/>
  <c r="M3571" i="6"/>
  <c r="K3571" i="6"/>
  <c r="M3570" i="6"/>
  <c r="K3570" i="6"/>
  <c r="M3569" i="6"/>
  <c r="K3569" i="6"/>
  <c r="M3568" i="6"/>
  <c r="K3568" i="6"/>
  <c r="M3567" i="6"/>
  <c r="K3567" i="6"/>
  <c r="M3566" i="6"/>
  <c r="K3566" i="6"/>
  <c r="M3565" i="6"/>
  <c r="K3565" i="6"/>
  <c r="M3564" i="6"/>
  <c r="K3564" i="6"/>
  <c r="M3563" i="6"/>
  <c r="K3563" i="6"/>
  <c r="M3562" i="6"/>
  <c r="K3562" i="6"/>
  <c r="M3561" i="6"/>
  <c r="K3561" i="6"/>
  <c r="M3560" i="6"/>
  <c r="K3560" i="6"/>
  <c r="M3559" i="6"/>
  <c r="K3559" i="6"/>
  <c r="M3558" i="6"/>
  <c r="K3558" i="6"/>
  <c r="M3557" i="6"/>
  <c r="K3557" i="6"/>
  <c r="M3556" i="6"/>
  <c r="K3556" i="6"/>
  <c r="M3555" i="6"/>
  <c r="K3555" i="6"/>
  <c r="M3554" i="6"/>
  <c r="K3554" i="6"/>
  <c r="M3553" i="6"/>
  <c r="K3553" i="6"/>
  <c r="M3552" i="6"/>
  <c r="K3552" i="6"/>
  <c r="M3551" i="6"/>
  <c r="K3551" i="6"/>
  <c r="M3550" i="6"/>
  <c r="K3550" i="6"/>
  <c r="M3549" i="6"/>
  <c r="K3549" i="6"/>
  <c r="M3548" i="6"/>
  <c r="K3548" i="6"/>
  <c r="M3547" i="6"/>
  <c r="K3547" i="6"/>
  <c r="M3546" i="6"/>
  <c r="K3546" i="6"/>
  <c r="M3545" i="6"/>
  <c r="K3545" i="6"/>
  <c r="M3544" i="6"/>
  <c r="K3544" i="6"/>
  <c r="M3543" i="6"/>
  <c r="K3543" i="6"/>
  <c r="M3542" i="6"/>
  <c r="K3542" i="6"/>
  <c r="M3541" i="6"/>
  <c r="K3541" i="6"/>
  <c r="M3540" i="6"/>
  <c r="K3540" i="6"/>
  <c r="M3539" i="6"/>
  <c r="K3539" i="6"/>
  <c r="M3538" i="6"/>
  <c r="K3538" i="6"/>
  <c r="M3537" i="6"/>
  <c r="K3537" i="6"/>
  <c r="M3536" i="6"/>
  <c r="K3536" i="6"/>
  <c r="M3535" i="6"/>
  <c r="K3535" i="6"/>
  <c r="M3534" i="6"/>
  <c r="K3534" i="6"/>
  <c r="M3533" i="6"/>
  <c r="K3533" i="6"/>
  <c r="M3532" i="6"/>
  <c r="K3532" i="6"/>
  <c r="M3531" i="6"/>
  <c r="K3531" i="6"/>
  <c r="M3530" i="6"/>
  <c r="K3530" i="6"/>
  <c r="M3529" i="6"/>
  <c r="K3529" i="6"/>
  <c r="M3528" i="6"/>
  <c r="K3528" i="6"/>
  <c r="M3527" i="6"/>
  <c r="K3527" i="6"/>
  <c r="M3526" i="6"/>
  <c r="K3526" i="6"/>
  <c r="M3525" i="6"/>
  <c r="K3525" i="6"/>
  <c r="M3524" i="6"/>
  <c r="K3524" i="6"/>
  <c r="M3523" i="6"/>
  <c r="K3523" i="6"/>
  <c r="M3522" i="6"/>
  <c r="K3522" i="6"/>
  <c r="M3521" i="6"/>
  <c r="K3521" i="6"/>
  <c r="M3520" i="6"/>
  <c r="K3520" i="6"/>
  <c r="M3519" i="6"/>
  <c r="K3519" i="6"/>
  <c r="M3518" i="6"/>
  <c r="K3518" i="6"/>
  <c r="M3517" i="6"/>
  <c r="K3517" i="6"/>
  <c r="M3516" i="6"/>
  <c r="K3516" i="6"/>
  <c r="M3515" i="6"/>
  <c r="K3515" i="6"/>
  <c r="M3514" i="6"/>
  <c r="K3514" i="6"/>
  <c r="M3513" i="6"/>
  <c r="K3513" i="6"/>
  <c r="M3512" i="6"/>
  <c r="K3512" i="6"/>
  <c r="M3511" i="6"/>
  <c r="K3511" i="6"/>
  <c r="M3510" i="6"/>
  <c r="K3510" i="6"/>
  <c r="M3509" i="6"/>
  <c r="K3509" i="6"/>
  <c r="M3508" i="6"/>
  <c r="K3508" i="6"/>
  <c r="M3507" i="6"/>
  <c r="K3507" i="6"/>
  <c r="M3506" i="6"/>
  <c r="K3506" i="6"/>
  <c r="M3505" i="6"/>
  <c r="K3505" i="6"/>
  <c r="M3504" i="6"/>
  <c r="K3504" i="6"/>
  <c r="M3503" i="6"/>
  <c r="K3503" i="6"/>
  <c r="M3502" i="6"/>
  <c r="K3502" i="6"/>
  <c r="M3501" i="6"/>
  <c r="K3501" i="6"/>
  <c r="M3500" i="6"/>
  <c r="K3500" i="6"/>
  <c r="M3499" i="6"/>
  <c r="K3499" i="6"/>
  <c r="M3498" i="6"/>
  <c r="K3498" i="6"/>
  <c r="M3497" i="6"/>
  <c r="K3497" i="6"/>
  <c r="M3496" i="6"/>
  <c r="K3496" i="6"/>
  <c r="M3495" i="6"/>
  <c r="K3495" i="6"/>
  <c r="M3494" i="6"/>
  <c r="K3494" i="6"/>
  <c r="M3493" i="6"/>
  <c r="K3493" i="6"/>
  <c r="M3492" i="6"/>
  <c r="K3492" i="6"/>
  <c r="M3491" i="6"/>
  <c r="K3491" i="6"/>
  <c r="M3490" i="6"/>
  <c r="K3490" i="6"/>
  <c r="M3489" i="6"/>
  <c r="K3489" i="6"/>
  <c r="M3488" i="6"/>
  <c r="K3488" i="6"/>
  <c r="M3487" i="6"/>
  <c r="K3487" i="6"/>
  <c r="M3486" i="6"/>
  <c r="K3486" i="6"/>
  <c r="M3485" i="6"/>
  <c r="K3485" i="6"/>
  <c r="M3484" i="6"/>
  <c r="K3484" i="6"/>
  <c r="M3483" i="6"/>
  <c r="K3483" i="6"/>
  <c r="M3482" i="6"/>
  <c r="K3482" i="6"/>
  <c r="M3481" i="6"/>
  <c r="K3481" i="6"/>
  <c r="M3480" i="6"/>
  <c r="K3480" i="6"/>
  <c r="M3479" i="6"/>
  <c r="K3479" i="6"/>
  <c r="M3478" i="6"/>
  <c r="K3478" i="6"/>
  <c r="M3477" i="6"/>
  <c r="K3477" i="6"/>
  <c r="M3476" i="6"/>
  <c r="K3476" i="6"/>
  <c r="M3475" i="6"/>
  <c r="K3475" i="6"/>
  <c r="M3474" i="6"/>
  <c r="K3474" i="6"/>
  <c r="M3473" i="6"/>
  <c r="K3473" i="6"/>
  <c r="M3472" i="6"/>
  <c r="K3472" i="6"/>
  <c r="M3471" i="6"/>
  <c r="K3471" i="6"/>
  <c r="M3470" i="6"/>
  <c r="K3470" i="6"/>
  <c r="M3469" i="6"/>
  <c r="K3469" i="6"/>
  <c r="M3468" i="6"/>
  <c r="K3468" i="6"/>
  <c r="M3467" i="6"/>
  <c r="K3467" i="6"/>
  <c r="M3466" i="6"/>
  <c r="K3466" i="6"/>
  <c r="M3465" i="6"/>
  <c r="K3465" i="6"/>
  <c r="M3464" i="6"/>
  <c r="K3464" i="6"/>
  <c r="M3463" i="6"/>
  <c r="K3463" i="6"/>
  <c r="M3462" i="6"/>
  <c r="K3462" i="6"/>
  <c r="M3461" i="6"/>
  <c r="K3461" i="6"/>
  <c r="M3460" i="6"/>
  <c r="K3460" i="6"/>
  <c r="M3459" i="6"/>
  <c r="K3459" i="6"/>
  <c r="M3458" i="6"/>
  <c r="K3458" i="6"/>
  <c r="M3457" i="6"/>
  <c r="K3457" i="6"/>
  <c r="M3456" i="6"/>
  <c r="K3456" i="6"/>
  <c r="M3455" i="6"/>
  <c r="K3455" i="6"/>
  <c r="M3454" i="6"/>
  <c r="K3454" i="6"/>
  <c r="M3453" i="6"/>
  <c r="K3453" i="6"/>
  <c r="M3452" i="6"/>
  <c r="K3452" i="6"/>
  <c r="M3451" i="6"/>
  <c r="K3451" i="6"/>
  <c r="M3450" i="6"/>
  <c r="K3450" i="6"/>
  <c r="M3449" i="6"/>
  <c r="K3449" i="6"/>
  <c r="M3448" i="6"/>
  <c r="K3448" i="6"/>
  <c r="M3447" i="6"/>
  <c r="K3447" i="6"/>
  <c r="M3446" i="6"/>
  <c r="K3446" i="6"/>
  <c r="M3445" i="6"/>
  <c r="K3445" i="6"/>
  <c r="M3444" i="6"/>
  <c r="K3444" i="6"/>
  <c r="M3443" i="6"/>
  <c r="K3443" i="6"/>
  <c r="M3442" i="6"/>
  <c r="K3442" i="6"/>
  <c r="M3441" i="6"/>
  <c r="K3441" i="6"/>
  <c r="M3440" i="6"/>
  <c r="K3440" i="6"/>
  <c r="M3439" i="6"/>
  <c r="K3439" i="6"/>
  <c r="M3438" i="6"/>
  <c r="K3438" i="6"/>
  <c r="M3437" i="6"/>
  <c r="K3437" i="6"/>
  <c r="M3436" i="6"/>
  <c r="K3436" i="6"/>
  <c r="M3435" i="6"/>
  <c r="K3435" i="6"/>
  <c r="M3434" i="6"/>
  <c r="K3434" i="6"/>
  <c r="M3433" i="6"/>
  <c r="K3433" i="6"/>
  <c r="M3432" i="6"/>
  <c r="K3432" i="6"/>
  <c r="M3431" i="6"/>
  <c r="K3431" i="6"/>
  <c r="M3430" i="6"/>
  <c r="K3430" i="6"/>
  <c r="M3429" i="6"/>
  <c r="K3429" i="6"/>
  <c r="M3428" i="6"/>
  <c r="K3428" i="6"/>
  <c r="M3427" i="6"/>
  <c r="K3427" i="6"/>
  <c r="M3426" i="6"/>
  <c r="K3426" i="6"/>
  <c r="M3425" i="6"/>
  <c r="K3425" i="6"/>
  <c r="M3424" i="6"/>
  <c r="K3424" i="6"/>
  <c r="M3423" i="6"/>
  <c r="K3423" i="6"/>
  <c r="M3422" i="6"/>
  <c r="K3422" i="6"/>
  <c r="M3421" i="6"/>
  <c r="K3421" i="6"/>
  <c r="M3420" i="6"/>
  <c r="K3420" i="6"/>
  <c r="M3419" i="6"/>
  <c r="K3419" i="6"/>
  <c r="M3418" i="6"/>
  <c r="K3418" i="6"/>
  <c r="M3417" i="6"/>
  <c r="K3417" i="6"/>
  <c r="M3416" i="6"/>
  <c r="K3416" i="6"/>
  <c r="M3415" i="6"/>
  <c r="K3415" i="6"/>
  <c r="M3414" i="6"/>
  <c r="K3414" i="6"/>
  <c r="M3413" i="6"/>
  <c r="K3413" i="6"/>
  <c r="M3412" i="6"/>
  <c r="K3412" i="6"/>
  <c r="M3411" i="6"/>
  <c r="K3411" i="6"/>
  <c r="M3410" i="6"/>
  <c r="K3410" i="6"/>
  <c r="M3409" i="6"/>
  <c r="K3409" i="6"/>
  <c r="M3408" i="6"/>
  <c r="K3408" i="6"/>
  <c r="M3407" i="6"/>
  <c r="K3407" i="6"/>
  <c r="M3406" i="6"/>
  <c r="K3406" i="6"/>
  <c r="M3405" i="6"/>
  <c r="K3405" i="6"/>
  <c r="M3404" i="6"/>
  <c r="K3404" i="6"/>
  <c r="M3403" i="6"/>
  <c r="K3403" i="6"/>
  <c r="M3402" i="6"/>
  <c r="K3402" i="6"/>
  <c r="M3401" i="6"/>
  <c r="K3401" i="6"/>
  <c r="M3400" i="6"/>
  <c r="K3400" i="6"/>
  <c r="M3399" i="6"/>
  <c r="K3399" i="6"/>
  <c r="M3398" i="6"/>
  <c r="K3398" i="6"/>
  <c r="M3397" i="6"/>
  <c r="K3397" i="6"/>
  <c r="M3396" i="6"/>
  <c r="K3396" i="6"/>
  <c r="M3395" i="6"/>
  <c r="K3395" i="6"/>
  <c r="M3394" i="6"/>
  <c r="K3394" i="6"/>
  <c r="M3393" i="6"/>
  <c r="K3393" i="6"/>
  <c r="M3392" i="6"/>
  <c r="K3392" i="6"/>
  <c r="M3391" i="6"/>
  <c r="K3391" i="6"/>
  <c r="M3390" i="6"/>
  <c r="K3390" i="6"/>
  <c r="M3389" i="6"/>
  <c r="K3389" i="6"/>
  <c r="M3388" i="6"/>
  <c r="K3388" i="6"/>
  <c r="M3387" i="6"/>
  <c r="K3387" i="6"/>
  <c r="M3386" i="6"/>
  <c r="K3386" i="6"/>
  <c r="M3385" i="6"/>
  <c r="K3385" i="6"/>
  <c r="M3384" i="6"/>
  <c r="K3384" i="6"/>
  <c r="M3383" i="6"/>
  <c r="K3383" i="6"/>
  <c r="M3382" i="6"/>
  <c r="K3382" i="6"/>
  <c r="M3381" i="6"/>
  <c r="K3381" i="6"/>
  <c r="M3380" i="6"/>
  <c r="K3380" i="6"/>
  <c r="M3379" i="6"/>
  <c r="K3379" i="6"/>
  <c r="M3378" i="6"/>
  <c r="K3378" i="6"/>
  <c r="M3377" i="6"/>
  <c r="K3377" i="6"/>
  <c r="M3376" i="6"/>
  <c r="K3376" i="6"/>
  <c r="M3375" i="6"/>
  <c r="K3375" i="6"/>
  <c r="M3374" i="6"/>
  <c r="K3374" i="6"/>
  <c r="M3373" i="6"/>
  <c r="K3373" i="6"/>
  <c r="M3372" i="6"/>
  <c r="K3372" i="6"/>
  <c r="M3371" i="6"/>
  <c r="K3371" i="6"/>
  <c r="M3370" i="6"/>
  <c r="K3370" i="6"/>
  <c r="M3369" i="6"/>
  <c r="K3369" i="6"/>
  <c r="M3368" i="6"/>
  <c r="K3368" i="6"/>
  <c r="M3367" i="6"/>
  <c r="K3367" i="6"/>
  <c r="M3366" i="6"/>
  <c r="K3366" i="6"/>
  <c r="M3365" i="6"/>
  <c r="K3365" i="6"/>
  <c r="M3364" i="6"/>
  <c r="K3364" i="6"/>
  <c r="M3363" i="6"/>
  <c r="K3363" i="6"/>
  <c r="M3362" i="6"/>
  <c r="K3362" i="6"/>
  <c r="M3361" i="6"/>
  <c r="K3361" i="6"/>
  <c r="M3360" i="6"/>
  <c r="K3360" i="6"/>
  <c r="M3359" i="6"/>
  <c r="K3359" i="6"/>
  <c r="M3358" i="6"/>
  <c r="K3358" i="6"/>
  <c r="M3357" i="6"/>
  <c r="K3357" i="6"/>
  <c r="M3356" i="6"/>
  <c r="K3356" i="6"/>
  <c r="M3355" i="6"/>
  <c r="K3355" i="6"/>
  <c r="M3354" i="6"/>
  <c r="K3354" i="6"/>
  <c r="M3353" i="6"/>
  <c r="K3353" i="6"/>
  <c r="M3352" i="6"/>
  <c r="K3352" i="6"/>
  <c r="M3351" i="6"/>
  <c r="K3351" i="6"/>
  <c r="M3350" i="6"/>
  <c r="K3350" i="6"/>
  <c r="M3349" i="6"/>
  <c r="K3349" i="6"/>
  <c r="M3348" i="6"/>
  <c r="K3348" i="6"/>
  <c r="M3347" i="6"/>
  <c r="K3347" i="6"/>
  <c r="M3346" i="6"/>
  <c r="K3346" i="6"/>
  <c r="M3345" i="6"/>
  <c r="K3345" i="6"/>
  <c r="M3344" i="6"/>
  <c r="K3344" i="6"/>
  <c r="M3343" i="6"/>
  <c r="K3343" i="6"/>
  <c r="M3342" i="6"/>
  <c r="K3342" i="6"/>
  <c r="M3341" i="6"/>
  <c r="K3341" i="6"/>
  <c r="M3340" i="6"/>
  <c r="K3340" i="6"/>
  <c r="M3339" i="6"/>
  <c r="K3339" i="6"/>
  <c r="M3338" i="6"/>
  <c r="K3338" i="6"/>
  <c r="M3337" i="6"/>
  <c r="K3337" i="6"/>
  <c r="M3336" i="6"/>
  <c r="K3336" i="6"/>
  <c r="M3335" i="6"/>
  <c r="K3335" i="6"/>
  <c r="M3334" i="6"/>
  <c r="K3334" i="6"/>
  <c r="M3333" i="6"/>
  <c r="K3333" i="6"/>
  <c r="M3332" i="6"/>
  <c r="K3332" i="6"/>
  <c r="M3331" i="6"/>
  <c r="K3331" i="6"/>
  <c r="M3330" i="6"/>
  <c r="K3330" i="6"/>
  <c r="M3329" i="6"/>
  <c r="K3329" i="6"/>
  <c r="M3328" i="6"/>
  <c r="K3328" i="6"/>
  <c r="M3327" i="6"/>
  <c r="K3327" i="6"/>
  <c r="M3326" i="6"/>
  <c r="K3326" i="6"/>
  <c r="M3325" i="6"/>
  <c r="K3325" i="6"/>
  <c r="M3324" i="6"/>
  <c r="K3324" i="6"/>
  <c r="M3323" i="6"/>
  <c r="K3323" i="6"/>
  <c r="M3322" i="6"/>
  <c r="K3322" i="6"/>
  <c r="M3321" i="6"/>
  <c r="K3321" i="6"/>
  <c r="M3320" i="6"/>
  <c r="K3320" i="6"/>
  <c r="M3319" i="6"/>
  <c r="K3319" i="6"/>
  <c r="M3318" i="6"/>
  <c r="K3318" i="6"/>
  <c r="M3317" i="6"/>
  <c r="K3317" i="6"/>
  <c r="M3316" i="6"/>
  <c r="K3316" i="6"/>
  <c r="M3315" i="6"/>
  <c r="K3315" i="6"/>
  <c r="M3314" i="6"/>
  <c r="K3314" i="6"/>
  <c r="M3313" i="6"/>
  <c r="K3313" i="6"/>
  <c r="M3312" i="6"/>
  <c r="K3312" i="6"/>
  <c r="M3311" i="6"/>
  <c r="K3311" i="6"/>
  <c r="M3310" i="6"/>
  <c r="K3310" i="6"/>
  <c r="M3309" i="6"/>
  <c r="K3309" i="6"/>
  <c r="M3308" i="6"/>
  <c r="K3308" i="6"/>
  <c r="M3307" i="6"/>
  <c r="K3307" i="6"/>
  <c r="M3306" i="6"/>
  <c r="K3306" i="6"/>
  <c r="M3305" i="6"/>
  <c r="K3305" i="6"/>
  <c r="M3304" i="6"/>
  <c r="K3304" i="6"/>
  <c r="M3303" i="6"/>
  <c r="K3303" i="6"/>
  <c r="M3302" i="6"/>
  <c r="K3302" i="6"/>
  <c r="M3301" i="6"/>
  <c r="K3301" i="6"/>
  <c r="M3300" i="6"/>
  <c r="K3300" i="6"/>
  <c r="M3299" i="6"/>
  <c r="K3299" i="6"/>
  <c r="M3298" i="6"/>
  <c r="K3298" i="6"/>
  <c r="M3297" i="6"/>
  <c r="K3297" i="6"/>
  <c r="M3296" i="6"/>
  <c r="K3296" i="6"/>
  <c r="M3295" i="6"/>
  <c r="K3295" i="6"/>
  <c r="M3294" i="6"/>
  <c r="K3294" i="6"/>
  <c r="M3293" i="6"/>
  <c r="K3293" i="6"/>
  <c r="M3292" i="6"/>
  <c r="K3292" i="6"/>
  <c r="M3291" i="6"/>
  <c r="K3291" i="6"/>
  <c r="M3290" i="6"/>
  <c r="K3290" i="6"/>
  <c r="M3289" i="6"/>
  <c r="K3289" i="6"/>
  <c r="M3288" i="6"/>
  <c r="K3288" i="6"/>
  <c r="M3287" i="6"/>
  <c r="K3287" i="6"/>
  <c r="M3286" i="6"/>
  <c r="K3286" i="6"/>
  <c r="M3285" i="6"/>
  <c r="K3285" i="6"/>
  <c r="M3284" i="6"/>
  <c r="K3284" i="6"/>
  <c r="M3283" i="6"/>
  <c r="K3283" i="6"/>
  <c r="M3282" i="6"/>
  <c r="K3282" i="6"/>
  <c r="M3281" i="6"/>
  <c r="K3281" i="6"/>
  <c r="M3280" i="6"/>
  <c r="K3280" i="6"/>
  <c r="M3279" i="6"/>
  <c r="K3279" i="6"/>
  <c r="M3278" i="6"/>
  <c r="K3278" i="6"/>
  <c r="M3277" i="6"/>
  <c r="K3277" i="6"/>
  <c r="M3276" i="6"/>
  <c r="K3276" i="6"/>
  <c r="M3275" i="6"/>
  <c r="K3275" i="6"/>
  <c r="M3274" i="6"/>
  <c r="K3274" i="6"/>
  <c r="M3273" i="6"/>
  <c r="K3273" i="6"/>
  <c r="M3272" i="6"/>
  <c r="K3272" i="6"/>
  <c r="M3271" i="6"/>
  <c r="K3271" i="6"/>
  <c r="M3270" i="6"/>
  <c r="K3270" i="6"/>
  <c r="M3269" i="6"/>
  <c r="K3269" i="6"/>
  <c r="M3268" i="6"/>
  <c r="K3268" i="6"/>
  <c r="M3267" i="6"/>
  <c r="K3267" i="6"/>
  <c r="M3266" i="6"/>
  <c r="K3266" i="6"/>
  <c r="M3265" i="6"/>
  <c r="K3265" i="6"/>
  <c r="M3264" i="6"/>
  <c r="K3264" i="6"/>
  <c r="M3263" i="6"/>
  <c r="K3263" i="6"/>
  <c r="M3262" i="6"/>
  <c r="K3262" i="6"/>
  <c r="M3261" i="6"/>
  <c r="K3261" i="6"/>
  <c r="M3260" i="6"/>
  <c r="K3260" i="6"/>
  <c r="M3259" i="6"/>
  <c r="K3259" i="6"/>
  <c r="M3258" i="6"/>
  <c r="K3258" i="6"/>
  <c r="M3257" i="6"/>
  <c r="K3257" i="6"/>
  <c r="M3256" i="6"/>
  <c r="K3256" i="6"/>
  <c r="M3255" i="6"/>
  <c r="K3255" i="6"/>
  <c r="M3254" i="6"/>
  <c r="K3254" i="6"/>
  <c r="M3253" i="6"/>
  <c r="K3253" i="6"/>
  <c r="M3252" i="6"/>
  <c r="K3252" i="6"/>
  <c r="M3251" i="6"/>
  <c r="K3251" i="6"/>
  <c r="M3250" i="6"/>
  <c r="K3250" i="6"/>
  <c r="M3249" i="6"/>
  <c r="K3249" i="6"/>
  <c r="M3248" i="6"/>
  <c r="K3248" i="6"/>
  <c r="M3247" i="6"/>
  <c r="K3247" i="6"/>
  <c r="M3246" i="6"/>
  <c r="K3246" i="6"/>
  <c r="M3245" i="6"/>
  <c r="K3245" i="6"/>
  <c r="M3244" i="6"/>
  <c r="K3244" i="6"/>
  <c r="M3243" i="6"/>
  <c r="K3243" i="6"/>
  <c r="M3242" i="6"/>
  <c r="K3242" i="6"/>
  <c r="M3241" i="6"/>
  <c r="K3241" i="6"/>
  <c r="M3240" i="6"/>
  <c r="K3240" i="6"/>
  <c r="M3239" i="6"/>
  <c r="K3239" i="6"/>
  <c r="M3238" i="6"/>
  <c r="K3238" i="6"/>
  <c r="M3237" i="6"/>
  <c r="K3237" i="6"/>
  <c r="M3236" i="6"/>
  <c r="K3236" i="6"/>
  <c r="M3235" i="6"/>
  <c r="K3235" i="6"/>
  <c r="M3234" i="6"/>
  <c r="K3234" i="6"/>
  <c r="M3233" i="6"/>
  <c r="K3233" i="6"/>
  <c r="M3232" i="6"/>
  <c r="K3232" i="6"/>
  <c r="M3231" i="6"/>
  <c r="K3231" i="6"/>
  <c r="M3230" i="6"/>
  <c r="K3230" i="6"/>
  <c r="M3229" i="6"/>
  <c r="K3229" i="6"/>
  <c r="M3228" i="6"/>
  <c r="K3228" i="6"/>
  <c r="M3227" i="6"/>
  <c r="K3227" i="6"/>
  <c r="M3226" i="6"/>
  <c r="K3226" i="6"/>
  <c r="M3225" i="6"/>
  <c r="K3225" i="6"/>
  <c r="M3224" i="6"/>
  <c r="K3224" i="6"/>
  <c r="M3223" i="6"/>
  <c r="K3223" i="6"/>
  <c r="M3222" i="6"/>
  <c r="K3222" i="6"/>
  <c r="M3221" i="6"/>
  <c r="K3221" i="6"/>
  <c r="M3220" i="6"/>
  <c r="K3220" i="6"/>
  <c r="M3219" i="6"/>
  <c r="K3219" i="6"/>
  <c r="M3218" i="6"/>
  <c r="K3218" i="6"/>
  <c r="M3217" i="6"/>
  <c r="K3217" i="6"/>
  <c r="M3216" i="6"/>
  <c r="K3216" i="6"/>
  <c r="M3215" i="6"/>
  <c r="K3215" i="6"/>
  <c r="M3214" i="6"/>
  <c r="K3214" i="6"/>
  <c r="M3213" i="6"/>
  <c r="K3213" i="6"/>
  <c r="M3212" i="6"/>
  <c r="K3212" i="6"/>
  <c r="M3211" i="6"/>
  <c r="K3211" i="6"/>
  <c r="M3210" i="6"/>
  <c r="K3210" i="6"/>
  <c r="M3209" i="6"/>
  <c r="K3209" i="6"/>
  <c r="M3208" i="6"/>
  <c r="K3208" i="6"/>
  <c r="M3207" i="6"/>
  <c r="K3207" i="6"/>
  <c r="M3206" i="6"/>
  <c r="K3206" i="6"/>
  <c r="M3205" i="6"/>
  <c r="K3205" i="6"/>
  <c r="M3204" i="6"/>
  <c r="K3204" i="6"/>
  <c r="M3203" i="6"/>
  <c r="K3203" i="6"/>
  <c r="M3202" i="6"/>
  <c r="K3202" i="6"/>
  <c r="M3201" i="6"/>
  <c r="K3201" i="6"/>
  <c r="M3200" i="6"/>
  <c r="K3200" i="6"/>
  <c r="M3199" i="6"/>
  <c r="K3199" i="6"/>
  <c r="M3198" i="6"/>
  <c r="K3198" i="6"/>
  <c r="M3197" i="6"/>
  <c r="K3197" i="6"/>
  <c r="M3196" i="6"/>
  <c r="K3196" i="6"/>
  <c r="M3195" i="6"/>
  <c r="K3195" i="6"/>
  <c r="M3194" i="6"/>
  <c r="K3194" i="6"/>
  <c r="M3193" i="6"/>
  <c r="K3193" i="6"/>
  <c r="M3192" i="6"/>
  <c r="K3192" i="6"/>
  <c r="M3191" i="6"/>
  <c r="K3191" i="6"/>
  <c r="M3190" i="6"/>
  <c r="K3190" i="6"/>
  <c r="M3189" i="6"/>
  <c r="K3189" i="6"/>
  <c r="M3188" i="6"/>
  <c r="K3188" i="6"/>
  <c r="M3187" i="6"/>
  <c r="K3187" i="6"/>
  <c r="M3186" i="6"/>
  <c r="K3186" i="6"/>
  <c r="M3185" i="6"/>
  <c r="K3185" i="6"/>
  <c r="M3184" i="6"/>
  <c r="K3184" i="6"/>
  <c r="M3183" i="6"/>
  <c r="K3183" i="6"/>
  <c r="M3182" i="6"/>
  <c r="K3182" i="6"/>
  <c r="M3181" i="6"/>
  <c r="K3181" i="6"/>
  <c r="M3180" i="6"/>
  <c r="K3180" i="6"/>
  <c r="M3179" i="6"/>
  <c r="K3179" i="6"/>
  <c r="M3178" i="6"/>
  <c r="K3178" i="6"/>
  <c r="M3177" i="6"/>
  <c r="K3177" i="6"/>
  <c r="M3176" i="6"/>
  <c r="K3176" i="6"/>
  <c r="M3175" i="6"/>
  <c r="K3175" i="6"/>
  <c r="M3174" i="6"/>
  <c r="K3174" i="6"/>
  <c r="M3173" i="6"/>
  <c r="K3173" i="6"/>
  <c r="M3172" i="6"/>
  <c r="K3172" i="6"/>
  <c r="M3171" i="6"/>
  <c r="K3171" i="6"/>
  <c r="M3170" i="6"/>
  <c r="K3170" i="6"/>
  <c r="M3169" i="6"/>
  <c r="K3169" i="6"/>
  <c r="M3168" i="6"/>
  <c r="K3168" i="6"/>
  <c r="M3167" i="6"/>
  <c r="K3167" i="6"/>
  <c r="M3166" i="6"/>
  <c r="K3166" i="6"/>
  <c r="M3165" i="6"/>
  <c r="K3165" i="6"/>
  <c r="M3164" i="6"/>
  <c r="K3164" i="6"/>
  <c r="M3163" i="6"/>
  <c r="K3163" i="6"/>
  <c r="M3162" i="6"/>
  <c r="K3162" i="6"/>
  <c r="M3161" i="6"/>
  <c r="K3161" i="6"/>
  <c r="M3160" i="6"/>
  <c r="K3160" i="6"/>
  <c r="M3159" i="6"/>
  <c r="K3159" i="6"/>
  <c r="M3158" i="6"/>
  <c r="K3158" i="6"/>
  <c r="M3157" i="6"/>
  <c r="K3157" i="6"/>
  <c r="M3156" i="6"/>
  <c r="K3156" i="6"/>
  <c r="M3155" i="6"/>
  <c r="K3155" i="6"/>
  <c r="M3154" i="6"/>
  <c r="K3154" i="6"/>
  <c r="M3153" i="6"/>
  <c r="K3153" i="6"/>
  <c r="M3152" i="6"/>
  <c r="K3152" i="6"/>
  <c r="M3151" i="6"/>
  <c r="K3151" i="6"/>
  <c r="M3150" i="6"/>
  <c r="K3150" i="6"/>
  <c r="M3149" i="6"/>
  <c r="K3149" i="6"/>
  <c r="M3148" i="6"/>
  <c r="K3148" i="6"/>
  <c r="M3147" i="6"/>
  <c r="K3147" i="6"/>
  <c r="M3146" i="6"/>
  <c r="K3146" i="6"/>
  <c r="M3145" i="6"/>
  <c r="K3145" i="6"/>
  <c r="M3144" i="6"/>
  <c r="K3144" i="6"/>
  <c r="M3143" i="6"/>
  <c r="K3143" i="6"/>
  <c r="M3142" i="6"/>
  <c r="K3142" i="6"/>
  <c r="M3141" i="6"/>
  <c r="K3141" i="6"/>
  <c r="M3140" i="6"/>
  <c r="K3140" i="6"/>
  <c r="M3139" i="6"/>
  <c r="K3139" i="6"/>
  <c r="M3138" i="6"/>
  <c r="K3138" i="6"/>
  <c r="M3137" i="6"/>
  <c r="K3137" i="6"/>
  <c r="M3136" i="6"/>
  <c r="K3136" i="6"/>
  <c r="M3135" i="6"/>
  <c r="K3135" i="6"/>
  <c r="M3134" i="6"/>
  <c r="K3134" i="6"/>
  <c r="M3133" i="6"/>
  <c r="K3133" i="6"/>
  <c r="M3132" i="6"/>
  <c r="K3132" i="6"/>
  <c r="M3131" i="6"/>
  <c r="K3131" i="6"/>
  <c r="M3130" i="6"/>
  <c r="K3130" i="6"/>
  <c r="M3129" i="6"/>
  <c r="K3129" i="6"/>
  <c r="M3128" i="6"/>
  <c r="K3128" i="6"/>
  <c r="M3127" i="6"/>
  <c r="K3127" i="6"/>
  <c r="M3126" i="6"/>
  <c r="K3126" i="6"/>
  <c r="M3125" i="6"/>
  <c r="K3125" i="6"/>
  <c r="M3124" i="6"/>
  <c r="K3124" i="6"/>
  <c r="M3123" i="6"/>
  <c r="K3123" i="6"/>
  <c r="M3122" i="6"/>
  <c r="K3122" i="6"/>
  <c r="M3121" i="6"/>
  <c r="K3121" i="6"/>
  <c r="M3120" i="6"/>
  <c r="K3120" i="6"/>
  <c r="M3119" i="6"/>
  <c r="K3119" i="6"/>
  <c r="M3118" i="6"/>
  <c r="K3118" i="6"/>
  <c r="M3117" i="6"/>
  <c r="K3117" i="6"/>
  <c r="M3116" i="6"/>
  <c r="K3116" i="6"/>
  <c r="M3115" i="6"/>
  <c r="K3115" i="6"/>
  <c r="M3114" i="6"/>
  <c r="K3114" i="6"/>
  <c r="M3113" i="6"/>
  <c r="K3113" i="6"/>
  <c r="M3112" i="6"/>
  <c r="K3112" i="6"/>
  <c r="M3111" i="6"/>
  <c r="K3111" i="6"/>
  <c r="M3110" i="6"/>
  <c r="K3110" i="6"/>
  <c r="M3109" i="6"/>
  <c r="K3109" i="6"/>
  <c r="M3108" i="6"/>
  <c r="K3108" i="6"/>
  <c r="M3107" i="6"/>
  <c r="K3107" i="6"/>
  <c r="M3106" i="6"/>
  <c r="K3106" i="6"/>
  <c r="M3105" i="6"/>
  <c r="K3105" i="6"/>
  <c r="M3104" i="6"/>
  <c r="K3104" i="6"/>
  <c r="M3103" i="6"/>
  <c r="K3103" i="6"/>
  <c r="M3102" i="6"/>
  <c r="K3102" i="6"/>
  <c r="M3101" i="6"/>
  <c r="K3101" i="6"/>
  <c r="M3100" i="6"/>
  <c r="K3100" i="6"/>
  <c r="M3099" i="6"/>
  <c r="K3099" i="6"/>
  <c r="M3098" i="6"/>
  <c r="K3098" i="6"/>
  <c r="M3097" i="6"/>
  <c r="K3097" i="6"/>
  <c r="M3096" i="6"/>
  <c r="K3096" i="6"/>
  <c r="M3095" i="6"/>
  <c r="K3095" i="6"/>
  <c r="M3094" i="6"/>
  <c r="K3094" i="6"/>
  <c r="M3093" i="6"/>
  <c r="K3093" i="6"/>
  <c r="M3092" i="6"/>
  <c r="K3092" i="6"/>
  <c r="M3091" i="6"/>
  <c r="K3091" i="6"/>
  <c r="M3090" i="6"/>
  <c r="K3090" i="6"/>
  <c r="M3089" i="6"/>
  <c r="K3089" i="6"/>
  <c r="M3088" i="6"/>
  <c r="K3088" i="6"/>
  <c r="M3087" i="6"/>
  <c r="K3087" i="6"/>
  <c r="M3086" i="6"/>
  <c r="K3086" i="6"/>
  <c r="M3085" i="6"/>
  <c r="K3085" i="6"/>
  <c r="M3084" i="6"/>
  <c r="K3084" i="6"/>
  <c r="M3083" i="6"/>
  <c r="K3083" i="6"/>
  <c r="M3082" i="6"/>
  <c r="K3082" i="6"/>
  <c r="M3081" i="6"/>
  <c r="K3081" i="6"/>
  <c r="M3080" i="6"/>
  <c r="K3080" i="6"/>
  <c r="M3079" i="6"/>
  <c r="K3079" i="6"/>
  <c r="M3078" i="6"/>
  <c r="K3078" i="6"/>
  <c r="M3077" i="6"/>
  <c r="K3077" i="6"/>
  <c r="M3076" i="6"/>
  <c r="K3076" i="6"/>
  <c r="M3075" i="6"/>
  <c r="K3075" i="6"/>
  <c r="M3074" i="6"/>
  <c r="K3074" i="6"/>
  <c r="M3073" i="6"/>
  <c r="K3073" i="6"/>
  <c r="M3072" i="6"/>
  <c r="K3072" i="6"/>
  <c r="M3071" i="6"/>
  <c r="K3071" i="6"/>
  <c r="M3070" i="6"/>
  <c r="K3070" i="6"/>
  <c r="M3069" i="6"/>
  <c r="K3069" i="6"/>
  <c r="M3068" i="6"/>
  <c r="K3068" i="6"/>
  <c r="M3067" i="6"/>
  <c r="K3067" i="6"/>
  <c r="M3066" i="6"/>
  <c r="K3066" i="6"/>
  <c r="M3065" i="6"/>
  <c r="K3065" i="6"/>
  <c r="M3064" i="6"/>
  <c r="K3064" i="6"/>
  <c r="M3063" i="6"/>
  <c r="K3063" i="6"/>
  <c r="M3062" i="6"/>
  <c r="K3062" i="6"/>
  <c r="M3061" i="6"/>
  <c r="K3061" i="6"/>
  <c r="M3060" i="6"/>
  <c r="K3060" i="6"/>
  <c r="M3059" i="6"/>
  <c r="K3059" i="6"/>
  <c r="M3058" i="6"/>
  <c r="K3058" i="6"/>
  <c r="M3057" i="6"/>
  <c r="K3057" i="6"/>
  <c r="M3056" i="6"/>
  <c r="K3056" i="6"/>
  <c r="M3055" i="6"/>
  <c r="K3055" i="6"/>
  <c r="M3054" i="6"/>
  <c r="K3054" i="6"/>
  <c r="M3053" i="6"/>
  <c r="K3053" i="6"/>
  <c r="M3052" i="6"/>
  <c r="K3052" i="6"/>
  <c r="M3051" i="6"/>
  <c r="K3051" i="6"/>
  <c r="M3050" i="6"/>
  <c r="K3050" i="6"/>
  <c r="M3049" i="6"/>
  <c r="K3049" i="6"/>
  <c r="M3048" i="6"/>
  <c r="K3048" i="6"/>
  <c r="M3047" i="6"/>
  <c r="K3047" i="6"/>
  <c r="M3046" i="6"/>
  <c r="K3046" i="6"/>
  <c r="M3045" i="6"/>
  <c r="K3045" i="6"/>
  <c r="M3044" i="6"/>
  <c r="K3044" i="6"/>
  <c r="M3043" i="6"/>
  <c r="K3043" i="6"/>
  <c r="M3042" i="6"/>
  <c r="K3042" i="6"/>
  <c r="M3041" i="6"/>
  <c r="K3041" i="6"/>
  <c r="M3040" i="6"/>
  <c r="K3040" i="6"/>
  <c r="M3039" i="6"/>
  <c r="K3039" i="6"/>
  <c r="M3038" i="6"/>
  <c r="K3038" i="6"/>
  <c r="M3037" i="6"/>
  <c r="K3037" i="6"/>
  <c r="M3036" i="6"/>
  <c r="K3036" i="6"/>
  <c r="M3035" i="6"/>
  <c r="K3035" i="6"/>
  <c r="M3034" i="6"/>
  <c r="K3034" i="6"/>
  <c r="M3033" i="6"/>
  <c r="K3033" i="6"/>
  <c r="M3032" i="6"/>
  <c r="K3032" i="6"/>
  <c r="M3031" i="6"/>
  <c r="K3031" i="6"/>
  <c r="M3030" i="6"/>
  <c r="K3030" i="6"/>
  <c r="M3029" i="6"/>
  <c r="K3029" i="6"/>
  <c r="M3028" i="6"/>
  <c r="K3028" i="6"/>
  <c r="M3027" i="6"/>
  <c r="K3027" i="6"/>
  <c r="M3026" i="6"/>
  <c r="K3026" i="6"/>
  <c r="M3025" i="6"/>
  <c r="K3025" i="6"/>
  <c r="M3024" i="6"/>
  <c r="K3024" i="6"/>
  <c r="M3023" i="6"/>
  <c r="K3023" i="6"/>
  <c r="M3022" i="6"/>
  <c r="K3022" i="6"/>
  <c r="M3021" i="6"/>
  <c r="K3021" i="6"/>
  <c r="M3020" i="6"/>
  <c r="K3020" i="6"/>
  <c r="M3019" i="6"/>
  <c r="K3019" i="6"/>
  <c r="M3018" i="6"/>
  <c r="K3018" i="6"/>
  <c r="M3017" i="6"/>
  <c r="K3017" i="6"/>
  <c r="M3016" i="6"/>
  <c r="K3016" i="6"/>
  <c r="M3015" i="6"/>
  <c r="K3015" i="6"/>
  <c r="M3014" i="6"/>
  <c r="K3014" i="6"/>
  <c r="M3013" i="6"/>
  <c r="K3013" i="6"/>
  <c r="M3012" i="6"/>
  <c r="K3012" i="6"/>
  <c r="M3011" i="6"/>
  <c r="K3011" i="6"/>
  <c r="M3010" i="6"/>
  <c r="K3010" i="6"/>
  <c r="M3009" i="6"/>
  <c r="K3009" i="6"/>
  <c r="M3008" i="6"/>
  <c r="K3008" i="6"/>
  <c r="M3007" i="6"/>
  <c r="K3007" i="6"/>
  <c r="M3006" i="6"/>
  <c r="K3006" i="6"/>
  <c r="M3005" i="6"/>
  <c r="K3005" i="6"/>
  <c r="M3004" i="6"/>
  <c r="K3004" i="6"/>
  <c r="M3003" i="6"/>
  <c r="K3003" i="6"/>
  <c r="M3002" i="6"/>
  <c r="K3002" i="6"/>
  <c r="M3001" i="6"/>
  <c r="K3001" i="6"/>
  <c r="M3000" i="6"/>
  <c r="K3000" i="6"/>
  <c r="M2999" i="6"/>
  <c r="K2999" i="6"/>
  <c r="M2998" i="6"/>
  <c r="K2998" i="6"/>
  <c r="M2997" i="6"/>
  <c r="K2997" i="6"/>
  <c r="M2996" i="6"/>
  <c r="K2996" i="6"/>
  <c r="M2995" i="6"/>
  <c r="K2995" i="6"/>
  <c r="M2994" i="6"/>
  <c r="K2994" i="6"/>
  <c r="M2993" i="6"/>
  <c r="K2993" i="6"/>
  <c r="M2992" i="6"/>
  <c r="K2992" i="6"/>
  <c r="M2991" i="6"/>
  <c r="K2991" i="6"/>
  <c r="M2990" i="6"/>
  <c r="K2990" i="6"/>
  <c r="M2989" i="6"/>
  <c r="K2989" i="6"/>
  <c r="M2988" i="6"/>
  <c r="K2988" i="6"/>
  <c r="M2987" i="6"/>
  <c r="K2987" i="6"/>
  <c r="M2986" i="6"/>
  <c r="K2986" i="6"/>
  <c r="M2985" i="6"/>
  <c r="K2985" i="6"/>
  <c r="M2984" i="6"/>
  <c r="K2984" i="6"/>
  <c r="M2983" i="6"/>
  <c r="K2983" i="6"/>
  <c r="M2982" i="6"/>
  <c r="K2982" i="6"/>
  <c r="M2981" i="6"/>
  <c r="K2981" i="6"/>
  <c r="M2980" i="6"/>
  <c r="K2980" i="6"/>
  <c r="M2979" i="6"/>
  <c r="K2979" i="6"/>
  <c r="M2978" i="6"/>
  <c r="K2978" i="6"/>
  <c r="M2977" i="6"/>
  <c r="K2977" i="6"/>
  <c r="M2976" i="6"/>
  <c r="K2976" i="6"/>
  <c r="M2975" i="6"/>
  <c r="K2975" i="6"/>
  <c r="M2974" i="6"/>
  <c r="K2974" i="6"/>
  <c r="M2973" i="6"/>
  <c r="K2973" i="6"/>
  <c r="M2972" i="6"/>
  <c r="K2972" i="6"/>
  <c r="M2971" i="6"/>
  <c r="K2971" i="6"/>
  <c r="M2970" i="6"/>
  <c r="K2970" i="6"/>
  <c r="M2969" i="6"/>
  <c r="K2969" i="6"/>
  <c r="M2968" i="6"/>
  <c r="K2968" i="6"/>
  <c r="M2967" i="6"/>
  <c r="K2967" i="6"/>
  <c r="M2966" i="6"/>
  <c r="K2966" i="6"/>
  <c r="M2965" i="6"/>
  <c r="K2965" i="6"/>
  <c r="M2964" i="6"/>
  <c r="K2964" i="6"/>
  <c r="M2963" i="6"/>
  <c r="K2963" i="6"/>
  <c r="M2962" i="6"/>
  <c r="K2962" i="6"/>
  <c r="M2961" i="6"/>
  <c r="K2961" i="6"/>
  <c r="M2960" i="6"/>
  <c r="K2960" i="6"/>
  <c r="M2959" i="6"/>
  <c r="K2959" i="6"/>
  <c r="M2958" i="6"/>
  <c r="K2958" i="6"/>
  <c r="M2957" i="6"/>
  <c r="K2957" i="6"/>
  <c r="M2956" i="6"/>
  <c r="K2956" i="6"/>
  <c r="M2955" i="6"/>
  <c r="K2955" i="6"/>
  <c r="M2954" i="6"/>
  <c r="K2954" i="6"/>
  <c r="M2953" i="6"/>
  <c r="K2953" i="6"/>
  <c r="M2952" i="6"/>
  <c r="K2952" i="6"/>
  <c r="M2951" i="6"/>
  <c r="K2951" i="6"/>
  <c r="M2950" i="6"/>
  <c r="K2950" i="6"/>
  <c r="M2949" i="6"/>
  <c r="K2949" i="6"/>
  <c r="M2948" i="6"/>
  <c r="K2948" i="6"/>
  <c r="M2947" i="6"/>
  <c r="K2947" i="6"/>
  <c r="M2946" i="6"/>
  <c r="K2946" i="6"/>
  <c r="M2945" i="6"/>
  <c r="K2945" i="6"/>
  <c r="M2944" i="6"/>
  <c r="K2944" i="6"/>
  <c r="M2943" i="6"/>
  <c r="K2943" i="6"/>
  <c r="M2942" i="6"/>
  <c r="K2942" i="6"/>
  <c r="M2941" i="6"/>
  <c r="K2941" i="6"/>
  <c r="M2940" i="6"/>
  <c r="K2940" i="6"/>
  <c r="M2939" i="6"/>
  <c r="K2939" i="6"/>
  <c r="M2938" i="6"/>
  <c r="K2938" i="6"/>
  <c r="M2937" i="6"/>
  <c r="K2937" i="6"/>
  <c r="M2936" i="6"/>
  <c r="K2936" i="6"/>
  <c r="M2935" i="6"/>
  <c r="K2935" i="6"/>
  <c r="M2934" i="6"/>
  <c r="K2934" i="6"/>
  <c r="M2933" i="6"/>
  <c r="K2933" i="6"/>
  <c r="M2932" i="6"/>
  <c r="K2932" i="6"/>
  <c r="M2931" i="6"/>
  <c r="K2931" i="6"/>
  <c r="M2930" i="6"/>
  <c r="K2930" i="6"/>
  <c r="M2929" i="6"/>
  <c r="K2929" i="6"/>
  <c r="M2928" i="6"/>
  <c r="K2928" i="6"/>
  <c r="M2927" i="6"/>
  <c r="K2927" i="6"/>
  <c r="M2926" i="6"/>
  <c r="K2926" i="6"/>
  <c r="M2925" i="6"/>
  <c r="K2925" i="6"/>
  <c r="M2924" i="6"/>
  <c r="K2924" i="6"/>
  <c r="M2923" i="6"/>
  <c r="K2923" i="6"/>
  <c r="M2922" i="6"/>
  <c r="K2922" i="6"/>
  <c r="M2921" i="6"/>
  <c r="K2921" i="6"/>
  <c r="M2920" i="6"/>
  <c r="K2920" i="6"/>
  <c r="M2919" i="6"/>
  <c r="K2919" i="6"/>
  <c r="M2918" i="6"/>
  <c r="K2918" i="6"/>
  <c r="M2917" i="6"/>
  <c r="K2917" i="6"/>
  <c r="M2916" i="6"/>
  <c r="K2916" i="6"/>
  <c r="M2915" i="6"/>
  <c r="K2915" i="6"/>
  <c r="M2914" i="6"/>
  <c r="K2914" i="6"/>
  <c r="M2913" i="6"/>
  <c r="K2913" i="6"/>
  <c r="M2912" i="6"/>
  <c r="K2912" i="6"/>
  <c r="M2911" i="6"/>
  <c r="K2911" i="6"/>
  <c r="M2910" i="6"/>
  <c r="K2910" i="6"/>
  <c r="M2909" i="6"/>
  <c r="K2909" i="6"/>
  <c r="M2908" i="6"/>
  <c r="K2908" i="6"/>
  <c r="M2907" i="6"/>
  <c r="K2907" i="6"/>
  <c r="M2906" i="6"/>
  <c r="K2906" i="6"/>
  <c r="M2905" i="6"/>
  <c r="K2905" i="6"/>
  <c r="M2904" i="6"/>
  <c r="K2904" i="6"/>
  <c r="M2903" i="6"/>
  <c r="K2903" i="6"/>
  <c r="M2902" i="6"/>
  <c r="K2902" i="6"/>
  <c r="M2901" i="6"/>
  <c r="K2901" i="6"/>
  <c r="M2900" i="6"/>
  <c r="K2900" i="6"/>
  <c r="M2899" i="6"/>
  <c r="K2899" i="6"/>
  <c r="M2898" i="6"/>
  <c r="K2898" i="6"/>
  <c r="M2897" i="6"/>
  <c r="K2897" i="6"/>
  <c r="M2896" i="6"/>
  <c r="K2896" i="6"/>
  <c r="M2895" i="6"/>
  <c r="K2895" i="6"/>
  <c r="M2894" i="6"/>
  <c r="K2894" i="6"/>
  <c r="M2893" i="6"/>
  <c r="K2893" i="6"/>
  <c r="M2892" i="6"/>
  <c r="K2892" i="6"/>
  <c r="M2891" i="6"/>
  <c r="K2891" i="6"/>
  <c r="M2890" i="6"/>
  <c r="K2890" i="6"/>
  <c r="M2889" i="6"/>
  <c r="K2889" i="6"/>
  <c r="M2888" i="6"/>
  <c r="K2888" i="6"/>
  <c r="M2887" i="6"/>
  <c r="K2887" i="6"/>
  <c r="M2886" i="6"/>
  <c r="K2886" i="6"/>
  <c r="M2885" i="6"/>
  <c r="K2885" i="6"/>
  <c r="M2884" i="6"/>
  <c r="K2884" i="6"/>
  <c r="M2883" i="6"/>
  <c r="K2883" i="6"/>
  <c r="M2882" i="6"/>
  <c r="K2882" i="6"/>
  <c r="M2881" i="6"/>
  <c r="K2881" i="6"/>
  <c r="M2880" i="6"/>
  <c r="K2880" i="6"/>
  <c r="M2879" i="6"/>
  <c r="K2879" i="6"/>
  <c r="M2878" i="6"/>
  <c r="K2878" i="6"/>
  <c r="M2877" i="6"/>
  <c r="K2877" i="6"/>
  <c r="M2876" i="6"/>
  <c r="K2876" i="6"/>
  <c r="M2875" i="6"/>
  <c r="K2875" i="6"/>
  <c r="M2874" i="6"/>
  <c r="K2874" i="6"/>
  <c r="M2873" i="6"/>
  <c r="K2873" i="6"/>
  <c r="M2872" i="6"/>
  <c r="K2872" i="6"/>
  <c r="M2871" i="6"/>
  <c r="K2871" i="6"/>
  <c r="M2870" i="6"/>
  <c r="K2870" i="6"/>
  <c r="M2869" i="6"/>
  <c r="K2869" i="6"/>
  <c r="M2868" i="6"/>
  <c r="K2868" i="6"/>
  <c r="M2867" i="6"/>
  <c r="K2867" i="6"/>
  <c r="M2866" i="6"/>
  <c r="K2866" i="6"/>
  <c r="M2865" i="6"/>
  <c r="K2865" i="6"/>
  <c r="M2864" i="6"/>
  <c r="K2864" i="6"/>
  <c r="M2863" i="6"/>
  <c r="K2863" i="6"/>
  <c r="M2862" i="6"/>
  <c r="K2862" i="6"/>
  <c r="M2861" i="6"/>
  <c r="K2861" i="6"/>
  <c r="M2860" i="6"/>
  <c r="K2860" i="6"/>
  <c r="M2859" i="6"/>
  <c r="K2859" i="6"/>
  <c r="M2858" i="6"/>
  <c r="K2858" i="6"/>
  <c r="M2857" i="6"/>
  <c r="K2857" i="6"/>
  <c r="M2856" i="6"/>
  <c r="K2856" i="6"/>
  <c r="M2855" i="6"/>
  <c r="K2855" i="6"/>
  <c r="M2854" i="6"/>
  <c r="K2854" i="6"/>
  <c r="M2853" i="6"/>
  <c r="K2853" i="6"/>
  <c r="M2852" i="6"/>
  <c r="K2852" i="6"/>
  <c r="M2851" i="6"/>
  <c r="K2851" i="6"/>
  <c r="M2850" i="6"/>
  <c r="K2850" i="6"/>
  <c r="M2849" i="6"/>
  <c r="K2849" i="6"/>
  <c r="M2848" i="6"/>
  <c r="K2848" i="6"/>
  <c r="M2847" i="6"/>
  <c r="K2847" i="6"/>
  <c r="M2846" i="6"/>
  <c r="K2846" i="6"/>
  <c r="M2845" i="6"/>
  <c r="K2845" i="6"/>
  <c r="M2844" i="6"/>
  <c r="K2844" i="6"/>
  <c r="M2843" i="6"/>
  <c r="K2843" i="6"/>
  <c r="M2842" i="6"/>
  <c r="K2842" i="6"/>
  <c r="M2841" i="6"/>
  <c r="K2841" i="6"/>
  <c r="M2840" i="6"/>
  <c r="K2840" i="6"/>
  <c r="M2839" i="6"/>
  <c r="K2839" i="6"/>
  <c r="M2838" i="6"/>
  <c r="K2838" i="6"/>
  <c r="M2837" i="6"/>
  <c r="K2837" i="6"/>
  <c r="M2836" i="6"/>
  <c r="K2836" i="6"/>
  <c r="M2835" i="6"/>
  <c r="K2835" i="6"/>
  <c r="M2834" i="6"/>
  <c r="K2834" i="6"/>
  <c r="M2833" i="6"/>
  <c r="K2833" i="6"/>
  <c r="M2832" i="6"/>
  <c r="K2832" i="6"/>
  <c r="M2831" i="6"/>
  <c r="K2831" i="6"/>
  <c r="M2830" i="6"/>
  <c r="K2830" i="6"/>
  <c r="M2829" i="6"/>
  <c r="K2829" i="6"/>
  <c r="M2828" i="6"/>
  <c r="K2828" i="6"/>
  <c r="M2827" i="6"/>
  <c r="K2827" i="6"/>
  <c r="M2826" i="6"/>
  <c r="K2826" i="6"/>
  <c r="M2825" i="6"/>
  <c r="K2825" i="6"/>
  <c r="M2824" i="6"/>
  <c r="K2824" i="6"/>
  <c r="M2823" i="6"/>
  <c r="K2823" i="6"/>
  <c r="M2822" i="6"/>
  <c r="K2822" i="6"/>
  <c r="M2821" i="6"/>
  <c r="K2821" i="6"/>
  <c r="M2820" i="6"/>
  <c r="K2820" i="6"/>
  <c r="M2819" i="6"/>
  <c r="K2819" i="6"/>
  <c r="M2818" i="6"/>
  <c r="K2818" i="6"/>
  <c r="M2817" i="6"/>
  <c r="K2817" i="6"/>
  <c r="M2816" i="6"/>
  <c r="K2816" i="6"/>
  <c r="M2815" i="6"/>
  <c r="K2815" i="6"/>
  <c r="M2814" i="6"/>
  <c r="K2814" i="6"/>
  <c r="M2813" i="6"/>
  <c r="K2813" i="6"/>
  <c r="M2812" i="6"/>
  <c r="K2812" i="6"/>
  <c r="M2811" i="6"/>
  <c r="K2811" i="6"/>
  <c r="M2810" i="6"/>
  <c r="K2810" i="6"/>
  <c r="M2809" i="6"/>
  <c r="K2809" i="6"/>
  <c r="M2808" i="6"/>
  <c r="K2808" i="6"/>
  <c r="M2807" i="6"/>
  <c r="K2807" i="6"/>
  <c r="M2806" i="6"/>
  <c r="K2806" i="6"/>
  <c r="M2805" i="6"/>
  <c r="K2805" i="6"/>
  <c r="M2804" i="6"/>
  <c r="K2804" i="6"/>
  <c r="M2803" i="6"/>
  <c r="K2803" i="6"/>
  <c r="M2802" i="6"/>
  <c r="K2802" i="6"/>
  <c r="M2801" i="6"/>
  <c r="K2801" i="6"/>
  <c r="M2800" i="6"/>
  <c r="K2800" i="6"/>
  <c r="M2799" i="6"/>
  <c r="K2799" i="6"/>
  <c r="M2798" i="6"/>
  <c r="K2798" i="6"/>
  <c r="M2797" i="6"/>
  <c r="K2797" i="6"/>
  <c r="M2796" i="6"/>
  <c r="K2796" i="6"/>
  <c r="M2795" i="6"/>
  <c r="K2795" i="6"/>
  <c r="M2794" i="6"/>
  <c r="K2794" i="6"/>
  <c r="M2793" i="6"/>
  <c r="K2793" i="6"/>
  <c r="M2792" i="6"/>
  <c r="K2792" i="6"/>
  <c r="M2791" i="6"/>
  <c r="K2791" i="6"/>
  <c r="M2790" i="6"/>
  <c r="K2790" i="6"/>
  <c r="M2789" i="6"/>
  <c r="K2789" i="6"/>
  <c r="M2788" i="6"/>
  <c r="K2788" i="6"/>
  <c r="M2787" i="6"/>
  <c r="K2787" i="6"/>
  <c r="M2786" i="6"/>
  <c r="K2786" i="6"/>
  <c r="M2785" i="6"/>
  <c r="K2785" i="6"/>
  <c r="M2784" i="6"/>
  <c r="K2784" i="6"/>
  <c r="M2783" i="6"/>
  <c r="K2783" i="6"/>
  <c r="M2782" i="6"/>
  <c r="K2782" i="6"/>
  <c r="M2781" i="6"/>
  <c r="K2781" i="6"/>
  <c r="M2780" i="6"/>
  <c r="K2780" i="6"/>
  <c r="M2779" i="6"/>
  <c r="K2779" i="6"/>
  <c r="M2778" i="6"/>
  <c r="K2778" i="6"/>
  <c r="M2777" i="6"/>
  <c r="K2777" i="6"/>
  <c r="M2776" i="6"/>
  <c r="K2776" i="6"/>
  <c r="M2775" i="6"/>
  <c r="K2775" i="6"/>
  <c r="M2774" i="6"/>
  <c r="K2774" i="6"/>
  <c r="M2773" i="6"/>
  <c r="K2773" i="6"/>
  <c r="M2772" i="6"/>
  <c r="K2772" i="6"/>
  <c r="M2771" i="6"/>
  <c r="K2771" i="6"/>
  <c r="M2770" i="6"/>
  <c r="K2770" i="6"/>
  <c r="M2769" i="6"/>
  <c r="K2769" i="6"/>
  <c r="M2768" i="6"/>
  <c r="K2768" i="6"/>
  <c r="M2767" i="6"/>
  <c r="K2767" i="6"/>
  <c r="M2766" i="6"/>
  <c r="K2766" i="6"/>
  <c r="M2765" i="6"/>
  <c r="K2765" i="6"/>
  <c r="M2764" i="6"/>
  <c r="K2764" i="6"/>
  <c r="M2763" i="6"/>
  <c r="K2763" i="6"/>
  <c r="M2762" i="6"/>
  <c r="K2762" i="6"/>
  <c r="M2761" i="6"/>
  <c r="K2761" i="6"/>
  <c r="M2760" i="6"/>
  <c r="K2760" i="6"/>
  <c r="M2759" i="6"/>
  <c r="K2759" i="6"/>
  <c r="M2758" i="6"/>
  <c r="K2758" i="6"/>
  <c r="M2757" i="6"/>
  <c r="K2757" i="6"/>
  <c r="M2756" i="6"/>
  <c r="K2756" i="6"/>
  <c r="M2755" i="6"/>
  <c r="K2755" i="6"/>
  <c r="M2754" i="6"/>
  <c r="K2754" i="6"/>
  <c r="M2753" i="6"/>
  <c r="K2753" i="6"/>
  <c r="M2752" i="6"/>
  <c r="K2752" i="6"/>
  <c r="M2751" i="6"/>
  <c r="K2751" i="6"/>
  <c r="M2750" i="6"/>
  <c r="K2750" i="6"/>
  <c r="M2749" i="6"/>
  <c r="K2749" i="6"/>
  <c r="M2748" i="6"/>
  <c r="K2748" i="6"/>
  <c r="M2747" i="6"/>
  <c r="K2747" i="6"/>
  <c r="M2746" i="6"/>
  <c r="K2746" i="6"/>
  <c r="M2745" i="6"/>
  <c r="K2745" i="6"/>
  <c r="M2744" i="6"/>
  <c r="K2744" i="6"/>
  <c r="M2743" i="6"/>
  <c r="K2743" i="6"/>
  <c r="M2742" i="6"/>
  <c r="K2742" i="6"/>
  <c r="M2741" i="6"/>
  <c r="K2741" i="6"/>
  <c r="M2740" i="6"/>
  <c r="K2740" i="6"/>
  <c r="M2739" i="6"/>
  <c r="K2739" i="6"/>
  <c r="M2738" i="6"/>
  <c r="K2738" i="6"/>
  <c r="M2737" i="6"/>
  <c r="K2737" i="6"/>
  <c r="M2736" i="6"/>
  <c r="K2736" i="6"/>
  <c r="M2735" i="6"/>
  <c r="K2735" i="6"/>
  <c r="M2734" i="6"/>
  <c r="K2734" i="6"/>
  <c r="M2733" i="6"/>
  <c r="K2733" i="6"/>
  <c r="M2732" i="6"/>
  <c r="K2732" i="6"/>
  <c r="M2731" i="6"/>
  <c r="K2731" i="6"/>
  <c r="M2730" i="6"/>
  <c r="K2730" i="6"/>
  <c r="M2729" i="6"/>
  <c r="K2729" i="6"/>
  <c r="M2728" i="6"/>
  <c r="K2728" i="6"/>
  <c r="M2727" i="6"/>
  <c r="K2727" i="6"/>
  <c r="M2726" i="6"/>
  <c r="K2726" i="6"/>
  <c r="M2725" i="6"/>
  <c r="K2725" i="6"/>
  <c r="M2724" i="6"/>
  <c r="K2724" i="6"/>
  <c r="M2723" i="6"/>
  <c r="K2723" i="6"/>
  <c r="M2722" i="6"/>
  <c r="K2722" i="6"/>
  <c r="M2721" i="6"/>
  <c r="K2721" i="6"/>
  <c r="M2720" i="6"/>
  <c r="K2720" i="6"/>
  <c r="M2719" i="6"/>
  <c r="K2719" i="6"/>
  <c r="M2718" i="6"/>
  <c r="K2718" i="6"/>
  <c r="M2717" i="6"/>
  <c r="K2717" i="6"/>
  <c r="M2716" i="6"/>
  <c r="K2716" i="6"/>
  <c r="M2715" i="6"/>
  <c r="K2715" i="6"/>
  <c r="M2714" i="6"/>
  <c r="K2714" i="6"/>
  <c r="M2713" i="6"/>
  <c r="K2713" i="6"/>
  <c r="M2712" i="6"/>
  <c r="K2712" i="6"/>
  <c r="M2711" i="6"/>
  <c r="K2711" i="6"/>
  <c r="M2710" i="6"/>
  <c r="K2710" i="6"/>
  <c r="M2709" i="6"/>
  <c r="K2709" i="6"/>
  <c r="M2708" i="6"/>
  <c r="K2708" i="6"/>
  <c r="M2707" i="6"/>
  <c r="K2707" i="6"/>
  <c r="M2706" i="6"/>
  <c r="K2706" i="6"/>
  <c r="M2705" i="6"/>
  <c r="K2705" i="6"/>
  <c r="M2704" i="6"/>
  <c r="K2704" i="6"/>
  <c r="M2703" i="6"/>
  <c r="K2703" i="6"/>
  <c r="M2702" i="6"/>
  <c r="K2702" i="6"/>
  <c r="M2701" i="6"/>
  <c r="K2701" i="6"/>
  <c r="M2700" i="6"/>
  <c r="K2700" i="6"/>
  <c r="M2699" i="6"/>
  <c r="K2699" i="6"/>
  <c r="M2698" i="6"/>
  <c r="K2698" i="6"/>
  <c r="M2697" i="6"/>
  <c r="K2697" i="6"/>
  <c r="M2696" i="6"/>
  <c r="K2696" i="6"/>
  <c r="M2695" i="6"/>
  <c r="K2695" i="6"/>
  <c r="M2694" i="6"/>
  <c r="K2694" i="6"/>
  <c r="M2693" i="6"/>
  <c r="K2693" i="6"/>
  <c r="M2692" i="6"/>
  <c r="K2692" i="6"/>
  <c r="M2691" i="6"/>
  <c r="K2691" i="6"/>
  <c r="M2690" i="6"/>
  <c r="K2690" i="6"/>
  <c r="M2689" i="6"/>
  <c r="K2689" i="6"/>
  <c r="M2688" i="6"/>
  <c r="K2688" i="6"/>
  <c r="M2687" i="6"/>
  <c r="K2687" i="6"/>
  <c r="M2686" i="6"/>
  <c r="K2686" i="6"/>
  <c r="M2685" i="6"/>
  <c r="K2685" i="6"/>
  <c r="M2684" i="6"/>
  <c r="K2684" i="6"/>
  <c r="M2683" i="6"/>
  <c r="K2683" i="6"/>
  <c r="M2682" i="6"/>
  <c r="K2682" i="6"/>
  <c r="M2681" i="6"/>
  <c r="K2681" i="6"/>
  <c r="M2680" i="6"/>
  <c r="K2680" i="6"/>
  <c r="M2679" i="6"/>
  <c r="K2679" i="6"/>
  <c r="M2678" i="6"/>
  <c r="K2678" i="6"/>
  <c r="M2677" i="6"/>
  <c r="K2677" i="6"/>
  <c r="M2676" i="6"/>
  <c r="K2676" i="6"/>
  <c r="M2675" i="6"/>
  <c r="K2675" i="6"/>
  <c r="M2674" i="6"/>
  <c r="K2674" i="6"/>
  <c r="M2673" i="6"/>
  <c r="K2673" i="6"/>
  <c r="M2672" i="6"/>
  <c r="K2672" i="6"/>
  <c r="M2671" i="6"/>
  <c r="K2671" i="6"/>
  <c r="M2670" i="6"/>
  <c r="K2670" i="6"/>
  <c r="M2669" i="6"/>
  <c r="K2669" i="6"/>
  <c r="M2668" i="6"/>
  <c r="K2668" i="6"/>
  <c r="M2667" i="6"/>
  <c r="K2667" i="6"/>
  <c r="M2666" i="6"/>
  <c r="K2666" i="6"/>
  <c r="M2665" i="6"/>
  <c r="K2665" i="6"/>
  <c r="M2664" i="6"/>
  <c r="K2664" i="6"/>
  <c r="M2663" i="6"/>
  <c r="K2663" i="6"/>
  <c r="M2662" i="6"/>
  <c r="K2662" i="6"/>
  <c r="M2661" i="6"/>
  <c r="K2661" i="6"/>
  <c r="M2660" i="6"/>
  <c r="K2660" i="6"/>
  <c r="M2659" i="6"/>
  <c r="K2659" i="6"/>
  <c r="M2658" i="6"/>
  <c r="K2658" i="6"/>
  <c r="M2657" i="6"/>
  <c r="K2657" i="6"/>
  <c r="M2656" i="6"/>
  <c r="K2656" i="6"/>
  <c r="M2655" i="6"/>
  <c r="K2655" i="6"/>
  <c r="M2654" i="6"/>
  <c r="K2654" i="6"/>
  <c r="M2653" i="6"/>
  <c r="K2653" i="6"/>
  <c r="M2652" i="6"/>
  <c r="K2652" i="6"/>
  <c r="M2651" i="6"/>
  <c r="K2651" i="6"/>
  <c r="M2650" i="6"/>
  <c r="K2650" i="6"/>
  <c r="M2649" i="6"/>
  <c r="K2649" i="6"/>
  <c r="M2648" i="6"/>
  <c r="K2648" i="6"/>
  <c r="M2647" i="6"/>
  <c r="K2647" i="6"/>
  <c r="M2646" i="6"/>
  <c r="K2646" i="6"/>
  <c r="M2645" i="6"/>
  <c r="K2645" i="6"/>
  <c r="M2644" i="6"/>
  <c r="K2644" i="6"/>
  <c r="M2643" i="6"/>
  <c r="K2643" i="6"/>
  <c r="M2642" i="6"/>
  <c r="K2642" i="6"/>
  <c r="M2641" i="6"/>
  <c r="K2641" i="6"/>
  <c r="M2640" i="6"/>
  <c r="K2640" i="6"/>
  <c r="M2639" i="6"/>
  <c r="K2639" i="6"/>
  <c r="M2638" i="6"/>
  <c r="K2638" i="6"/>
  <c r="M2637" i="6"/>
  <c r="K2637" i="6"/>
  <c r="M2636" i="6"/>
  <c r="K2636" i="6"/>
  <c r="M2635" i="6"/>
  <c r="K2635" i="6"/>
  <c r="M2634" i="6"/>
  <c r="K2634" i="6"/>
  <c r="M2633" i="6"/>
  <c r="K2633" i="6"/>
  <c r="M2632" i="6"/>
  <c r="K2632" i="6"/>
  <c r="M2631" i="6"/>
  <c r="K2631" i="6"/>
  <c r="M2630" i="6"/>
  <c r="K2630" i="6"/>
  <c r="M2629" i="6"/>
  <c r="K2629" i="6"/>
  <c r="M2628" i="6"/>
  <c r="K2628" i="6"/>
  <c r="M2627" i="6"/>
  <c r="K2627" i="6"/>
  <c r="M2626" i="6"/>
  <c r="K2626" i="6"/>
  <c r="M2625" i="6"/>
  <c r="K2625" i="6"/>
  <c r="M2624" i="6"/>
  <c r="K2624" i="6"/>
  <c r="M2623" i="6"/>
  <c r="K2623" i="6"/>
  <c r="M2622" i="6"/>
  <c r="K2622" i="6"/>
  <c r="M2621" i="6"/>
  <c r="K2621" i="6"/>
  <c r="M2620" i="6"/>
  <c r="K2620" i="6"/>
  <c r="M2619" i="6"/>
  <c r="K2619" i="6"/>
  <c r="M2618" i="6"/>
  <c r="K2618" i="6"/>
  <c r="M2617" i="6"/>
  <c r="K2617" i="6"/>
  <c r="M2616" i="6"/>
  <c r="K2616" i="6"/>
  <c r="M2615" i="6"/>
  <c r="K2615" i="6"/>
  <c r="M2614" i="6"/>
  <c r="K2614" i="6"/>
  <c r="M2613" i="6"/>
  <c r="K2613" i="6"/>
  <c r="M2612" i="6"/>
  <c r="K2612" i="6"/>
  <c r="M2611" i="6"/>
  <c r="K2611" i="6"/>
  <c r="M2610" i="6"/>
  <c r="K2610" i="6"/>
  <c r="M2609" i="6"/>
  <c r="K2609" i="6"/>
  <c r="M2608" i="6"/>
  <c r="K2608" i="6"/>
  <c r="M2607" i="6"/>
  <c r="K2607" i="6"/>
  <c r="M2606" i="6"/>
  <c r="K2606" i="6"/>
  <c r="M2605" i="6"/>
  <c r="K2605" i="6"/>
  <c r="M2604" i="6"/>
  <c r="K2604" i="6"/>
  <c r="M2603" i="6"/>
  <c r="K2603" i="6"/>
  <c r="M2602" i="6"/>
  <c r="K2602" i="6"/>
  <c r="M2601" i="6"/>
  <c r="K2601" i="6"/>
  <c r="M2600" i="6"/>
  <c r="K2600" i="6"/>
  <c r="M2599" i="6"/>
  <c r="K2599" i="6"/>
  <c r="M2598" i="6"/>
  <c r="K2598" i="6"/>
  <c r="M2597" i="6"/>
  <c r="K2597" i="6"/>
  <c r="M2596" i="6"/>
  <c r="K2596" i="6"/>
  <c r="M2595" i="6"/>
  <c r="K2595" i="6"/>
  <c r="M2594" i="6"/>
  <c r="K2594" i="6"/>
  <c r="M2593" i="6"/>
  <c r="K2593" i="6"/>
  <c r="M2592" i="6"/>
  <c r="K2592" i="6"/>
  <c r="M2591" i="6"/>
  <c r="K2591" i="6"/>
  <c r="M2590" i="6"/>
  <c r="K2590" i="6"/>
  <c r="M2589" i="6"/>
  <c r="K2589" i="6"/>
  <c r="M2588" i="6"/>
  <c r="K2588" i="6"/>
  <c r="M2587" i="6"/>
  <c r="K2587" i="6"/>
  <c r="M2586" i="6"/>
  <c r="K2586" i="6"/>
  <c r="M2585" i="6"/>
  <c r="K2585" i="6"/>
  <c r="M2584" i="6"/>
  <c r="K2584" i="6"/>
  <c r="M2583" i="6"/>
  <c r="K2583" i="6"/>
  <c r="M2582" i="6"/>
  <c r="K2582" i="6"/>
  <c r="M2581" i="6"/>
  <c r="K2581" i="6"/>
  <c r="M2580" i="6"/>
  <c r="K2580" i="6"/>
  <c r="M2579" i="6"/>
  <c r="K2579" i="6"/>
  <c r="M2578" i="6"/>
  <c r="K2578" i="6"/>
  <c r="M2577" i="6"/>
  <c r="K2577" i="6"/>
  <c r="M2576" i="6"/>
  <c r="K2576" i="6"/>
  <c r="M2575" i="6"/>
  <c r="K2575" i="6"/>
  <c r="M2574" i="6"/>
  <c r="K2574" i="6"/>
  <c r="M2573" i="6"/>
  <c r="K2573" i="6"/>
  <c r="M2572" i="6"/>
  <c r="K2572" i="6"/>
  <c r="M2571" i="6"/>
  <c r="K2571" i="6"/>
  <c r="M2570" i="6"/>
  <c r="K2570" i="6"/>
  <c r="M2569" i="6"/>
  <c r="K2569" i="6"/>
  <c r="M2568" i="6"/>
  <c r="K2568" i="6"/>
  <c r="M2567" i="6"/>
  <c r="K2567" i="6"/>
  <c r="M2566" i="6"/>
  <c r="K2566" i="6"/>
  <c r="M2565" i="6"/>
  <c r="K2565" i="6"/>
  <c r="M2564" i="6"/>
  <c r="K2564" i="6"/>
  <c r="M2563" i="6"/>
  <c r="K2563" i="6"/>
  <c r="M2562" i="6"/>
  <c r="K2562" i="6"/>
  <c r="M2561" i="6"/>
  <c r="K2561" i="6"/>
  <c r="M2560" i="6"/>
  <c r="K2560" i="6"/>
  <c r="M2559" i="6"/>
  <c r="K2559" i="6"/>
  <c r="M2558" i="6"/>
  <c r="K2558" i="6"/>
  <c r="M2557" i="6"/>
  <c r="K2557" i="6"/>
  <c r="M2556" i="6"/>
  <c r="K2556" i="6"/>
  <c r="M2555" i="6"/>
  <c r="K2555" i="6"/>
  <c r="M2554" i="6"/>
  <c r="K2554" i="6"/>
  <c r="M2553" i="6"/>
  <c r="K2553" i="6"/>
  <c r="M2552" i="6"/>
  <c r="K2552" i="6"/>
  <c r="M2551" i="6"/>
  <c r="K2551" i="6"/>
  <c r="M2550" i="6"/>
  <c r="K2550" i="6"/>
  <c r="M2549" i="6"/>
  <c r="K2549" i="6"/>
  <c r="M2548" i="6"/>
  <c r="K2548" i="6"/>
  <c r="M2547" i="6"/>
  <c r="K2547" i="6"/>
  <c r="M2546" i="6"/>
  <c r="K2546" i="6"/>
  <c r="M2545" i="6"/>
  <c r="K2545" i="6"/>
  <c r="M2544" i="6"/>
  <c r="K2544" i="6"/>
  <c r="M2543" i="6"/>
  <c r="K2543" i="6"/>
  <c r="M2542" i="6"/>
  <c r="K2542" i="6"/>
  <c r="M2541" i="6"/>
  <c r="K2541" i="6"/>
  <c r="M2540" i="6"/>
  <c r="K2540" i="6"/>
  <c r="M2539" i="6"/>
  <c r="K2539" i="6"/>
  <c r="M2538" i="6"/>
  <c r="K2538" i="6"/>
  <c r="M2537" i="6"/>
  <c r="K2537" i="6"/>
  <c r="M2536" i="6"/>
  <c r="K2536" i="6"/>
  <c r="M2535" i="6"/>
  <c r="K2535" i="6"/>
  <c r="M2534" i="6"/>
  <c r="K2534" i="6"/>
  <c r="M2533" i="6"/>
  <c r="K2533" i="6"/>
  <c r="M2532" i="6"/>
  <c r="K2532" i="6"/>
  <c r="M2531" i="6"/>
  <c r="K2531" i="6"/>
  <c r="M2530" i="6"/>
  <c r="K2530" i="6"/>
  <c r="M2529" i="6"/>
  <c r="K2529" i="6"/>
  <c r="M2528" i="6"/>
  <c r="K2528" i="6"/>
  <c r="M2527" i="6"/>
  <c r="K2527" i="6"/>
  <c r="M2526" i="6"/>
  <c r="K2526" i="6"/>
  <c r="M2525" i="6"/>
  <c r="K2525" i="6"/>
  <c r="M2524" i="6"/>
  <c r="K2524" i="6"/>
  <c r="M2523" i="6"/>
  <c r="K2523" i="6"/>
  <c r="M2522" i="6"/>
  <c r="K2522" i="6"/>
  <c r="M2521" i="6"/>
  <c r="K2521" i="6"/>
  <c r="M2520" i="6"/>
  <c r="K2520" i="6"/>
  <c r="M2519" i="6"/>
  <c r="K2519" i="6"/>
  <c r="M2518" i="6"/>
  <c r="K2518" i="6"/>
  <c r="M2517" i="6"/>
  <c r="K2517" i="6"/>
  <c r="M2516" i="6"/>
  <c r="K2516" i="6"/>
  <c r="M2515" i="6"/>
  <c r="K2515" i="6"/>
  <c r="M2514" i="6"/>
  <c r="K2514" i="6"/>
  <c r="M2513" i="6"/>
  <c r="K2513" i="6"/>
  <c r="M2512" i="6"/>
  <c r="K2512" i="6"/>
  <c r="M2511" i="6"/>
  <c r="K2511" i="6"/>
  <c r="M2510" i="6"/>
  <c r="K2510" i="6"/>
  <c r="M2509" i="6"/>
  <c r="K2509" i="6"/>
  <c r="M2508" i="6"/>
  <c r="K2508" i="6"/>
  <c r="M2507" i="6"/>
  <c r="K2507" i="6"/>
  <c r="M2506" i="6"/>
  <c r="K2506" i="6"/>
  <c r="M2505" i="6"/>
  <c r="K2505" i="6"/>
  <c r="M2504" i="6"/>
  <c r="K2504" i="6"/>
  <c r="M2503" i="6"/>
  <c r="K2503" i="6"/>
  <c r="M2502" i="6"/>
  <c r="K2502" i="6"/>
  <c r="M2501" i="6"/>
  <c r="K2501" i="6"/>
  <c r="M2500" i="6"/>
  <c r="K2500" i="6"/>
  <c r="M2499" i="6"/>
  <c r="K2499" i="6"/>
  <c r="M2498" i="6"/>
  <c r="K2498" i="6"/>
  <c r="M2497" i="6"/>
  <c r="K2497" i="6"/>
  <c r="M2496" i="6"/>
  <c r="K2496" i="6"/>
  <c r="M2495" i="6"/>
  <c r="K2495" i="6"/>
  <c r="M2494" i="6"/>
  <c r="K2494" i="6"/>
  <c r="M2493" i="6"/>
  <c r="K2493" i="6"/>
  <c r="M2492" i="6"/>
  <c r="K2492" i="6"/>
  <c r="M2491" i="6"/>
  <c r="K2491" i="6"/>
  <c r="M2490" i="6"/>
  <c r="K2490" i="6"/>
  <c r="M2489" i="6"/>
  <c r="K2489" i="6"/>
  <c r="M2488" i="6"/>
  <c r="K2488" i="6"/>
  <c r="M2487" i="6"/>
  <c r="K2487" i="6"/>
  <c r="M2486" i="6"/>
  <c r="K2486" i="6"/>
  <c r="M2485" i="6"/>
  <c r="K2485" i="6"/>
  <c r="M2484" i="6"/>
  <c r="K2484" i="6"/>
  <c r="M2483" i="6"/>
  <c r="K2483" i="6"/>
  <c r="M2482" i="6"/>
  <c r="K2482" i="6"/>
  <c r="M2481" i="6"/>
  <c r="K2481" i="6"/>
  <c r="M2480" i="6"/>
  <c r="K2480" i="6"/>
  <c r="M2479" i="6"/>
  <c r="K2479" i="6"/>
  <c r="M2478" i="6"/>
  <c r="K2478" i="6"/>
  <c r="M2477" i="6"/>
  <c r="K2477" i="6"/>
  <c r="M2476" i="6"/>
  <c r="K2476" i="6"/>
  <c r="M2475" i="6"/>
  <c r="K2475" i="6"/>
  <c r="M2474" i="6"/>
  <c r="K2474" i="6"/>
  <c r="M2473" i="6"/>
  <c r="K2473" i="6"/>
  <c r="M2472" i="6"/>
  <c r="K2472" i="6"/>
  <c r="M2471" i="6"/>
  <c r="K2471" i="6"/>
  <c r="M2470" i="6"/>
  <c r="K2470" i="6"/>
  <c r="M2469" i="6"/>
  <c r="K2469" i="6"/>
  <c r="M2468" i="6"/>
  <c r="K2468" i="6"/>
  <c r="M2467" i="6"/>
  <c r="K2467" i="6"/>
  <c r="M2466" i="6"/>
  <c r="K2466" i="6"/>
  <c r="M2465" i="6"/>
  <c r="K2465" i="6"/>
  <c r="M2464" i="6"/>
  <c r="K2464" i="6"/>
  <c r="M2463" i="6"/>
  <c r="K2463" i="6"/>
  <c r="M2462" i="6"/>
  <c r="K2462" i="6"/>
  <c r="M2461" i="6"/>
  <c r="K2461" i="6"/>
  <c r="M2460" i="6"/>
  <c r="K2460" i="6"/>
  <c r="M2459" i="6"/>
  <c r="K2459" i="6"/>
  <c r="M2458" i="6"/>
  <c r="K2458" i="6"/>
  <c r="M2457" i="6"/>
  <c r="K2457" i="6"/>
  <c r="M2456" i="6"/>
  <c r="K2456" i="6"/>
  <c r="M2455" i="6"/>
  <c r="K2455" i="6"/>
  <c r="M2454" i="6"/>
  <c r="K2454" i="6"/>
  <c r="M2453" i="6"/>
  <c r="K2453" i="6"/>
  <c r="M2452" i="6"/>
  <c r="K2452" i="6"/>
  <c r="M2451" i="6"/>
  <c r="K2451" i="6"/>
  <c r="M2450" i="6"/>
  <c r="K2450" i="6"/>
  <c r="M2449" i="6"/>
  <c r="K2449" i="6"/>
  <c r="M2448" i="6"/>
  <c r="K2448" i="6"/>
  <c r="M2447" i="6"/>
  <c r="K2447" i="6"/>
  <c r="M2446" i="6"/>
  <c r="K2446" i="6"/>
  <c r="M2445" i="6"/>
  <c r="K2445" i="6"/>
  <c r="M2444" i="6"/>
  <c r="K2444" i="6"/>
  <c r="M2443" i="6"/>
  <c r="K2443" i="6"/>
  <c r="M2442" i="6"/>
  <c r="K2442" i="6"/>
  <c r="M2441" i="6"/>
  <c r="K2441" i="6"/>
  <c r="M2440" i="6"/>
  <c r="K2440" i="6"/>
  <c r="M2439" i="6"/>
  <c r="K2439" i="6"/>
  <c r="M2438" i="6"/>
  <c r="K2438" i="6"/>
  <c r="M2437" i="6"/>
  <c r="K2437" i="6"/>
  <c r="M2436" i="6"/>
  <c r="K2436" i="6"/>
  <c r="M2435" i="6"/>
  <c r="K2435" i="6"/>
  <c r="M2434" i="6"/>
  <c r="K2434" i="6"/>
  <c r="M2433" i="6"/>
  <c r="K2433" i="6"/>
  <c r="M2432" i="6"/>
  <c r="K2432" i="6"/>
  <c r="M2431" i="6"/>
  <c r="K2431" i="6"/>
  <c r="M2430" i="6"/>
  <c r="K2430" i="6"/>
  <c r="M2429" i="6"/>
  <c r="K2429" i="6"/>
  <c r="M2428" i="6"/>
  <c r="K2428" i="6"/>
  <c r="M2427" i="6"/>
  <c r="K2427" i="6"/>
  <c r="M2426" i="6"/>
  <c r="K2426" i="6"/>
  <c r="M2425" i="6"/>
  <c r="K2425" i="6"/>
  <c r="M2424" i="6"/>
  <c r="K2424" i="6"/>
  <c r="M2423" i="6"/>
  <c r="K2423" i="6"/>
  <c r="M2422" i="6"/>
  <c r="K2422" i="6"/>
  <c r="M2421" i="6"/>
  <c r="K2421" i="6"/>
  <c r="M2420" i="6"/>
  <c r="K2420" i="6"/>
  <c r="M2419" i="6"/>
  <c r="K2419" i="6"/>
  <c r="M2418" i="6"/>
  <c r="K2418" i="6"/>
  <c r="M2417" i="6"/>
  <c r="K2417" i="6"/>
  <c r="M2416" i="6"/>
  <c r="K2416" i="6"/>
  <c r="M2415" i="6"/>
  <c r="K2415" i="6"/>
  <c r="M2414" i="6"/>
  <c r="K2414" i="6"/>
  <c r="M2413" i="6"/>
  <c r="K2413" i="6"/>
  <c r="M2412" i="6"/>
  <c r="K2412" i="6"/>
  <c r="M2411" i="6"/>
  <c r="K2411" i="6"/>
  <c r="M2410" i="6"/>
  <c r="K2410" i="6"/>
  <c r="M2409" i="6"/>
  <c r="K2409" i="6"/>
  <c r="M2408" i="6"/>
  <c r="K2408" i="6"/>
  <c r="M2407" i="6"/>
  <c r="K2407" i="6"/>
  <c r="M2406" i="6"/>
  <c r="K2406" i="6"/>
  <c r="M2405" i="6"/>
  <c r="K2405" i="6"/>
  <c r="M2404" i="6"/>
  <c r="K2404" i="6"/>
  <c r="M2403" i="6"/>
  <c r="K2403" i="6"/>
  <c r="M2402" i="6"/>
  <c r="K2402" i="6"/>
  <c r="M2401" i="6"/>
  <c r="K2401" i="6"/>
  <c r="M2400" i="6"/>
  <c r="K2400" i="6"/>
  <c r="M2399" i="6"/>
  <c r="K2399" i="6"/>
  <c r="M2398" i="6"/>
  <c r="K2398" i="6"/>
  <c r="M2397" i="6"/>
  <c r="K2397" i="6"/>
  <c r="M2396" i="6"/>
  <c r="K2396" i="6"/>
  <c r="M2395" i="6"/>
  <c r="K2395" i="6"/>
  <c r="M2394" i="6"/>
  <c r="K2394" i="6"/>
  <c r="M2393" i="6"/>
  <c r="K2393" i="6"/>
  <c r="M2392" i="6"/>
  <c r="K2392" i="6"/>
  <c r="M2391" i="6"/>
  <c r="K2391" i="6"/>
  <c r="M2390" i="6"/>
  <c r="K2390" i="6"/>
  <c r="M2389" i="6"/>
  <c r="K2389" i="6"/>
  <c r="M2388" i="6"/>
  <c r="K2388" i="6"/>
  <c r="M2387" i="6"/>
  <c r="K2387" i="6"/>
  <c r="M2386" i="6"/>
  <c r="K2386" i="6"/>
  <c r="M2385" i="6"/>
  <c r="K2385" i="6"/>
  <c r="M2384" i="6"/>
  <c r="K2384" i="6"/>
  <c r="M2383" i="6"/>
  <c r="K2383" i="6"/>
  <c r="M2382" i="6"/>
  <c r="K2382" i="6"/>
  <c r="M2381" i="6"/>
  <c r="K2381" i="6"/>
  <c r="M2380" i="6"/>
  <c r="K2380" i="6"/>
  <c r="M2379" i="6"/>
  <c r="K2379" i="6"/>
  <c r="M2378" i="6"/>
  <c r="K2378" i="6"/>
  <c r="M2377" i="6"/>
  <c r="K2377" i="6"/>
  <c r="M2376" i="6"/>
  <c r="K2376" i="6"/>
  <c r="M2375" i="6"/>
  <c r="K2375" i="6"/>
  <c r="M2374" i="6"/>
  <c r="K2374" i="6"/>
  <c r="M2373" i="6"/>
  <c r="K2373" i="6"/>
  <c r="M2372" i="6"/>
  <c r="K2372" i="6"/>
  <c r="M2371" i="6"/>
  <c r="K2371" i="6"/>
  <c r="M2370" i="6"/>
  <c r="K2370" i="6"/>
  <c r="M2369" i="6"/>
  <c r="K2369" i="6"/>
  <c r="M2368" i="6"/>
  <c r="K2368" i="6"/>
  <c r="M2367" i="6"/>
  <c r="K2367" i="6"/>
  <c r="M2366" i="6"/>
  <c r="K2366" i="6"/>
  <c r="M2365" i="6"/>
  <c r="K2365" i="6"/>
  <c r="M2364" i="6"/>
  <c r="K2364" i="6"/>
  <c r="M2363" i="6"/>
  <c r="K2363" i="6"/>
  <c r="M2362" i="6"/>
  <c r="K2362" i="6"/>
  <c r="M2361" i="6"/>
  <c r="K2361" i="6"/>
  <c r="M2360" i="6"/>
  <c r="K2360" i="6"/>
  <c r="M2359" i="6"/>
  <c r="K2359" i="6"/>
  <c r="M2358" i="6"/>
  <c r="K2358" i="6"/>
  <c r="M2357" i="6"/>
  <c r="K2357" i="6"/>
  <c r="M2356" i="6"/>
  <c r="K2356" i="6"/>
  <c r="M2355" i="6"/>
  <c r="K2355" i="6"/>
  <c r="M2354" i="6"/>
  <c r="K2354" i="6"/>
  <c r="M2353" i="6"/>
  <c r="K2353" i="6"/>
  <c r="M2352" i="6"/>
  <c r="K2352" i="6"/>
  <c r="M2351" i="6"/>
  <c r="K2351" i="6"/>
  <c r="M2350" i="6"/>
  <c r="K2350" i="6"/>
  <c r="M2349" i="6"/>
  <c r="K2349" i="6"/>
  <c r="M2348" i="6"/>
  <c r="K2348" i="6"/>
  <c r="M2347" i="6"/>
  <c r="K2347" i="6"/>
  <c r="M2346" i="6"/>
  <c r="K2346" i="6"/>
  <c r="M2345" i="6"/>
  <c r="K2345" i="6"/>
  <c r="M2344" i="6"/>
  <c r="K2344" i="6"/>
  <c r="M2343" i="6"/>
  <c r="K2343" i="6"/>
  <c r="M2342" i="6"/>
  <c r="K2342" i="6"/>
  <c r="M2341" i="6"/>
  <c r="K2341" i="6"/>
  <c r="M2340" i="6"/>
  <c r="K2340" i="6"/>
  <c r="M2339" i="6"/>
  <c r="K2339" i="6"/>
  <c r="M2338" i="6"/>
  <c r="K2338" i="6"/>
  <c r="M2337" i="6"/>
  <c r="K2337" i="6"/>
  <c r="M2336" i="6"/>
  <c r="K2336" i="6"/>
  <c r="M2335" i="6"/>
  <c r="K2335" i="6"/>
  <c r="M2334" i="6"/>
  <c r="K2334" i="6"/>
  <c r="M2333" i="6"/>
  <c r="K2333" i="6"/>
  <c r="M2332" i="6"/>
  <c r="K2332" i="6"/>
  <c r="M2331" i="6"/>
  <c r="K2331" i="6"/>
  <c r="M2330" i="6"/>
  <c r="K2330" i="6"/>
  <c r="M2329" i="6"/>
  <c r="K2329" i="6"/>
  <c r="M2328" i="6"/>
  <c r="K2328" i="6"/>
  <c r="M2327" i="6"/>
  <c r="K2327" i="6"/>
  <c r="M2326" i="6"/>
  <c r="K2326" i="6"/>
  <c r="M2325" i="6"/>
  <c r="K2325" i="6"/>
  <c r="M2324" i="6"/>
  <c r="K2324" i="6"/>
  <c r="M2323" i="6"/>
  <c r="K2323" i="6"/>
  <c r="M2322" i="6"/>
  <c r="K2322" i="6"/>
  <c r="M2321" i="6"/>
  <c r="K2321" i="6"/>
  <c r="M2320" i="6"/>
  <c r="K2320" i="6"/>
  <c r="M2319" i="6"/>
  <c r="K2319" i="6"/>
  <c r="M2318" i="6"/>
  <c r="K2318" i="6"/>
  <c r="M2317" i="6"/>
  <c r="K2317" i="6"/>
  <c r="M2316" i="6"/>
  <c r="K2316" i="6"/>
  <c r="M2315" i="6"/>
  <c r="K2315" i="6"/>
  <c r="M2314" i="6"/>
  <c r="K2314" i="6"/>
  <c r="M2313" i="6"/>
  <c r="K2313" i="6"/>
  <c r="M2312" i="6"/>
  <c r="K2312" i="6"/>
  <c r="M2311" i="6"/>
  <c r="K2311" i="6"/>
  <c r="M2310" i="6"/>
  <c r="K2310" i="6"/>
  <c r="M2309" i="6"/>
  <c r="K2309" i="6"/>
  <c r="M2308" i="6"/>
  <c r="K2308" i="6"/>
  <c r="M2307" i="6"/>
  <c r="K2307" i="6"/>
  <c r="M2306" i="6"/>
  <c r="K2306" i="6"/>
  <c r="M2305" i="6"/>
  <c r="K2305" i="6"/>
  <c r="M2304" i="6"/>
  <c r="K2304" i="6"/>
  <c r="M2303" i="6"/>
  <c r="K2303" i="6"/>
  <c r="M2302" i="6"/>
  <c r="K2302" i="6"/>
  <c r="M2301" i="6"/>
  <c r="K2301" i="6"/>
  <c r="M2300" i="6"/>
  <c r="K2300" i="6"/>
  <c r="M2299" i="6"/>
  <c r="K2299" i="6"/>
  <c r="M2298" i="6"/>
  <c r="K2298" i="6"/>
  <c r="M2297" i="6"/>
  <c r="K2297" i="6"/>
  <c r="M2296" i="6"/>
  <c r="K2296" i="6"/>
  <c r="M2295" i="6"/>
  <c r="K2295" i="6"/>
  <c r="M2294" i="6"/>
  <c r="K2294" i="6"/>
  <c r="M2293" i="6"/>
  <c r="K2293" i="6"/>
  <c r="M2292" i="6"/>
  <c r="K2292" i="6"/>
  <c r="M2291" i="6"/>
  <c r="K2291" i="6"/>
  <c r="M2290" i="6"/>
  <c r="K2290" i="6"/>
  <c r="M2289" i="6"/>
  <c r="K2289" i="6"/>
  <c r="M2288" i="6"/>
  <c r="K2288" i="6"/>
  <c r="M2287" i="6"/>
  <c r="K2287" i="6"/>
  <c r="M2286" i="6"/>
  <c r="K2286" i="6"/>
  <c r="M2285" i="6"/>
  <c r="K2285" i="6"/>
  <c r="M2284" i="6"/>
  <c r="K2284" i="6"/>
  <c r="M2283" i="6"/>
  <c r="K2283" i="6"/>
  <c r="M2282" i="6"/>
  <c r="K2282" i="6"/>
  <c r="M2281" i="6"/>
  <c r="K2281" i="6"/>
  <c r="M2280" i="6"/>
  <c r="K2280" i="6"/>
  <c r="M2279" i="6"/>
  <c r="K2279" i="6"/>
  <c r="M2278" i="6"/>
  <c r="K2278" i="6"/>
  <c r="M2277" i="6"/>
  <c r="K2277" i="6"/>
  <c r="M2276" i="6"/>
  <c r="K2276" i="6"/>
  <c r="M2275" i="6"/>
  <c r="K2275" i="6"/>
  <c r="M2274" i="6"/>
  <c r="K2274" i="6"/>
  <c r="M2273" i="6"/>
  <c r="K2273" i="6"/>
  <c r="M2272" i="6"/>
  <c r="K2272" i="6"/>
  <c r="M2271" i="6"/>
  <c r="K2271" i="6"/>
  <c r="M2270" i="6"/>
  <c r="K2270" i="6"/>
  <c r="M2269" i="6"/>
  <c r="K2269" i="6"/>
  <c r="M2268" i="6"/>
  <c r="K2268" i="6"/>
  <c r="M2267" i="6"/>
  <c r="K2267" i="6"/>
  <c r="M2266" i="6"/>
  <c r="K2266" i="6"/>
  <c r="M2265" i="6"/>
  <c r="K2265" i="6"/>
  <c r="M2264" i="6"/>
  <c r="K2264" i="6"/>
  <c r="M2263" i="6"/>
  <c r="K2263" i="6"/>
  <c r="M2262" i="6"/>
  <c r="K2262" i="6"/>
  <c r="M2261" i="6"/>
  <c r="K2261" i="6"/>
  <c r="M2260" i="6"/>
  <c r="K2260" i="6"/>
  <c r="M2259" i="6"/>
  <c r="K2259" i="6"/>
  <c r="M2258" i="6"/>
  <c r="K2258" i="6"/>
  <c r="M2257" i="6"/>
  <c r="K2257" i="6"/>
  <c r="M2256" i="6"/>
  <c r="K2256" i="6"/>
  <c r="M2255" i="6"/>
  <c r="K2255" i="6"/>
  <c r="M2254" i="6"/>
  <c r="K2254" i="6"/>
  <c r="M2253" i="6"/>
  <c r="K2253" i="6"/>
  <c r="M2252" i="6"/>
  <c r="K2252" i="6"/>
  <c r="M2251" i="6"/>
  <c r="K2251" i="6"/>
  <c r="M2250" i="6"/>
  <c r="K2250" i="6"/>
  <c r="M2249" i="6"/>
  <c r="K2249" i="6"/>
  <c r="M2248" i="6"/>
  <c r="K2248" i="6"/>
  <c r="M2247" i="6"/>
  <c r="K2247" i="6"/>
  <c r="M2246" i="6"/>
  <c r="K2246" i="6"/>
  <c r="M2245" i="6"/>
  <c r="K2245" i="6"/>
  <c r="M2244" i="6"/>
  <c r="K2244" i="6"/>
  <c r="M2243" i="6"/>
  <c r="K2243" i="6"/>
  <c r="M2242" i="6"/>
  <c r="K2242" i="6"/>
  <c r="M2241" i="6"/>
  <c r="K2241" i="6"/>
  <c r="M2240" i="6"/>
  <c r="K2240" i="6"/>
  <c r="M2239" i="6"/>
  <c r="K2239" i="6"/>
  <c r="M2238" i="6"/>
  <c r="K2238" i="6"/>
  <c r="M2237" i="6"/>
  <c r="K2237" i="6"/>
  <c r="M2236" i="6"/>
  <c r="K2236" i="6"/>
  <c r="M2235" i="6"/>
  <c r="K2235" i="6"/>
  <c r="M2234" i="6"/>
  <c r="K2234" i="6"/>
  <c r="M2233" i="6"/>
  <c r="K2233" i="6"/>
  <c r="M2232" i="6"/>
  <c r="K2232" i="6"/>
  <c r="M2231" i="6"/>
  <c r="K2231" i="6"/>
  <c r="M2230" i="6"/>
  <c r="K2230" i="6"/>
  <c r="M2229" i="6"/>
  <c r="K2229" i="6"/>
  <c r="M2228" i="6"/>
  <c r="K2228" i="6"/>
  <c r="M2227" i="6"/>
  <c r="K2227" i="6"/>
  <c r="M2226" i="6"/>
  <c r="K2226" i="6"/>
  <c r="M2225" i="6"/>
  <c r="K2225" i="6"/>
  <c r="M2224" i="6"/>
  <c r="K2224" i="6"/>
  <c r="M2223" i="6"/>
  <c r="K2223" i="6"/>
  <c r="M2222" i="6"/>
  <c r="K2222" i="6"/>
  <c r="M2221" i="6"/>
  <c r="K2221" i="6"/>
  <c r="M2220" i="6"/>
  <c r="K2220" i="6"/>
  <c r="M2219" i="6"/>
  <c r="K2219" i="6"/>
  <c r="M2218" i="6"/>
  <c r="K2218" i="6"/>
  <c r="M2217" i="6"/>
  <c r="K2217" i="6"/>
  <c r="M2216" i="6"/>
  <c r="K2216" i="6"/>
  <c r="M2215" i="6"/>
  <c r="K2215" i="6"/>
  <c r="M2214" i="6"/>
  <c r="K2214" i="6"/>
  <c r="M2213" i="6"/>
  <c r="K2213" i="6"/>
  <c r="M2212" i="6"/>
  <c r="K2212" i="6"/>
  <c r="M2211" i="6"/>
  <c r="K2211" i="6"/>
  <c r="M2210" i="6"/>
  <c r="K2210" i="6"/>
  <c r="M2209" i="6"/>
  <c r="K2209" i="6"/>
  <c r="M2208" i="6"/>
  <c r="K2208" i="6"/>
  <c r="M2207" i="6"/>
  <c r="K2207" i="6"/>
  <c r="M2206" i="6"/>
  <c r="K2206" i="6"/>
  <c r="M2205" i="6"/>
  <c r="K2205" i="6"/>
  <c r="M2204" i="6"/>
  <c r="K2204" i="6"/>
  <c r="M2203" i="6"/>
  <c r="K2203" i="6"/>
  <c r="M2202" i="6"/>
  <c r="K2202" i="6"/>
  <c r="M2201" i="6"/>
  <c r="K2201" i="6"/>
  <c r="M2200" i="6"/>
  <c r="K2200" i="6"/>
  <c r="M2199" i="6"/>
  <c r="K2199" i="6"/>
  <c r="M2198" i="6"/>
  <c r="K2198" i="6"/>
  <c r="M2197" i="6"/>
  <c r="K2197" i="6"/>
  <c r="M2196" i="6"/>
  <c r="K2196" i="6"/>
  <c r="M2195" i="6"/>
  <c r="K2195" i="6"/>
  <c r="M2194" i="6"/>
  <c r="K2194" i="6"/>
  <c r="M2193" i="6"/>
  <c r="K2193" i="6"/>
  <c r="M2192" i="6"/>
  <c r="K2192" i="6"/>
  <c r="M2191" i="6"/>
  <c r="K2191" i="6"/>
  <c r="M2190" i="6"/>
  <c r="K2190" i="6"/>
  <c r="M2189" i="6"/>
  <c r="K2189" i="6"/>
  <c r="M2188" i="6"/>
  <c r="K2188" i="6"/>
  <c r="M2187" i="6"/>
  <c r="K2187" i="6"/>
  <c r="M2186" i="6"/>
  <c r="K2186" i="6"/>
  <c r="M2185" i="6"/>
  <c r="K2185" i="6"/>
  <c r="M2184" i="6"/>
  <c r="K2184" i="6"/>
  <c r="M2183" i="6"/>
  <c r="K2183" i="6"/>
  <c r="M2182" i="6"/>
  <c r="K2182" i="6"/>
  <c r="M2181" i="6"/>
  <c r="K2181" i="6"/>
  <c r="M2180" i="6"/>
  <c r="K2180" i="6"/>
  <c r="M2179" i="6"/>
  <c r="K2179" i="6"/>
  <c r="M2178" i="6"/>
  <c r="K2178" i="6"/>
  <c r="M2177" i="6"/>
  <c r="K2177" i="6"/>
  <c r="M2176" i="6"/>
  <c r="K2176" i="6"/>
  <c r="M2175" i="6"/>
  <c r="K2175" i="6"/>
  <c r="M2174" i="6"/>
  <c r="K2174" i="6"/>
  <c r="M2173" i="6"/>
  <c r="K2173" i="6"/>
  <c r="M2172" i="6"/>
  <c r="K2172" i="6"/>
  <c r="M2171" i="6"/>
  <c r="K2171" i="6"/>
  <c r="M2170" i="6"/>
  <c r="K2170" i="6"/>
  <c r="M2169" i="6"/>
  <c r="K2169" i="6"/>
  <c r="M2168" i="6"/>
  <c r="K2168" i="6"/>
  <c r="M2167" i="6"/>
  <c r="K2167" i="6"/>
  <c r="M2166" i="6"/>
  <c r="K2166" i="6"/>
  <c r="M2165" i="6"/>
  <c r="K2165" i="6"/>
  <c r="M2164" i="6"/>
  <c r="K2164" i="6"/>
  <c r="M2163" i="6"/>
  <c r="K2163" i="6"/>
  <c r="M2162" i="6"/>
  <c r="K2162" i="6"/>
  <c r="M2161" i="6"/>
  <c r="K2161" i="6"/>
  <c r="M2160" i="6"/>
  <c r="K2160" i="6"/>
  <c r="M2159" i="6"/>
  <c r="K2159" i="6"/>
  <c r="M2158" i="6"/>
  <c r="K2158" i="6"/>
  <c r="M2157" i="6"/>
  <c r="K2157" i="6"/>
  <c r="M2156" i="6"/>
  <c r="K2156" i="6"/>
  <c r="M2155" i="6"/>
  <c r="K2155" i="6"/>
  <c r="M2154" i="6"/>
  <c r="K2154" i="6"/>
  <c r="M2153" i="6"/>
  <c r="K2153" i="6"/>
  <c r="M2152" i="6"/>
  <c r="K2152" i="6"/>
  <c r="M2151" i="6"/>
  <c r="K2151" i="6"/>
  <c r="M2150" i="6"/>
  <c r="K2150" i="6"/>
  <c r="M2149" i="6"/>
  <c r="K2149" i="6"/>
  <c r="M2148" i="6"/>
  <c r="K2148" i="6"/>
  <c r="M2147" i="6"/>
  <c r="K2147" i="6"/>
  <c r="M2146" i="6"/>
  <c r="K2146" i="6"/>
  <c r="M2145" i="6"/>
  <c r="K2145" i="6"/>
  <c r="M2144" i="6"/>
  <c r="K2144" i="6"/>
  <c r="M2143" i="6"/>
  <c r="K2143" i="6"/>
  <c r="M2142" i="6"/>
  <c r="K2142" i="6"/>
  <c r="M2141" i="6"/>
  <c r="K2141" i="6"/>
  <c r="M2140" i="6"/>
  <c r="K2140" i="6"/>
  <c r="M2139" i="6"/>
  <c r="K2139" i="6"/>
  <c r="M2138" i="6"/>
  <c r="K2138" i="6"/>
  <c r="M2137" i="6"/>
  <c r="K2137" i="6"/>
  <c r="M2136" i="6"/>
  <c r="K2136" i="6"/>
  <c r="M2135" i="6"/>
  <c r="K2135" i="6"/>
  <c r="M2134" i="6"/>
  <c r="K2134" i="6"/>
  <c r="M2133" i="6"/>
  <c r="K2133" i="6"/>
  <c r="M2132" i="6"/>
  <c r="K2132" i="6"/>
  <c r="M2131" i="6"/>
  <c r="K2131" i="6"/>
  <c r="M2130" i="6"/>
  <c r="K2130" i="6"/>
  <c r="M2129" i="6"/>
  <c r="K2129" i="6"/>
  <c r="M2128" i="6"/>
  <c r="K2128" i="6"/>
  <c r="M2127" i="6"/>
  <c r="K2127" i="6"/>
  <c r="M2126" i="6"/>
  <c r="K2126" i="6"/>
  <c r="M2125" i="6"/>
  <c r="K2125" i="6"/>
  <c r="M2124" i="6"/>
  <c r="K2124" i="6"/>
  <c r="M2123" i="6"/>
  <c r="K2123" i="6"/>
  <c r="M2122" i="6"/>
  <c r="K2122" i="6"/>
  <c r="M2121" i="6"/>
  <c r="K2121" i="6"/>
  <c r="M2120" i="6"/>
  <c r="K2120" i="6"/>
  <c r="M2119" i="6"/>
  <c r="K2119" i="6"/>
  <c r="M2118" i="6"/>
  <c r="K2118" i="6"/>
  <c r="M2117" i="6"/>
  <c r="K2117" i="6"/>
  <c r="M2116" i="6"/>
  <c r="K2116" i="6"/>
  <c r="M2115" i="6"/>
  <c r="K2115" i="6"/>
  <c r="M2114" i="6"/>
  <c r="K2114" i="6"/>
  <c r="M2113" i="6"/>
  <c r="K2113" i="6"/>
  <c r="M2112" i="6"/>
  <c r="K2112" i="6"/>
  <c r="M2111" i="6"/>
  <c r="K2111" i="6"/>
  <c r="M2110" i="6"/>
  <c r="K2110" i="6"/>
  <c r="M2109" i="6"/>
  <c r="K2109" i="6"/>
  <c r="M2108" i="6"/>
  <c r="K2108" i="6"/>
  <c r="M2107" i="6"/>
  <c r="K2107" i="6"/>
  <c r="M2106" i="6"/>
  <c r="K2106" i="6"/>
  <c r="M2105" i="6"/>
  <c r="K2105" i="6"/>
  <c r="M2104" i="6"/>
  <c r="K2104" i="6"/>
  <c r="M2103" i="6"/>
  <c r="K2103" i="6"/>
  <c r="M2102" i="6"/>
  <c r="K2102" i="6"/>
  <c r="M2101" i="6"/>
  <c r="K2101" i="6"/>
  <c r="M2100" i="6"/>
  <c r="K2100" i="6"/>
  <c r="M2099" i="6"/>
  <c r="K2099" i="6"/>
  <c r="M2098" i="6"/>
  <c r="K2098" i="6"/>
  <c r="M2097" i="6"/>
  <c r="K2097" i="6"/>
  <c r="M2096" i="6"/>
  <c r="K2096" i="6"/>
  <c r="M2095" i="6"/>
  <c r="K2095" i="6"/>
  <c r="M2094" i="6"/>
  <c r="K2094" i="6"/>
  <c r="M2093" i="6"/>
  <c r="K2093" i="6"/>
  <c r="M2092" i="6"/>
  <c r="K2092" i="6"/>
  <c r="M2091" i="6"/>
  <c r="K2091" i="6"/>
  <c r="M2090" i="6"/>
  <c r="K2090" i="6"/>
  <c r="M2089" i="6"/>
  <c r="K2089" i="6"/>
  <c r="M2088" i="6"/>
  <c r="K2088" i="6"/>
  <c r="M2087" i="6"/>
  <c r="K2087" i="6"/>
  <c r="M2086" i="6"/>
  <c r="K2086" i="6"/>
  <c r="M2085" i="6"/>
  <c r="K2085" i="6"/>
  <c r="M2084" i="6"/>
  <c r="K2084" i="6"/>
  <c r="M2083" i="6"/>
  <c r="K2083" i="6"/>
  <c r="M2082" i="6"/>
  <c r="K2082" i="6"/>
  <c r="M2081" i="6"/>
  <c r="K2081" i="6"/>
  <c r="M2080" i="6"/>
  <c r="K2080" i="6"/>
  <c r="M2079" i="6"/>
  <c r="K2079" i="6"/>
  <c r="M2078" i="6"/>
  <c r="K2078" i="6"/>
  <c r="M2077" i="6"/>
  <c r="K2077" i="6"/>
  <c r="M2076" i="6"/>
  <c r="K2076" i="6"/>
  <c r="M2075" i="6"/>
  <c r="K2075" i="6"/>
  <c r="M2074" i="6"/>
  <c r="K2074" i="6"/>
  <c r="M2073" i="6"/>
  <c r="K2073" i="6"/>
  <c r="M2072" i="6"/>
  <c r="K2072" i="6"/>
  <c r="M2071" i="6"/>
  <c r="K2071" i="6"/>
  <c r="M2070" i="6"/>
  <c r="K2070" i="6"/>
  <c r="M2069" i="6"/>
  <c r="K2069" i="6"/>
  <c r="M2068" i="6"/>
  <c r="K2068" i="6"/>
  <c r="M2067" i="6"/>
  <c r="K2067" i="6"/>
  <c r="M2066" i="6"/>
  <c r="K2066" i="6"/>
  <c r="M2065" i="6"/>
  <c r="K2065" i="6"/>
  <c r="M2064" i="6"/>
  <c r="K2064" i="6"/>
  <c r="M2063" i="6"/>
  <c r="K2063" i="6"/>
  <c r="M2062" i="6"/>
  <c r="K2062" i="6"/>
  <c r="M2061" i="6"/>
  <c r="K2061" i="6"/>
  <c r="M2060" i="6"/>
  <c r="K2060" i="6"/>
  <c r="M2059" i="6"/>
  <c r="K2059" i="6"/>
  <c r="M2058" i="6"/>
  <c r="K2058" i="6"/>
  <c r="M2057" i="6"/>
  <c r="K2057" i="6"/>
  <c r="M2056" i="6"/>
  <c r="K2056" i="6"/>
  <c r="M2055" i="6"/>
  <c r="K2055" i="6"/>
  <c r="M2054" i="6"/>
  <c r="K2054" i="6"/>
  <c r="M2053" i="6"/>
  <c r="K2053" i="6"/>
  <c r="M2052" i="6"/>
  <c r="K2052" i="6"/>
  <c r="M2051" i="6"/>
  <c r="K2051" i="6"/>
  <c r="M2050" i="6"/>
  <c r="K2050" i="6"/>
  <c r="M2049" i="6"/>
  <c r="K2049" i="6"/>
  <c r="M2048" i="6"/>
  <c r="K2048" i="6"/>
  <c r="M2047" i="6"/>
  <c r="K2047" i="6"/>
  <c r="M2046" i="6"/>
  <c r="K2046" i="6"/>
  <c r="M2045" i="6"/>
  <c r="K2045" i="6"/>
  <c r="M2044" i="6"/>
  <c r="K2044" i="6"/>
  <c r="M2043" i="6"/>
  <c r="K2043" i="6"/>
  <c r="M2042" i="6"/>
  <c r="K2042" i="6"/>
  <c r="M2041" i="6"/>
  <c r="K2041" i="6"/>
  <c r="M2040" i="6"/>
  <c r="K2040" i="6"/>
  <c r="M2039" i="6"/>
  <c r="K2039" i="6"/>
  <c r="M2038" i="6"/>
  <c r="K2038" i="6"/>
  <c r="M2037" i="6"/>
  <c r="K2037" i="6"/>
  <c r="M2036" i="6"/>
  <c r="K2036" i="6"/>
  <c r="M2035" i="6"/>
  <c r="K2035" i="6"/>
  <c r="M2034" i="6"/>
  <c r="K2034" i="6"/>
  <c r="M2033" i="6"/>
  <c r="K2033" i="6"/>
  <c r="M2032" i="6"/>
  <c r="K2032" i="6"/>
  <c r="M2031" i="6"/>
  <c r="K2031" i="6"/>
  <c r="M2030" i="6"/>
  <c r="K2030" i="6"/>
  <c r="M2029" i="6"/>
  <c r="K2029" i="6"/>
  <c r="M2028" i="6"/>
  <c r="K2028" i="6"/>
  <c r="M2027" i="6"/>
  <c r="K2027" i="6"/>
  <c r="M2026" i="6"/>
  <c r="K2026" i="6"/>
  <c r="M2025" i="6"/>
  <c r="K2025" i="6"/>
  <c r="M2024" i="6"/>
  <c r="K2024" i="6"/>
  <c r="M2023" i="6"/>
  <c r="K2023" i="6"/>
  <c r="M2022" i="6"/>
  <c r="K2022" i="6"/>
  <c r="M2021" i="6"/>
  <c r="K2021" i="6"/>
  <c r="M2020" i="6"/>
  <c r="K2020" i="6"/>
  <c r="M2019" i="6"/>
  <c r="K2019" i="6"/>
  <c r="M2018" i="6"/>
  <c r="K2018" i="6"/>
  <c r="M2017" i="6"/>
  <c r="K2017" i="6"/>
  <c r="M2016" i="6"/>
  <c r="K2016" i="6"/>
  <c r="M2015" i="6"/>
  <c r="K2015" i="6"/>
  <c r="M2014" i="6"/>
  <c r="K2014" i="6"/>
  <c r="M2013" i="6"/>
  <c r="K2013" i="6"/>
  <c r="M2012" i="6"/>
  <c r="K2012" i="6"/>
  <c r="M2011" i="6"/>
  <c r="K2011" i="6"/>
  <c r="M2010" i="6"/>
  <c r="K2010" i="6"/>
  <c r="M2009" i="6"/>
  <c r="K2009" i="6"/>
  <c r="M2008" i="6"/>
  <c r="K2008" i="6"/>
  <c r="M2007" i="6"/>
  <c r="K2007" i="6"/>
  <c r="M2006" i="6"/>
  <c r="K2006" i="6"/>
  <c r="M2005" i="6"/>
  <c r="K2005" i="6"/>
  <c r="M2004" i="6"/>
  <c r="K2004" i="6"/>
  <c r="M2003" i="6"/>
  <c r="K2003" i="6"/>
  <c r="M2002" i="6"/>
  <c r="K2002" i="6"/>
  <c r="M2001" i="6"/>
  <c r="K2001" i="6"/>
  <c r="M2000" i="6"/>
  <c r="K2000" i="6"/>
  <c r="M1999" i="6"/>
  <c r="K1999" i="6"/>
  <c r="M1998" i="6"/>
  <c r="K1998" i="6"/>
  <c r="M1997" i="6"/>
  <c r="K1997" i="6"/>
  <c r="M1996" i="6"/>
  <c r="K1996" i="6"/>
  <c r="M1995" i="6"/>
  <c r="K1995" i="6"/>
  <c r="M1994" i="6"/>
  <c r="K1994" i="6"/>
  <c r="M1993" i="6"/>
  <c r="K1993" i="6"/>
  <c r="M1992" i="6"/>
  <c r="K1992" i="6"/>
  <c r="M1991" i="6"/>
  <c r="K1991" i="6"/>
  <c r="M1990" i="6"/>
  <c r="K1990" i="6"/>
  <c r="M1989" i="6"/>
  <c r="K1989" i="6"/>
  <c r="M1988" i="6"/>
  <c r="K1988" i="6"/>
  <c r="M1987" i="6"/>
  <c r="K1987" i="6"/>
  <c r="M1986" i="6"/>
  <c r="K1986" i="6"/>
  <c r="M1985" i="6"/>
  <c r="K1985" i="6"/>
  <c r="M1984" i="6"/>
  <c r="K1984" i="6"/>
  <c r="M1983" i="6"/>
  <c r="K1983" i="6"/>
  <c r="M1982" i="6"/>
  <c r="K1982" i="6"/>
  <c r="M1981" i="6"/>
  <c r="K1981" i="6"/>
  <c r="M1980" i="6"/>
  <c r="K1980" i="6"/>
  <c r="M1979" i="6"/>
  <c r="K1979" i="6"/>
  <c r="M1978" i="6"/>
  <c r="K1978" i="6"/>
  <c r="M1977" i="6"/>
  <c r="K1977" i="6"/>
  <c r="M1976" i="6"/>
  <c r="K1976" i="6"/>
  <c r="M1975" i="6"/>
  <c r="K1975" i="6"/>
  <c r="M1974" i="6"/>
  <c r="K1974" i="6"/>
  <c r="M1973" i="6"/>
  <c r="K1973" i="6"/>
  <c r="M1972" i="6"/>
  <c r="K1972" i="6"/>
  <c r="M1971" i="6"/>
  <c r="K1971" i="6"/>
  <c r="M1970" i="6"/>
  <c r="K1970" i="6"/>
  <c r="M1969" i="6"/>
  <c r="K1969" i="6"/>
  <c r="M1968" i="6"/>
  <c r="K1968" i="6"/>
  <c r="M1967" i="6"/>
  <c r="K1967" i="6"/>
  <c r="M1966" i="6"/>
  <c r="K1966" i="6"/>
  <c r="M1965" i="6"/>
  <c r="K1965" i="6"/>
  <c r="M1964" i="6"/>
  <c r="K1964" i="6"/>
  <c r="M1963" i="6"/>
  <c r="K1963" i="6"/>
  <c r="M1962" i="6"/>
  <c r="K1962" i="6"/>
  <c r="M1961" i="6"/>
  <c r="K1961" i="6"/>
  <c r="M1960" i="6"/>
  <c r="K1960" i="6"/>
  <c r="M1959" i="6"/>
  <c r="K1959" i="6"/>
  <c r="M1958" i="6"/>
  <c r="K1958" i="6"/>
  <c r="M1957" i="6"/>
  <c r="K1957" i="6"/>
  <c r="M1956" i="6"/>
  <c r="K1956" i="6"/>
  <c r="M1955" i="6"/>
  <c r="K1955" i="6"/>
  <c r="M1954" i="6"/>
  <c r="K1954" i="6"/>
  <c r="M1953" i="6"/>
  <c r="K1953" i="6"/>
  <c r="M1952" i="6"/>
  <c r="K1952" i="6"/>
  <c r="M1951" i="6"/>
  <c r="K1951" i="6"/>
  <c r="M1950" i="6"/>
  <c r="K1950" i="6"/>
  <c r="M1949" i="6"/>
  <c r="K1949" i="6"/>
  <c r="M1948" i="6"/>
  <c r="K1948" i="6"/>
  <c r="M1947" i="6"/>
  <c r="K1947" i="6"/>
  <c r="M1946" i="6"/>
  <c r="K1946" i="6"/>
  <c r="M1945" i="6"/>
  <c r="K1945" i="6"/>
  <c r="M1944" i="6"/>
  <c r="K1944" i="6"/>
  <c r="M1943" i="6"/>
  <c r="K1943" i="6"/>
  <c r="M1942" i="6"/>
  <c r="K1942" i="6"/>
  <c r="M1941" i="6"/>
  <c r="K1941" i="6"/>
  <c r="M1940" i="6"/>
  <c r="K1940" i="6"/>
  <c r="M1939" i="6"/>
  <c r="K1939" i="6"/>
  <c r="M1938" i="6"/>
  <c r="K1938" i="6"/>
  <c r="M1937" i="6"/>
  <c r="K1937" i="6"/>
  <c r="M1936" i="6"/>
  <c r="K1936" i="6"/>
  <c r="M1935" i="6"/>
  <c r="K1935" i="6"/>
  <c r="M1934" i="6"/>
  <c r="K1934" i="6"/>
  <c r="M1933" i="6"/>
  <c r="K1933" i="6"/>
  <c r="M1932" i="6"/>
  <c r="K1932" i="6"/>
  <c r="M1931" i="6"/>
  <c r="K1931" i="6"/>
  <c r="M1930" i="6"/>
  <c r="K1930" i="6"/>
  <c r="M1929" i="6"/>
  <c r="K1929" i="6"/>
  <c r="M1928" i="6"/>
  <c r="K1928" i="6"/>
  <c r="M1927" i="6"/>
  <c r="K1927" i="6"/>
  <c r="M1926" i="6"/>
  <c r="K1926" i="6"/>
  <c r="M1925" i="6"/>
  <c r="K1925" i="6"/>
  <c r="M1924" i="6"/>
  <c r="K1924" i="6"/>
  <c r="M1923" i="6"/>
  <c r="K1923" i="6"/>
  <c r="M1922" i="6"/>
  <c r="K1922" i="6"/>
  <c r="M1921" i="6"/>
  <c r="K1921" i="6"/>
  <c r="M1920" i="6"/>
  <c r="K1920" i="6"/>
  <c r="M1919" i="6"/>
  <c r="K1919" i="6"/>
  <c r="M1918" i="6"/>
  <c r="K1918" i="6"/>
  <c r="M1917" i="6"/>
  <c r="K1917" i="6"/>
  <c r="M1916" i="6"/>
  <c r="K1916" i="6"/>
  <c r="M1915" i="6"/>
  <c r="K1915" i="6"/>
  <c r="M1914" i="6"/>
  <c r="K1914" i="6"/>
  <c r="M1913" i="6"/>
  <c r="K1913" i="6"/>
  <c r="M1912" i="6"/>
  <c r="K1912" i="6"/>
  <c r="M1911" i="6"/>
  <c r="K1911" i="6"/>
  <c r="M1910" i="6"/>
  <c r="K1910" i="6"/>
  <c r="M1909" i="6"/>
  <c r="K1909" i="6"/>
  <c r="M1908" i="6"/>
  <c r="K1908" i="6"/>
  <c r="M1907" i="6"/>
  <c r="K1907" i="6"/>
  <c r="M1906" i="6"/>
  <c r="K1906" i="6"/>
  <c r="M1905" i="6"/>
  <c r="K1905" i="6"/>
  <c r="M1904" i="6"/>
  <c r="K1904" i="6"/>
  <c r="M1903" i="6"/>
  <c r="K1903" i="6"/>
  <c r="M1902" i="6"/>
  <c r="K1902" i="6"/>
  <c r="M1901" i="6"/>
  <c r="K1901" i="6"/>
  <c r="M1900" i="6"/>
  <c r="K1900" i="6"/>
  <c r="M1899" i="6"/>
  <c r="K1899" i="6"/>
  <c r="M1898" i="6"/>
  <c r="K1898" i="6"/>
  <c r="M1897" i="6"/>
  <c r="K1897" i="6"/>
  <c r="M1896" i="6"/>
  <c r="K1896" i="6"/>
  <c r="M1895" i="6"/>
  <c r="K1895" i="6"/>
  <c r="M1894" i="6"/>
  <c r="K1894" i="6"/>
  <c r="M1893" i="6"/>
  <c r="K1893" i="6"/>
  <c r="M1892" i="6"/>
  <c r="K1892" i="6"/>
  <c r="M1891" i="6"/>
  <c r="K1891" i="6"/>
  <c r="M1890" i="6"/>
  <c r="K1890" i="6"/>
  <c r="M1889" i="6"/>
  <c r="K1889" i="6"/>
  <c r="M1888" i="6"/>
  <c r="K1888" i="6"/>
  <c r="M1887" i="6"/>
  <c r="K1887" i="6"/>
  <c r="M1886" i="6"/>
  <c r="K1886" i="6"/>
  <c r="M1885" i="6"/>
  <c r="K1885" i="6"/>
  <c r="M1884" i="6"/>
  <c r="K1884" i="6"/>
  <c r="M1883" i="6"/>
  <c r="K1883" i="6"/>
  <c r="M1882" i="6"/>
  <c r="K1882" i="6"/>
  <c r="M1881" i="6"/>
  <c r="K1881" i="6"/>
  <c r="M1880" i="6"/>
  <c r="K1880" i="6"/>
  <c r="M1879" i="6"/>
  <c r="K1879" i="6"/>
  <c r="M1878" i="6"/>
  <c r="K1878" i="6"/>
  <c r="M1877" i="6"/>
  <c r="K1877" i="6"/>
  <c r="M1876" i="6"/>
  <c r="K1876" i="6"/>
  <c r="M1875" i="6"/>
  <c r="K1875" i="6"/>
  <c r="M1874" i="6"/>
  <c r="K1874" i="6"/>
  <c r="M1873" i="6"/>
  <c r="K1873" i="6"/>
  <c r="M1872" i="6"/>
  <c r="K1872" i="6"/>
  <c r="M1871" i="6"/>
  <c r="K1871" i="6"/>
  <c r="M1870" i="6"/>
  <c r="K1870" i="6"/>
  <c r="M1869" i="6"/>
  <c r="K1869" i="6"/>
  <c r="M1868" i="6"/>
  <c r="K1868" i="6"/>
  <c r="M1867" i="6"/>
  <c r="K1867" i="6"/>
  <c r="M1866" i="6"/>
  <c r="K1866" i="6"/>
  <c r="M1865" i="6"/>
  <c r="K1865" i="6"/>
  <c r="M1864" i="6"/>
  <c r="K1864" i="6"/>
  <c r="M1863" i="6"/>
  <c r="K1863" i="6"/>
  <c r="M1862" i="6"/>
  <c r="K1862" i="6"/>
  <c r="M1861" i="6"/>
  <c r="K1861" i="6"/>
  <c r="M1860" i="6"/>
  <c r="K1860" i="6"/>
  <c r="M1859" i="6"/>
  <c r="K1859" i="6"/>
  <c r="M1858" i="6"/>
  <c r="K1858" i="6"/>
  <c r="M1857" i="6"/>
  <c r="K1857" i="6"/>
  <c r="M1856" i="6"/>
  <c r="K1856" i="6"/>
  <c r="M1855" i="6"/>
  <c r="K1855" i="6"/>
  <c r="M1854" i="6"/>
  <c r="K1854" i="6"/>
  <c r="M1853" i="6"/>
  <c r="K1853" i="6"/>
  <c r="M1852" i="6"/>
  <c r="K1852" i="6"/>
  <c r="M1851" i="6"/>
  <c r="K1851" i="6"/>
  <c r="M1850" i="6"/>
  <c r="K1850" i="6"/>
  <c r="M1849" i="6"/>
  <c r="K1849" i="6"/>
  <c r="M1848" i="6"/>
  <c r="K1848" i="6"/>
  <c r="M1847" i="6"/>
  <c r="K1847" i="6"/>
  <c r="M1846" i="6"/>
  <c r="K1846" i="6"/>
  <c r="M1845" i="6"/>
  <c r="K1845" i="6"/>
  <c r="M1844" i="6"/>
  <c r="K1844" i="6"/>
  <c r="M1843" i="6"/>
  <c r="K1843" i="6"/>
  <c r="M1842" i="6"/>
  <c r="K1842" i="6"/>
  <c r="M1841" i="6"/>
  <c r="K1841" i="6"/>
  <c r="M1840" i="6"/>
  <c r="K1840" i="6"/>
  <c r="M1839" i="6"/>
  <c r="K1839" i="6"/>
  <c r="M1838" i="6"/>
  <c r="K1838" i="6"/>
  <c r="M1837" i="6"/>
  <c r="K1837" i="6"/>
  <c r="M1836" i="6"/>
  <c r="K1836" i="6"/>
  <c r="M1835" i="6"/>
  <c r="K1835" i="6"/>
  <c r="M1834" i="6"/>
  <c r="K1834" i="6"/>
  <c r="M1833" i="6"/>
  <c r="K1833" i="6"/>
  <c r="M1832" i="6"/>
  <c r="K1832" i="6"/>
  <c r="M1831" i="6"/>
  <c r="K1831" i="6"/>
  <c r="M1830" i="6"/>
  <c r="K1830" i="6"/>
  <c r="M1829" i="6"/>
  <c r="K1829" i="6"/>
  <c r="M1828" i="6"/>
  <c r="K1828" i="6"/>
  <c r="M1827" i="6"/>
  <c r="K1827" i="6"/>
  <c r="M1826" i="6"/>
  <c r="K1826" i="6"/>
  <c r="M1825" i="6"/>
  <c r="K1825" i="6"/>
  <c r="M1824" i="6"/>
  <c r="K1824" i="6"/>
  <c r="M1823" i="6"/>
  <c r="K1823" i="6"/>
  <c r="M1822" i="6"/>
  <c r="K1822" i="6"/>
  <c r="M1821" i="6"/>
  <c r="K1821" i="6"/>
  <c r="M1820" i="6"/>
  <c r="K1820" i="6"/>
  <c r="M1819" i="6"/>
  <c r="K1819" i="6"/>
  <c r="M1818" i="6"/>
  <c r="K1818" i="6"/>
  <c r="M1817" i="6"/>
  <c r="K1817" i="6"/>
  <c r="M1816" i="6"/>
  <c r="K1816" i="6"/>
  <c r="M1815" i="6"/>
  <c r="K1815" i="6"/>
  <c r="M1814" i="6"/>
  <c r="K1814" i="6"/>
  <c r="M1813" i="6"/>
  <c r="K1813" i="6"/>
  <c r="M1812" i="6"/>
  <c r="K1812" i="6"/>
  <c r="M1811" i="6"/>
  <c r="K1811" i="6"/>
  <c r="M1810" i="6"/>
  <c r="K1810" i="6"/>
  <c r="M1809" i="6"/>
  <c r="K1809" i="6"/>
  <c r="M1808" i="6"/>
  <c r="K1808" i="6"/>
  <c r="M1807" i="6"/>
  <c r="K1807" i="6"/>
  <c r="M1806" i="6"/>
  <c r="K1806" i="6"/>
  <c r="M1805" i="6"/>
  <c r="K1805" i="6"/>
  <c r="M1804" i="6"/>
  <c r="K1804" i="6"/>
  <c r="M1803" i="6"/>
  <c r="K1803" i="6"/>
  <c r="M1802" i="6"/>
  <c r="K1802" i="6"/>
  <c r="M1801" i="6"/>
  <c r="K1801" i="6"/>
  <c r="M1800" i="6"/>
  <c r="K1800" i="6"/>
  <c r="M1799" i="6"/>
  <c r="K1799" i="6"/>
  <c r="M1798" i="6"/>
  <c r="K1798" i="6"/>
  <c r="M1797" i="6"/>
  <c r="K1797" i="6"/>
  <c r="M1796" i="6"/>
  <c r="K1796" i="6"/>
  <c r="M1795" i="6"/>
  <c r="K1795" i="6"/>
  <c r="M1794" i="6"/>
  <c r="K1794" i="6"/>
  <c r="M1793" i="6"/>
  <c r="K1793" i="6"/>
  <c r="M1792" i="6"/>
  <c r="K1792" i="6"/>
  <c r="M1791" i="6"/>
  <c r="K1791" i="6"/>
  <c r="M1790" i="6"/>
  <c r="K1790" i="6"/>
  <c r="M1789" i="6"/>
  <c r="K1789" i="6"/>
  <c r="M1788" i="6"/>
  <c r="K1788" i="6"/>
  <c r="M1787" i="6"/>
  <c r="K1787" i="6"/>
  <c r="M1786" i="6"/>
  <c r="K1786" i="6"/>
  <c r="M1785" i="6"/>
  <c r="K1785" i="6"/>
  <c r="M1784" i="6"/>
  <c r="K1784" i="6"/>
  <c r="M1783" i="6"/>
  <c r="K1783" i="6"/>
  <c r="M1782" i="6"/>
  <c r="K1782" i="6"/>
  <c r="M1781" i="6"/>
  <c r="K1781" i="6"/>
  <c r="M1780" i="6"/>
  <c r="K1780" i="6"/>
  <c r="M1779" i="6"/>
  <c r="K1779" i="6"/>
  <c r="M1778" i="6"/>
  <c r="K1778" i="6"/>
  <c r="M1777" i="6"/>
  <c r="K1777" i="6"/>
  <c r="M1776" i="6"/>
  <c r="K1776" i="6"/>
  <c r="M1775" i="6"/>
  <c r="K1775" i="6"/>
  <c r="M1774" i="6"/>
  <c r="K1774" i="6"/>
  <c r="M1773" i="6"/>
  <c r="K1773" i="6"/>
  <c r="M1772" i="6"/>
  <c r="K1772" i="6"/>
  <c r="M1771" i="6"/>
  <c r="K1771" i="6"/>
  <c r="M1770" i="6"/>
  <c r="K1770" i="6"/>
  <c r="M1769" i="6"/>
  <c r="K1769" i="6"/>
  <c r="M1768" i="6"/>
  <c r="K1768" i="6"/>
  <c r="M1767" i="6"/>
  <c r="K1767" i="6"/>
  <c r="M1766" i="6"/>
  <c r="K1766" i="6"/>
  <c r="M1765" i="6"/>
  <c r="K1765" i="6"/>
  <c r="M1764" i="6"/>
  <c r="K1764" i="6"/>
  <c r="M1763" i="6"/>
  <c r="K1763" i="6"/>
  <c r="M1762" i="6"/>
  <c r="K1762" i="6"/>
  <c r="M1761" i="6"/>
  <c r="K1761" i="6"/>
  <c r="M1760" i="6"/>
  <c r="K1760" i="6"/>
  <c r="M1759" i="6"/>
  <c r="K1759" i="6"/>
  <c r="M1758" i="6"/>
  <c r="K1758" i="6"/>
  <c r="M1757" i="6"/>
  <c r="K1757" i="6"/>
  <c r="M1756" i="6"/>
  <c r="K1756" i="6"/>
  <c r="M1755" i="6"/>
  <c r="K1755" i="6"/>
  <c r="M1754" i="6"/>
  <c r="K1754" i="6"/>
  <c r="M1753" i="6"/>
  <c r="K1753" i="6"/>
  <c r="M1752" i="6"/>
  <c r="K1752" i="6"/>
  <c r="M1751" i="6"/>
  <c r="K1751" i="6"/>
  <c r="M1750" i="6"/>
  <c r="K1750" i="6"/>
  <c r="M1749" i="6"/>
  <c r="K1749" i="6"/>
  <c r="M1748" i="6"/>
  <c r="K1748" i="6"/>
  <c r="M1747" i="6"/>
  <c r="K1747" i="6"/>
  <c r="M1746" i="6"/>
  <c r="K1746" i="6"/>
  <c r="M1745" i="6"/>
  <c r="K1745" i="6"/>
  <c r="M1744" i="6"/>
  <c r="K1744" i="6"/>
  <c r="M1743" i="6"/>
  <c r="K1743" i="6"/>
  <c r="M1742" i="6"/>
  <c r="K1742" i="6"/>
  <c r="M1741" i="6"/>
  <c r="K1741" i="6"/>
  <c r="M1740" i="6"/>
  <c r="K1740" i="6"/>
  <c r="M1739" i="6"/>
  <c r="K1739" i="6"/>
  <c r="M1738" i="6"/>
  <c r="K1738" i="6"/>
  <c r="M1737" i="6"/>
  <c r="K1737" i="6"/>
  <c r="M1736" i="6"/>
  <c r="K1736" i="6"/>
  <c r="M1735" i="6"/>
  <c r="K1735" i="6"/>
  <c r="M1734" i="6"/>
  <c r="K1734" i="6"/>
  <c r="M1733" i="6"/>
  <c r="K1733" i="6"/>
  <c r="M1732" i="6"/>
  <c r="K1732" i="6"/>
  <c r="M1731" i="6"/>
  <c r="K1731" i="6"/>
  <c r="M1730" i="6"/>
  <c r="K1730" i="6"/>
  <c r="M1729" i="6"/>
  <c r="K1729" i="6"/>
  <c r="M1728" i="6"/>
  <c r="K1728" i="6"/>
  <c r="M1727" i="6"/>
  <c r="K1727" i="6"/>
  <c r="M1726" i="6"/>
  <c r="K1726" i="6"/>
  <c r="M1725" i="6"/>
  <c r="K1725" i="6"/>
  <c r="M1724" i="6"/>
  <c r="K1724" i="6"/>
  <c r="M1723" i="6"/>
  <c r="K1723" i="6"/>
  <c r="M1722" i="6"/>
  <c r="K1722" i="6"/>
  <c r="M1721" i="6"/>
  <c r="K1721" i="6"/>
  <c r="M1720" i="6"/>
  <c r="K1720" i="6"/>
  <c r="M1719" i="6"/>
  <c r="K1719" i="6"/>
  <c r="M1718" i="6"/>
  <c r="K1718" i="6"/>
  <c r="M1717" i="6"/>
  <c r="K1717" i="6"/>
  <c r="M1716" i="6"/>
  <c r="K1716" i="6"/>
  <c r="M1715" i="6"/>
  <c r="K1715" i="6"/>
  <c r="M1714" i="6"/>
  <c r="K1714" i="6"/>
  <c r="M1713" i="6"/>
  <c r="K1713" i="6"/>
  <c r="M1712" i="6"/>
  <c r="K1712" i="6"/>
  <c r="M1711" i="6"/>
  <c r="K1711" i="6"/>
  <c r="M1710" i="6"/>
  <c r="K1710" i="6"/>
  <c r="M1709" i="6"/>
  <c r="K1709" i="6"/>
  <c r="M1708" i="6"/>
  <c r="K1708" i="6"/>
  <c r="M1707" i="6"/>
  <c r="K1707" i="6"/>
  <c r="M1706" i="6"/>
  <c r="K1706" i="6"/>
  <c r="M1705" i="6"/>
  <c r="K1705" i="6"/>
  <c r="M1704" i="6"/>
  <c r="K1704" i="6"/>
  <c r="M1703" i="6"/>
  <c r="K1703" i="6"/>
  <c r="M1702" i="6"/>
  <c r="K1702" i="6"/>
  <c r="M1701" i="6"/>
  <c r="K1701" i="6"/>
  <c r="M1700" i="6"/>
  <c r="K1700" i="6"/>
  <c r="M1699" i="6"/>
  <c r="K1699" i="6"/>
  <c r="M1698" i="6"/>
  <c r="K1698" i="6"/>
  <c r="M1697" i="6"/>
  <c r="K1697" i="6"/>
  <c r="M1696" i="6"/>
  <c r="K1696" i="6"/>
  <c r="M1695" i="6"/>
  <c r="K1695" i="6"/>
  <c r="M1694" i="6"/>
  <c r="K1694" i="6"/>
  <c r="M1693" i="6"/>
  <c r="K1693" i="6"/>
  <c r="M1692" i="6"/>
  <c r="K1692" i="6"/>
  <c r="M1691" i="6"/>
  <c r="K1691" i="6"/>
  <c r="M1690" i="6"/>
  <c r="K1690" i="6"/>
  <c r="M1689" i="6"/>
  <c r="K1689" i="6"/>
  <c r="M1688" i="6"/>
  <c r="K1688" i="6"/>
  <c r="M1687" i="6"/>
  <c r="K1687" i="6"/>
  <c r="M1686" i="6"/>
  <c r="K1686" i="6"/>
  <c r="M1685" i="6"/>
  <c r="K1685" i="6"/>
  <c r="M1684" i="6"/>
  <c r="K1684" i="6"/>
  <c r="M1683" i="6"/>
  <c r="K1683" i="6"/>
  <c r="M1682" i="6"/>
  <c r="K1682" i="6"/>
  <c r="M1681" i="6"/>
  <c r="K1681" i="6"/>
  <c r="M1680" i="6"/>
  <c r="K1680" i="6"/>
  <c r="M1679" i="6"/>
  <c r="K1679" i="6"/>
  <c r="M1678" i="6"/>
  <c r="K1678" i="6"/>
  <c r="M1677" i="6"/>
  <c r="K1677" i="6"/>
  <c r="M1676" i="6"/>
  <c r="K1676" i="6"/>
  <c r="M1675" i="6"/>
  <c r="K1675" i="6"/>
  <c r="M1674" i="6"/>
  <c r="K1674" i="6"/>
  <c r="M1673" i="6"/>
  <c r="K1673" i="6"/>
  <c r="M1672" i="6"/>
  <c r="K1672" i="6"/>
  <c r="M1671" i="6"/>
  <c r="K1671" i="6"/>
  <c r="M1670" i="6"/>
  <c r="K1670" i="6"/>
  <c r="M1669" i="6"/>
  <c r="K1669" i="6"/>
  <c r="M1668" i="6"/>
  <c r="K1668" i="6"/>
  <c r="M1667" i="6"/>
  <c r="K1667" i="6"/>
  <c r="M1666" i="6"/>
  <c r="K1666" i="6"/>
  <c r="M1665" i="6"/>
  <c r="K1665" i="6"/>
  <c r="M1664" i="6"/>
  <c r="K1664" i="6"/>
  <c r="M1663" i="6"/>
  <c r="K1663" i="6"/>
  <c r="M1662" i="6"/>
  <c r="K1662" i="6"/>
  <c r="M1661" i="6"/>
  <c r="K1661" i="6"/>
  <c r="M1660" i="6"/>
  <c r="K1660" i="6"/>
  <c r="M1659" i="6"/>
  <c r="K1659" i="6"/>
  <c r="M1658" i="6"/>
  <c r="K1658" i="6"/>
  <c r="M1657" i="6"/>
  <c r="K1657" i="6"/>
  <c r="M1656" i="6"/>
  <c r="K1656" i="6"/>
  <c r="M1655" i="6"/>
  <c r="K1655" i="6"/>
  <c r="M1654" i="6"/>
  <c r="K1654" i="6"/>
  <c r="M1653" i="6"/>
  <c r="K1653" i="6"/>
  <c r="M1652" i="6"/>
  <c r="K1652" i="6"/>
  <c r="M1651" i="6"/>
  <c r="K1651" i="6"/>
  <c r="M1650" i="6"/>
  <c r="K1650" i="6"/>
  <c r="M1649" i="6"/>
  <c r="K1649" i="6"/>
  <c r="M1648" i="6"/>
  <c r="K1648" i="6"/>
  <c r="M1647" i="6"/>
  <c r="K1647" i="6"/>
  <c r="M1646" i="6"/>
  <c r="K1646" i="6"/>
  <c r="M1645" i="6"/>
  <c r="K1645" i="6"/>
  <c r="M1644" i="6"/>
  <c r="K1644" i="6"/>
  <c r="M1643" i="6"/>
  <c r="K1643" i="6"/>
  <c r="M1642" i="6"/>
  <c r="K1642" i="6"/>
  <c r="M1641" i="6"/>
  <c r="K1641" i="6"/>
  <c r="M1640" i="6"/>
  <c r="K1640" i="6"/>
  <c r="M1639" i="6"/>
  <c r="K1639" i="6"/>
  <c r="M1638" i="6"/>
  <c r="K1638" i="6"/>
  <c r="M1637" i="6"/>
  <c r="K1637" i="6"/>
  <c r="M1636" i="6"/>
  <c r="K1636" i="6"/>
  <c r="M1635" i="6"/>
  <c r="K1635" i="6"/>
  <c r="M1634" i="6"/>
  <c r="K1634" i="6"/>
  <c r="M1633" i="6"/>
  <c r="K1633" i="6"/>
  <c r="M1632" i="6"/>
  <c r="K1632" i="6"/>
  <c r="M1631" i="6"/>
  <c r="K1631" i="6"/>
  <c r="M1630" i="6"/>
  <c r="K1630" i="6"/>
  <c r="M1629" i="6"/>
  <c r="K1629" i="6"/>
  <c r="M1628" i="6"/>
  <c r="K1628" i="6"/>
  <c r="M1627" i="6"/>
  <c r="K1627" i="6"/>
  <c r="M1626" i="6"/>
  <c r="K1626" i="6"/>
  <c r="M1625" i="6"/>
  <c r="K1625" i="6"/>
  <c r="M1624" i="6"/>
  <c r="K1624" i="6"/>
  <c r="M1623" i="6"/>
  <c r="K1623" i="6"/>
  <c r="M1622" i="6"/>
  <c r="K1622" i="6"/>
  <c r="M1621" i="6"/>
  <c r="K1621" i="6"/>
  <c r="M1620" i="6"/>
  <c r="K1620" i="6"/>
  <c r="M1619" i="6"/>
  <c r="K1619" i="6"/>
  <c r="M1618" i="6"/>
  <c r="K1618" i="6"/>
  <c r="M1617" i="6"/>
  <c r="K1617" i="6"/>
  <c r="M1616" i="6"/>
  <c r="K1616" i="6"/>
  <c r="M1615" i="6"/>
  <c r="K1615" i="6"/>
  <c r="M1614" i="6"/>
  <c r="K1614" i="6"/>
  <c r="M1613" i="6"/>
  <c r="K1613" i="6"/>
  <c r="M1612" i="6"/>
  <c r="K1612" i="6"/>
  <c r="M1611" i="6"/>
  <c r="K1611" i="6"/>
  <c r="M1610" i="6"/>
  <c r="K1610" i="6"/>
  <c r="M1609" i="6"/>
  <c r="K1609" i="6"/>
  <c r="M1608" i="6"/>
  <c r="K1608" i="6"/>
  <c r="M1607" i="6"/>
  <c r="K1607" i="6"/>
  <c r="M1606" i="6"/>
  <c r="K1606" i="6"/>
  <c r="M1605" i="6"/>
  <c r="K1605" i="6"/>
  <c r="M1604" i="6"/>
  <c r="K1604" i="6"/>
  <c r="M1603" i="6"/>
  <c r="K1603" i="6"/>
  <c r="M1602" i="6"/>
  <c r="K1602" i="6"/>
  <c r="M1601" i="6"/>
  <c r="K1601" i="6"/>
  <c r="M1600" i="6"/>
  <c r="K1600" i="6"/>
  <c r="M1599" i="6"/>
  <c r="K1599" i="6"/>
  <c r="M1598" i="6"/>
  <c r="K1598" i="6"/>
  <c r="M1597" i="6"/>
  <c r="K1597" i="6"/>
  <c r="M1596" i="6"/>
  <c r="K1596" i="6"/>
  <c r="M1595" i="6"/>
  <c r="K1595" i="6"/>
  <c r="M1594" i="6"/>
  <c r="K1594" i="6"/>
  <c r="M1593" i="6"/>
  <c r="K1593" i="6"/>
  <c r="M1592" i="6"/>
  <c r="K1592" i="6"/>
  <c r="M1591" i="6"/>
  <c r="K1591" i="6"/>
  <c r="M1590" i="6"/>
  <c r="K1590" i="6"/>
  <c r="M1589" i="6"/>
  <c r="K1589" i="6"/>
  <c r="M1588" i="6"/>
  <c r="K1588" i="6"/>
  <c r="M1587" i="6"/>
  <c r="K1587" i="6"/>
  <c r="M1586" i="6"/>
  <c r="K1586" i="6"/>
  <c r="M1585" i="6"/>
  <c r="K1585" i="6"/>
  <c r="M1584" i="6"/>
  <c r="K1584" i="6"/>
  <c r="M1583" i="6"/>
  <c r="K1583" i="6"/>
  <c r="M1582" i="6"/>
  <c r="K1582" i="6"/>
  <c r="M1581" i="6"/>
  <c r="K1581" i="6"/>
  <c r="M1580" i="6"/>
  <c r="K1580" i="6"/>
  <c r="M1579" i="6"/>
  <c r="K1579" i="6"/>
  <c r="M1578" i="6"/>
  <c r="K1578" i="6"/>
  <c r="M1577" i="6"/>
  <c r="K1577" i="6"/>
  <c r="M1576" i="6"/>
  <c r="K1576" i="6"/>
  <c r="M1575" i="6"/>
  <c r="K1575" i="6"/>
  <c r="M1574" i="6"/>
  <c r="K1574" i="6"/>
  <c r="M1573" i="6"/>
  <c r="K1573" i="6"/>
  <c r="M1572" i="6"/>
  <c r="K1572" i="6"/>
  <c r="M1571" i="6"/>
  <c r="K1571" i="6"/>
  <c r="M1570" i="6"/>
  <c r="K1570" i="6"/>
  <c r="M1569" i="6"/>
  <c r="K1569" i="6"/>
  <c r="M1568" i="6"/>
  <c r="K1568" i="6"/>
  <c r="M1567" i="6"/>
  <c r="K1567" i="6"/>
  <c r="M1566" i="6"/>
  <c r="K1566" i="6"/>
  <c r="M1565" i="6"/>
  <c r="K1565" i="6"/>
  <c r="M1564" i="6"/>
  <c r="K1564" i="6"/>
  <c r="M1563" i="6"/>
  <c r="K1563" i="6"/>
  <c r="M1562" i="6"/>
  <c r="K1562" i="6"/>
  <c r="M1561" i="6"/>
  <c r="K1561" i="6"/>
  <c r="M1560" i="6"/>
  <c r="K1560" i="6"/>
  <c r="M1559" i="6"/>
  <c r="K1559" i="6"/>
  <c r="M1558" i="6"/>
  <c r="K1558" i="6"/>
  <c r="M1557" i="6"/>
  <c r="K1557" i="6"/>
  <c r="M1556" i="6"/>
  <c r="K1556" i="6"/>
  <c r="M1555" i="6"/>
  <c r="K1555" i="6"/>
  <c r="M1554" i="6"/>
  <c r="K1554" i="6"/>
  <c r="M1553" i="6"/>
  <c r="K1553" i="6"/>
  <c r="M1552" i="6"/>
  <c r="K1552" i="6"/>
  <c r="M1551" i="6"/>
  <c r="K1551" i="6"/>
  <c r="M1550" i="6"/>
  <c r="K1550" i="6"/>
  <c r="M1549" i="6"/>
  <c r="K1549" i="6"/>
  <c r="M1548" i="6"/>
  <c r="K1548" i="6"/>
  <c r="M1547" i="6"/>
  <c r="K1547" i="6"/>
  <c r="M1546" i="6"/>
  <c r="K1546" i="6"/>
  <c r="M1545" i="6"/>
  <c r="K1545" i="6"/>
  <c r="M1544" i="6"/>
  <c r="K1544" i="6"/>
  <c r="M1543" i="6"/>
  <c r="K1543" i="6"/>
  <c r="M1542" i="6"/>
  <c r="K1542" i="6"/>
  <c r="M1541" i="6"/>
  <c r="K1541" i="6"/>
  <c r="M1540" i="6"/>
  <c r="K1540" i="6"/>
  <c r="M1539" i="6"/>
  <c r="K1539" i="6"/>
  <c r="M1538" i="6"/>
  <c r="K1538" i="6"/>
  <c r="M1537" i="6"/>
  <c r="K1537" i="6"/>
  <c r="M1536" i="6"/>
  <c r="K1536" i="6"/>
  <c r="M1535" i="6"/>
  <c r="K1535" i="6"/>
  <c r="M1534" i="6"/>
  <c r="K1534" i="6"/>
  <c r="M1533" i="6"/>
  <c r="K1533" i="6"/>
  <c r="M1532" i="6"/>
  <c r="K1532" i="6"/>
  <c r="M1531" i="6"/>
  <c r="K1531" i="6"/>
  <c r="M1530" i="6"/>
  <c r="K1530" i="6"/>
  <c r="M1529" i="6"/>
  <c r="K1529" i="6"/>
  <c r="M1528" i="6"/>
  <c r="K1528" i="6"/>
  <c r="M1527" i="6"/>
  <c r="K1527" i="6"/>
  <c r="M1526" i="6"/>
  <c r="K1526" i="6"/>
  <c r="M1525" i="6"/>
  <c r="K1525" i="6"/>
  <c r="M1524" i="6"/>
  <c r="K1524" i="6"/>
  <c r="M1523" i="6"/>
  <c r="K1523" i="6"/>
  <c r="M1522" i="6"/>
  <c r="K1522" i="6"/>
  <c r="M1521" i="6"/>
  <c r="K1521" i="6"/>
  <c r="M1520" i="6"/>
  <c r="K1520" i="6"/>
  <c r="M1519" i="6"/>
  <c r="K1519" i="6"/>
  <c r="M1518" i="6"/>
  <c r="K1518" i="6"/>
  <c r="M1517" i="6"/>
  <c r="K1517" i="6"/>
  <c r="M1516" i="6"/>
  <c r="K1516" i="6"/>
  <c r="M1515" i="6"/>
  <c r="K1515" i="6"/>
  <c r="M1514" i="6"/>
  <c r="K1514" i="6"/>
  <c r="M1513" i="6"/>
  <c r="K1513" i="6"/>
  <c r="M1512" i="6"/>
  <c r="K1512" i="6"/>
  <c r="M1511" i="6"/>
  <c r="K1511" i="6"/>
  <c r="M1510" i="6"/>
  <c r="K1510" i="6"/>
  <c r="M1509" i="6"/>
  <c r="K1509" i="6"/>
  <c r="M1508" i="6"/>
  <c r="K1508" i="6"/>
  <c r="M1507" i="6"/>
  <c r="K1507" i="6"/>
  <c r="M1506" i="6"/>
  <c r="K1506" i="6"/>
  <c r="M1505" i="6"/>
  <c r="K1505" i="6"/>
  <c r="M1504" i="6"/>
  <c r="K1504" i="6"/>
  <c r="M1503" i="6"/>
  <c r="K1503" i="6"/>
  <c r="M1502" i="6"/>
  <c r="K1502" i="6"/>
  <c r="M1501" i="6"/>
  <c r="K1501" i="6"/>
  <c r="M1500" i="6"/>
  <c r="K1500" i="6"/>
  <c r="M1499" i="6"/>
  <c r="K1499" i="6"/>
  <c r="M1498" i="6"/>
  <c r="K1498" i="6"/>
  <c r="M1497" i="6"/>
  <c r="K1497" i="6"/>
  <c r="M1496" i="6"/>
  <c r="K1496" i="6"/>
  <c r="M1495" i="6"/>
  <c r="K1495" i="6"/>
  <c r="M1494" i="6"/>
  <c r="K1494" i="6"/>
  <c r="M1493" i="6"/>
  <c r="K1493" i="6"/>
  <c r="M1492" i="6"/>
  <c r="K1492" i="6"/>
  <c r="M1491" i="6"/>
  <c r="K1491" i="6"/>
  <c r="M1490" i="6"/>
  <c r="K1490" i="6"/>
  <c r="M1489" i="6"/>
  <c r="K1489" i="6"/>
  <c r="M1488" i="6"/>
  <c r="K1488" i="6"/>
  <c r="M1487" i="6"/>
  <c r="K1487" i="6"/>
  <c r="M1486" i="6"/>
  <c r="K1486" i="6"/>
  <c r="M1485" i="6"/>
  <c r="K1485" i="6"/>
  <c r="M1484" i="6"/>
  <c r="K1484" i="6"/>
  <c r="M1483" i="6"/>
  <c r="K1483" i="6"/>
  <c r="M1482" i="6"/>
  <c r="K1482" i="6"/>
  <c r="M1481" i="6"/>
  <c r="K1481" i="6"/>
  <c r="M1480" i="6"/>
  <c r="K1480" i="6"/>
  <c r="M1479" i="6"/>
  <c r="K1479" i="6"/>
  <c r="M1478" i="6"/>
  <c r="K1478" i="6"/>
  <c r="M1477" i="6"/>
  <c r="K1477" i="6"/>
  <c r="M1476" i="6"/>
  <c r="K1476" i="6"/>
  <c r="M1475" i="6"/>
  <c r="K1475" i="6"/>
  <c r="M1474" i="6"/>
  <c r="K1474" i="6"/>
  <c r="M1473" i="6"/>
  <c r="K1473" i="6"/>
  <c r="M1472" i="6"/>
  <c r="K1472" i="6"/>
  <c r="M1471" i="6"/>
  <c r="K1471" i="6"/>
  <c r="M1470" i="6"/>
  <c r="K1470" i="6"/>
  <c r="M1469" i="6"/>
  <c r="K1469" i="6"/>
  <c r="M1468" i="6"/>
  <c r="K1468" i="6"/>
  <c r="M1467" i="6"/>
  <c r="K1467" i="6"/>
  <c r="M1466" i="6"/>
  <c r="K1466" i="6"/>
  <c r="M1465" i="6"/>
  <c r="K1465" i="6"/>
  <c r="M1464" i="6"/>
  <c r="K1464" i="6"/>
  <c r="M1463" i="6"/>
  <c r="K1463" i="6"/>
  <c r="M1462" i="6"/>
  <c r="K1462" i="6"/>
  <c r="M1461" i="6"/>
  <c r="K1461" i="6"/>
  <c r="M1460" i="6"/>
  <c r="K1460" i="6"/>
  <c r="M1459" i="6"/>
  <c r="K1459" i="6"/>
  <c r="M1458" i="6"/>
  <c r="K1458" i="6"/>
  <c r="M1457" i="6"/>
  <c r="K1457" i="6"/>
  <c r="M1456" i="6"/>
  <c r="K1456" i="6"/>
  <c r="M1455" i="6"/>
  <c r="K1455" i="6"/>
  <c r="M1454" i="6"/>
  <c r="K1454" i="6"/>
  <c r="M1453" i="6"/>
  <c r="K1453" i="6"/>
  <c r="M1452" i="6"/>
  <c r="K1452" i="6"/>
  <c r="M1451" i="6"/>
  <c r="K1451" i="6"/>
  <c r="M1450" i="6"/>
  <c r="K1450" i="6"/>
  <c r="M1449" i="6"/>
  <c r="K1449" i="6"/>
  <c r="M1448" i="6"/>
  <c r="K1448" i="6"/>
  <c r="M1447" i="6"/>
  <c r="K1447" i="6"/>
  <c r="M1446" i="6"/>
  <c r="K1446" i="6"/>
  <c r="M1445" i="6"/>
  <c r="K1445" i="6"/>
  <c r="M1444" i="6"/>
  <c r="K1444" i="6"/>
  <c r="M1443" i="6"/>
  <c r="K1443" i="6"/>
  <c r="M1442" i="6"/>
  <c r="K1442" i="6"/>
  <c r="M1441" i="6"/>
  <c r="K1441" i="6"/>
  <c r="M1440" i="6"/>
  <c r="K1440" i="6"/>
  <c r="M1439" i="6"/>
  <c r="K1439" i="6"/>
  <c r="M1438" i="6"/>
  <c r="K1438" i="6"/>
  <c r="M1437" i="6"/>
  <c r="K1437" i="6"/>
  <c r="M1436" i="6"/>
  <c r="K1436" i="6"/>
  <c r="M1435" i="6"/>
  <c r="K1435" i="6"/>
  <c r="M1434" i="6"/>
  <c r="K1434" i="6"/>
  <c r="M1433" i="6"/>
  <c r="K1433" i="6"/>
  <c r="M1432" i="6"/>
  <c r="K1432" i="6"/>
  <c r="M1431" i="6"/>
  <c r="K1431" i="6"/>
  <c r="M1430" i="6"/>
  <c r="K1430" i="6"/>
  <c r="M1429" i="6"/>
  <c r="K1429" i="6"/>
  <c r="M1428" i="6"/>
  <c r="K1428" i="6"/>
  <c r="M1427" i="6"/>
  <c r="K1427" i="6"/>
  <c r="M1426" i="6"/>
  <c r="K1426" i="6"/>
  <c r="M1425" i="6"/>
  <c r="K1425" i="6"/>
  <c r="M1424" i="6"/>
  <c r="K1424" i="6"/>
  <c r="M1423" i="6"/>
  <c r="K1423" i="6"/>
  <c r="M1422" i="6"/>
  <c r="K1422" i="6"/>
  <c r="M1421" i="6"/>
  <c r="K1421" i="6"/>
  <c r="M1420" i="6"/>
  <c r="K1420" i="6"/>
  <c r="M1419" i="6"/>
  <c r="K1419" i="6"/>
  <c r="M1418" i="6"/>
  <c r="K1418" i="6"/>
  <c r="M1417" i="6"/>
  <c r="K1417" i="6"/>
  <c r="M1416" i="6"/>
  <c r="K1416" i="6"/>
  <c r="M1415" i="6"/>
  <c r="K1415" i="6"/>
  <c r="M1414" i="6"/>
  <c r="K1414" i="6"/>
  <c r="M1413" i="6"/>
  <c r="K1413" i="6"/>
  <c r="M1412" i="6"/>
  <c r="K1412" i="6"/>
  <c r="M1411" i="6"/>
  <c r="K1411" i="6"/>
  <c r="M1410" i="6"/>
  <c r="K1410" i="6"/>
  <c r="M1409" i="6"/>
  <c r="K1409" i="6"/>
  <c r="M1408" i="6"/>
  <c r="K1408" i="6"/>
  <c r="M1407" i="6"/>
  <c r="K1407" i="6"/>
  <c r="M1406" i="6"/>
  <c r="K1406" i="6"/>
  <c r="M1405" i="6"/>
  <c r="K1405" i="6"/>
  <c r="M1404" i="6"/>
  <c r="K1404" i="6"/>
  <c r="M1403" i="6"/>
  <c r="K1403" i="6"/>
  <c r="M1402" i="6"/>
  <c r="K1402" i="6"/>
  <c r="M1401" i="6"/>
  <c r="K1401" i="6"/>
  <c r="M1400" i="6"/>
  <c r="K1400" i="6"/>
  <c r="M1399" i="6"/>
  <c r="K1399" i="6"/>
  <c r="M1398" i="6"/>
  <c r="K1398" i="6"/>
  <c r="M1397" i="6"/>
  <c r="K1397" i="6"/>
  <c r="M1396" i="6"/>
  <c r="K1396" i="6"/>
  <c r="M1395" i="6"/>
  <c r="K1395" i="6"/>
  <c r="M1394" i="6"/>
  <c r="K1394" i="6"/>
  <c r="M1393" i="6"/>
  <c r="K1393" i="6"/>
  <c r="M1392" i="6"/>
  <c r="K1392" i="6"/>
  <c r="M1391" i="6"/>
  <c r="K1391" i="6"/>
  <c r="M1390" i="6"/>
  <c r="K1390" i="6"/>
  <c r="M1389" i="6"/>
  <c r="K1389" i="6"/>
  <c r="M1388" i="6"/>
  <c r="K1388" i="6"/>
  <c r="M1387" i="6"/>
  <c r="K1387" i="6"/>
  <c r="M1386" i="6"/>
  <c r="K1386" i="6"/>
  <c r="M1385" i="6"/>
  <c r="K1385" i="6"/>
  <c r="M1384" i="6"/>
  <c r="K1384" i="6"/>
  <c r="M1383" i="6"/>
  <c r="K1383" i="6"/>
  <c r="M1382" i="6"/>
  <c r="K1382" i="6"/>
  <c r="M1381" i="6"/>
  <c r="K1381" i="6"/>
  <c r="M1380" i="6"/>
  <c r="K1380" i="6"/>
  <c r="M1379" i="6"/>
  <c r="K1379" i="6"/>
  <c r="M1378" i="6"/>
  <c r="K1378" i="6"/>
  <c r="M1377" i="6"/>
  <c r="K1377" i="6"/>
  <c r="M1376" i="6"/>
  <c r="K1376" i="6"/>
  <c r="M1375" i="6"/>
  <c r="K1375" i="6"/>
  <c r="M1374" i="6"/>
  <c r="K1374" i="6"/>
  <c r="M1373" i="6"/>
  <c r="K1373" i="6"/>
  <c r="M1372" i="6"/>
  <c r="K1372" i="6"/>
  <c r="M1371" i="6"/>
  <c r="K1371" i="6"/>
  <c r="M1370" i="6"/>
  <c r="K1370" i="6"/>
  <c r="M1369" i="6"/>
  <c r="K1369" i="6"/>
  <c r="M1368" i="6"/>
  <c r="K1368" i="6"/>
  <c r="M1367" i="6"/>
  <c r="K1367" i="6"/>
  <c r="M1366" i="6"/>
  <c r="K1366" i="6"/>
  <c r="M1365" i="6"/>
  <c r="K1365" i="6"/>
  <c r="M1364" i="6"/>
  <c r="K1364" i="6"/>
  <c r="M1363" i="6"/>
  <c r="K1363" i="6"/>
  <c r="M1362" i="6"/>
  <c r="K1362" i="6"/>
  <c r="M1361" i="6"/>
  <c r="K1361" i="6"/>
  <c r="M1360" i="6"/>
  <c r="K1360" i="6"/>
  <c r="M1359" i="6"/>
  <c r="K1359" i="6"/>
  <c r="M1358" i="6"/>
  <c r="K1358" i="6"/>
  <c r="M1357" i="6"/>
  <c r="K1357" i="6"/>
  <c r="M1356" i="6"/>
  <c r="K1356" i="6"/>
  <c r="M1355" i="6"/>
  <c r="K1355" i="6"/>
  <c r="M1354" i="6"/>
  <c r="K1354" i="6"/>
  <c r="M1353" i="6"/>
  <c r="K1353" i="6"/>
  <c r="M1352" i="6"/>
  <c r="K1352" i="6"/>
  <c r="M1351" i="6"/>
  <c r="K1351" i="6"/>
  <c r="M1350" i="6"/>
  <c r="K1350" i="6"/>
  <c r="M1349" i="6"/>
  <c r="K1349" i="6"/>
  <c r="M1348" i="6"/>
  <c r="K1348" i="6"/>
  <c r="M1347" i="6"/>
  <c r="K1347" i="6"/>
  <c r="M1346" i="6"/>
  <c r="K1346" i="6"/>
  <c r="M1345" i="6"/>
  <c r="K1345" i="6"/>
  <c r="M1344" i="6"/>
  <c r="K1344" i="6"/>
  <c r="M1343" i="6"/>
  <c r="K1343" i="6"/>
  <c r="M1342" i="6"/>
  <c r="K1342" i="6"/>
  <c r="M1341" i="6"/>
  <c r="K1341" i="6"/>
  <c r="M1340" i="6"/>
  <c r="K1340" i="6"/>
  <c r="M1339" i="6"/>
  <c r="K1339" i="6"/>
  <c r="M1338" i="6"/>
  <c r="K1338" i="6"/>
  <c r="M1337" i="6"/>
  <c r="K1337" i="6"/>
  <c r="M1336" i="6"/>
  <c r="K1336" i="6"/>
  <c r="M1335" i="6"/>
  <c r="K1335" i="6"/>
  <c r="M1334" i="6"/>
  <c r="K1334" i="6"/>
  <c r="M1333" i="6"/>
  <c r="K1333" i="6"/>
  <c r="M1332" i="6"/>
  <c r="K1332" i="6"/>
  <c r="M1331" i="6"/>
  <c r="K1331" i="6"/>
  <c r="M1330" i="6"/>
  <c r="K1330" i="6"/>
  <c r="M1329" i="6"/>
  <c r="K1329" i="6"/>
  <c r="M1328" i="6"/>
  <c r="K1328" i="6"/>
  <c r="M1327" i="6"/>
  <c r="K1327" i="6"/>
  <c r="M1326" i="6"/>
  <c r="K1326" i="6"/>
  <c r="M1325" i="6"/>
  <c r="K1325" i="6"/>
  <c r="M1324" i="6"/>
  <c r="K1324" i="6"/>
  <c r="M1323" i="6"/>
  <c r="K1323" i="6"/>
  <c r="M1322" i="6"/>
  <c r="K1322" i="6"/>
  <c r="M1321" i="6"/>
  <c r="K1321" i="6"/>
  <c r="M1320" i="6"/>
  <c r="K1320" i="6"/>
  <c r="M1319" i="6"/>
  <c r="K1319" i="6"/>
  <c r="M1318" i="6"/>
  <c r="K1318" i="6"/>
  <c r="M1317" i="6"/>
  <c r="K1317" i="6"/>
  <c r="M1316" i="6"/>
  <c r="K1316" i="6"/>
  <c r="M1315" i="6"/>
  <c r="K1315" i="6"/>
  <c r="M1314" i="6"/>
  <c r="K1314" i="6"/>
  <c r="M1313" i="6"/>
  <c r="K1313" i="6"/>
  <c r="M1312" i="6"/>
  <c r="K1312" i="6"/>
  <c r="M1311" i="6"/>
  <c r="K1311" i="6"/>
  <c r="M1310" i="6"/>
  <c r="K1310" i="6"/>
  <c r="M1309" i="6"/>
  <c r="K1309" i="6"/>
  <c r="M1308" i="6"/>
  <c r="K1308" i="6"/>
  <c r="M1307" i="6"/>
  <c r="K1307" i="6"/>
  <c r="M1306" i="6"/>
  <c r="K1306" i="6"/>
  <c r="M1305" i="6"/>
  <c r="K1305" i="6"/>
  <c r="M1304" i="6"/>
  <c r="K1304" i="6"/>
  <c r="M1303" i="6"/>
  <c r="K1303" i="6"/>
  <c r="M1302" i="6"/>
  <c r="K1302" i="6"/>
  <c r="M1301" i="6"/>
  <c r="K1301" i="6"/>
  <c r="M1300" i="6"/>
  <c r="K1300" i="6"/>
  <c r="M1299" i="6"/>
  <c r="K1299" i="6"/>
  <c r="M1298" i="6"/>
  <c r="K1298" i="6"/>
  <c r="M1297" i="6"/>
  <c r="K1297" i="6"/>
  <c r="M1296" i="6"/>
  <c r="K1296" i="6"/>
  <c r="M1295" i="6"/>
  <c r="K1295" i="6"/>
  <c r="M1294" i="6"/>
  <c r="K1294" i="6"/>
  <c r="M1293" i="6"/>
  <c r="K1293" i="6"/>
  <c r="M1292" i="6"/>
  <c r="K1292" i="6"/>
  <c r="M1291" i="6"/>
  <c r="K1291" i="6"/>
  <c r="M1290" i="6"/>
  <c r="K1290" i="6"/>
  <c r="M1289" i="6"/>
  <c r="K1289" i="6"/>
  <c r="M1288" i="6"/>
  <c r="K1288" i="6"/>
  <c r="M1287" i="6"/>
  <c r="K1287" i="6"/>
  <c r="M1286" i="6"/>
  <c r="K1286" i="6"/>
  <c r="M1285" i="6"/>
  <c r="K1285" i="6"/>
  <c r="M1284" i="6"/>
  <c r="K1284" i="6"/>
  <c r="M1283" i="6"/>
  <c r="K1283" i="6"/>
  <c r="M1282" i="6"/>
  <c r="K1282" i="6"/>
  <c r="M1281" i="6"/>
  <c r="K1281" i="6"/>
  <c r="M1280" i="6"/>
  <c r="K1280" i="6"/>
  <c r="M1279" i="6"/>
  <c r="K1279" i="6"/>
  <c r="M1278" i="6"/>
  <c r="K1278" i="6"/>
  <c r="M1277" i="6"/>
  <c r="K1277" i="6"/>
  <c r="M1276" i="6"/>
  <c r="K1276" i="6"/>
  <c r="M1275" i="6"/>
  <c r="K1275" i="6"/>
  <c r="M1274" i="6"/>
  <c r="K1274" i="6"/>
  <c r="M1273" i="6"/>
  <c r="K1273" i="6"/>
  <c r="M1272" i="6"/>
  <c r="K1272" i="6"/>
  <c r="M1271" i="6"/>
  <c r="K1271" i="6"/>
  <c r="M1270" i="6"/>
  <c r="K1270" i="6"/>
  <c r="M1269" i="6"/>
  <c r="K1269" i="6"/>
  <c r="M1268" i="6"/>
  <c r="K1268" i="6"/>
  <c r="M1267" i="6"/>
  <c r="K1267" i="6"/>
  <c r="M1266" i="6"/>
  <c r="K1266" i="6"/>
  <c r="M1265" i="6"/>
  <c r="K1265" i="6"/>
  <c r="M1264" i="6"/>
  <c r="K1264" i="6"/>
  <c r="M1263" i="6"/>
  <c r="K1263" i="6"/>
  <c r="M1262" i="6"/>
  <c r="K1262" i="6"/>
  <c r="M1261" i="6"/>
  <c r="K1261" i="6"/>
  <c r="M1260" i="6"/>
  <c r="K1260" i="6"/>
  <c r="M1259" i="6"/>
  <c r="K1259" i="6"/>
  <c r="M1258" i="6"/>
  <c r="K1258" i="6"/>
  <c r="M1257" i="6"/>
  <c r="K1257" i="6"/>
  <c r="M1256" i="6"/>
  <c r="K1256" i="6"/>
  <c r="M1255" i="6"/>
  <c r="K1255" i="6"/>
  <c r="M1254" i="6"/>
  <c r="K1254" i="6"/>
  <c r="M1253" i="6"/>
  <c r="K1253" i="6"/>
  <c r="M1252" i="6"/>
  <c r="K1252" i="6"/>
  <c r="M1251" i="6"/>
  <c r="K1251" i="6"/>
  <c r="M1250" i="6"/>
  <c r="K1250" i="6"/>
  <c r="M1249" i="6"/>
  <c r="K1249" i="6"/>
  <c r="M1248" i="6"/>
  <c r="K1248" i="6"/>
  <c r="M1247" i="6"/>
  <c r="K1247" i="6"/>
  <c r="M1246" i="6"/>
  <c r="K1246" i="6"/>
  <c r="M1245" i="6"/>
  <c r="K1245" i="6"/>
  <c r="M1244" i="6"/>
  <c r="K1244" i="6"/>
  <c r="M1243" i="6"/>
  <c r="K1243" i="6"/>
  <c r="M1242" i="6"/>
  <c r="K1242" i="6"/>
  <c r="M1241" i="6"/>
  <c r="K1241" i="6"/>
  <c r="M1240" i="6"/>
  <c r="K1240" i="6"/>
  <c r="M1239" i="6"/>
  <c r="K1239" i="6"/>
  <c r="M1238" i="6"/>
  <c r="K1238" i="6"/>
  <c r="M1237" i="6"/>
  <c r="K1237" i="6"/>
  <c r="M1236" i="6"/>
  <c r="K1236" i="6"/>
  <c r="M1235" i="6"/>
  <c r="K1235" i="6"/>
  <c r="M1234" i="6"/>
  <c r="K1234" i="6"/>
  <c r="M1233" i="6"/>
  <c r="K1233" i="6"/>
  <c r="M1232" i="6"/>
  <c r="K1232" i="6"/>
  <c r="M1231" i="6"/>
  <c r="K1231" i="6"/>
  <c r="M1230" i="6"/>
  <c r="K1230" i="6"/>
  <c r="M1229" i="6"/>
  <c r="K1229" i="6"/>
  <c r="M1228" i="6"/>
  <c r="K1228" i="6"/>
  <c r="M1227" i="6"/>
  <c r="K1227" i="6"/>
  <c r="M1226" i="6"/>
  <c r="K1226" i="6"/>
  <c r="M1225" i="6"/>
  <c r="K1225" i="6"/>
  <c r="M1224" i="6"/>
  <c r="K1224" i="6"/>
  <c r="M1223" i="6"/>
  <c r="K1223" i="6"/>
  <c r="M1222" i="6"/>
  <c r="K1222" i="6"/>
  <c r="M1221" i="6"/>
  <c r="K1221" i="6"/>
  <c r="M1220" i="6"/>
  <c r="K1220" i="6"/>
  <c r="M1219" i="6"/>
  <c r="K1219" i="6"/>
  <c r="M1218" i="6"/>
  <c r="K1218" i="6"/>
  <c r="M1217" i="6"/>
  <c r="K1217" i="6"/>
  <c r="M1216" i="6"/>
  <c r="K1216" i="6"/>
  <c r="M1215" i="6"/>
  <c r="K1215" i="6"/>
  <c r="M1214" i="6"/>
  <c r="K1214" i="6"/>
  <c r="M1213" i="6"/>
  <c r="K1213" i="6"/>
  <c r="M1212" i="6"/>
  <c r="K1212" i="6"/>
  <c r="M1211" i="6"/>
  <c r="K1211" i="6"/>
  <c r="M1210" i="6"/>
  <c r="K1210" i="6"/>
  <c r="M1209" i="6"/>
  <c r="K1209" i="6"/>
  <c r="M1208" i="6"/>
  <c r="K1208" i="6"/>
  <c r="M1207" i="6"/>
  <c r="K1207" i="6"/>
  <c r="M1206" i="6"/>
  <c r="K1206" i="6"/>
  <c r="M1205" i="6"/>
  <c r="K1205" i="6"/>
  <c r="M1204" i="6"/>
  <c r="K1204" i="6"/>
  <c r="M1203" i="6"/>
  <c r="K1203" i="6"/>
  <c r="M1202" i="6"/>
  <c r="K1202" i="6"/>
  <c r="M1201" i="6"/>
  <c r="K1201" i="6"/>
  <c r="M1200" i="6"/>
  <c r="K1200" i="6"/>
  <c r="M1199" i="6"/>
  <c r="K1199" i="6"/>
  <c r="M1198" i="6"/>
  <c r="K1198" i="6"/>
  <c r="M1197" i="6"/>
  <c r="K1197" i="6"/>
  <c r="M1196" i="6"/>
  <c r="K1196" i="6"/>
  <c r="M1195" i="6"/>
  <c r="K1195" i="6"/>
  <c r="M1194" i="6"/>
  <c r="K1194" i="6"/>
  <c r="M1193" i="6"/>
  <c r="K1193" i="6"/>
  <c r="M1192" i="6"/>
  <c r="K1192" i="6"/>
  <c r="M1191" i="6"/>
  <c r="K1191" i="6"/>
  <c r="M1190" i="6"/>
  <c r="K1190" i="6"/>
  <c r="M1189" i="6"/>
  <c r="K1189" i="6"/>
  <c r="M1188" i="6"/>
  <c r="K1188" i="6"/>
  <c r="M1187" i="6"/>
  <c r="K1187" i="6"/>
  <c r="M1186" i="6"/>
  <c r="K1186" i="6"/>
  <c r="M1185" i="6"/>
  <c r="K1185" i="6"/>
  <c r="M1184" i="6"/>
  <c r="K1184" i="6"/>
  <c r="M1183" i="6"/>
  <c r="K1183" i="6"/>
  <c r="M1182" i="6"/>
  <c r="K1182" i="6"/>
  <c r="M1181" i="6"/>
  <c r="K1181" i="6"/>
  <c r="M1180" i="6"/>
  <c r="K1180" i="6"/>
  <c r="M1179" i="6"/>
  <c r="K1179" i="6"/>
  <c r="M1178" i="6"/>
  <c r="K1178" i="6"/>
  <c r="M1177" i="6"/>
  <c r="K1177" i="6"/>
  <c r="M1176" i="6"/>
  <c r="K1176" i="6"/>
  <c r="M1175" i="6"/>
  <c r="K1175" i="6"/>
  <c r="M1174" i="6"/>
  <c r="K1174" i="6"/>
  <c r="M1173" i="6"/>
  <c r="K1173" i="6"/>
  <c r="M1172" i="6"/>
  <c r="K1172" i="6"/>
  <c r="M1171" i="6"/>
  <c r="K1171" i="6"/>
  <c r="M1170" i="6"/>
  <c r="K1170" i="6"/>
  <c r="M1169" i="6"/>
  <c r="K1169" i="6"/>
  <c r="M1168" i="6"/>
  <c r="K1168" i="6"/>
  <c r="M1167" i="6"/>
  <c r="K1167" i="6"/>
  <c r="M1166" i="6"/>
  <c r="K1166" i="6"/>
  <c r="M1165" i="6"/>
  <c r="K1165" i="6"/>
  <c r="M1164" i="6"/>
  <c r="K1164" i="6"/>
  <c r="M1163" i="6"/>
  <c r="K1163" i="6"/>
  <c r="M1162" i="6"/>
  <c r="K1162" i="6"/>
  <c r="M1161" i="6"/>
  <c r="K1161" i="6"/>
  <c r="M1160" i="6"/>
  <c r="K1160" i="6"/>
  <c r="M1159" i="6"/>
  <c r="K1159" i="6"/>
  <c r="M1158" i="6"/>
  <c r="K1158" i="6"/>
  <c r="M1157" i="6"/>
  <c r="K1157" i="6"/>
  <c r="M1156" i="6"/>
  <c r="K1156" i="6"/>
  <c r="M1155" i="6"/>
  <c r="K1155" i="6"/>
  <c r="M1154" i="6"/>
  <c r="K1154" i="6"/>
  <c r="M1153" i="6"/>
  <c r="K1153" i="6"/>
  <c r="M1152" i="6"/>
  <c r="K1152" i="6"/>
  <c r="M1151" i="6"/>
  <c r="K1151" i="6"/>
  <c r="M1150" i="6"/>
  <c r="K1150" i="6"/>
  <c r="M1149" i="6"/>
  <c r="K1149" i="6"/>
  <c r="M1148" i="6"/>
  <c r="K1148" i="6"/>
  <c r="M1147" i="6"/>
  <c r="K1147" i="6"/>
  <c r="M1146" i="6"/>
  <c r="K1146" i="6"/>
  <c r="M1145" i="6"/>
  <c r="K1145" i="6"/>
  <c r="M1144" i="6"/>
  <c r="K1144" i="6"/>
  <c r="M1143" i="6"/>
  <c r="K1143" i="6"/>
  <c r="M1142" i="6"/>
  <c r="K1142" i="6"/>
  <c r="M1141" i="6"/>
  <c r="K1141" i="6"/>
  <c r="M1140" i="6"/>
  <c r="K1140" i="6"/>
  <c r="M1139" i="6"/>
  <c r="K1139" i="6"/>
  <c r="M1138" i="6"/>
  <c r="K1138" i="6"/>
  <c r="M1137" i="6"/>
  <c r="K1137" i="6"/>
  <c r="M1136" i="6"/>
  <c r="K1136" i="6"/>
  <c r="M1135" i="6"/>
  <c r="K1135" i="6"/>
  <c r="M1134" i="6"/>
  <c r="K1134" i="6"/>
  <c r="M1133" i="6"/>
  <c r="K1133" i="6"/>
  <c r="M1132" i="6"/>
  <c r="K1132" i="6"/>
  <c r="M1131" i="6"/>
  <c r="K1131" i="6"/>
  <c r="M1130" i="6"/>
  <c r="K1130" i="6"/>
  <c r="M1129" i="6"/>
  <c r="K1129" i="6"/>
  <c r="M1128" i="6"/>
  <c r="K1128" i="6"/>
  <c r="M1127" i="6"/>
  <c r="K1127" i="6"/>
  <c r="M1126" i="6"/>
  <c r="K1126" i="6"/>
  <c r="M1125" i="6"/>
  <c r="K1125" i="6"/>
  <c r="M1124" i="6"/>
  <c r="K1124" i="6"/>
  <c r="M1123" i="6"/>
  <c r="K1123" i="6"/>
  <c r="M1122" i="6"/>
  <c r="K1122" i="6"/>
  <c r="M1121" i="6"/>
  <c r="K1121" i="6"/>
  <c r="M1120" i="6"/>
  <c r="K1120" i="6"/>
  <c r="M1119" i="6"/>
  <c r="K1119" i="6"/>
  <c r="M1118" i="6"/>
  <c r="K1118" i="6"/>
  <c r="M1117" i="6"/>
  <c r="K1117" i="6"/>
  <c r="M1116" i="6"/>
  <c r="K1116" i="6"/>
  <c r="M1115" i="6"/>
  <c r="K1115" i="6"/>
  <c r="M1114" i="6"/>
  <c r="K1114" i="6"/>
  <c r="M1113" i="6"/>
  <c r="K1113" i="6"/>
  <c r="M1112" i="6"/>
  <c r="K1112" i="6"/>
  <c r="M1111" i="6"/>
  <c r="K1111" i="6"/>
  <c r="M1110" i="6"/>
  <c r="K1110" i="6"/>
  <c r="M1109" i="6"/>
  <c r="K1109" i="6"/>
  <c r="M1108" i="6"/>
  <c r="K1108" i="6"/>
  <c r="M1107" i="6"/>
  <c r="K1107" i="6"/>
  <c r="M1106" i="6"/>
  <c r="K1106" i="6"/>
  <c r="M1105" i="6"/>
  <c r="K1105" i="6"/>
  <c r="M1104" i="6"/>
  <c r="K1104" i="6"/>
  <c r="M1103" i="6"/>
  <c r="K1103" i="6"/>
  <c r="M1102" i="6"/>
  <c r="K1102" i="6"/>
  <c r="M1101" i="6"/>
  <c r="K1101" i="6"/>
  <c r="M1100" i="6"/>
  <c r="K1100" i="6"/>
  <c r="M1099" i="6"/>
  <c r="K1099" i="6"/>
  <c r="M1098" i="6"/>
  <c r="K1098" i="6"/>
  <c r="M1097" i="6"/>
  <c r="K1097" i="6"/>
  <c r="M1096" i="6"/>
  <c r="K1096" i="6"/>
  <c r="M1095" i="6"/>
  <c r="K1095" i="6"/>
  <c r="M1094" i="6"/>
  <c r="K1094" i="6"/>
  <c r="M1093" i="6"/>
  <c r="K1093" i="6"/>
  <c r="M1092" i="6"/>
  <c r="K1092" i="6"/>
  <c r="M1091" i="6"/>
  <c r="K1091" i="6"/>
  <c r="M1090" i="6"/>
  <c r="K1090" i="6"/>
  <c r="M1089" i="6"/>
  <c r="K1089" i="6"/>
  <c r="M1088" i="6"/>
  <c r="K1088" i="6"/>
  <c r="M1087" i="6"/>
  <c r="K1087" i="6"/>
  <c r="M1086" i="6"/>
  <c r="K1086" i="6"/>
  <c r="M1085" i="6"/>
  <c r="K1085" i="6"/>
  <c r="M1084" i="6"/>
  <c r="K1084" i="6"/>
  <c r="M1083" i="6"/>
  <c r="K1083" i="6"/>
  <c r="M1082" i="6"/>
  <c r="K1082" i="6"/>
  <c r="M1081" i="6"/>
  <c r="K1081" i="6"/>
  <c r="M1080" i="6"/>
  <c r="K1080" i="6"/>
  <c r="M1079" i="6"/>
  <c r="K1079" i="6"/>
  <c r="M1078" i="6"/>
  <c r="K1078" i="6"/>
  <c r="M1077" i="6"/>
  <c r="K1077" i="6"/>
  <c r="M1076" i="6"/>
  <c r="K1076" i="6"/>
  <c r="M1075" i="6"/>
  <c r="K1075" i="6"/>
  <c r="M1074" i="6"/>
  <c r="K1074" i="6"/>
  <c r="M1073" i="6"/>
  <c r="K1073" i="6"/>
  <c r="M1072" i="6"/>
  <c r="K1072" i="6"/>
  <c r="M1071" i="6"/>
  <c r="K1071" i="6"/>
  <c r="M1070" i="6"/>
  <c r="K1070" i="6"/>
  <c r="M1069" i="6"/>
  <c r="K1069" i="6"/>
  <c r="M1068" i="6"/>
  <c r="K1068" i="6"/>
  <c r="M1067" i="6"/>
  <c r="K1067" i="6"/>
  <c r="M1066" i="6"/>
  <c r="K1066" i="6"/>
  <c r="M1065" i="6"/>
  <c r="K1065" i="6"/>
  <c r="M1064" i="6"/>
  <c r="K1064" i="6"/>
  <c r="M1063" i="6"/>
  <c r="K1063" i="6"/>
  <c r="M1062" i="6"/>
  <c r="K1062" i="6"/>
  <c r="M1061" i="6"/>
  <c r="K1061" i="6"/>
  <c r="M1060" i="6"/>
  <c r="K1060" i="6"/>
  <c r="M1059" i="6"/>
  <c r="K1059" i="6"/>
  <c r="M1058" i="6"/>
  <c r="K1058" i="6"/>
  <c r="M1057" i="6"/>
  <c r="K1057" i="6"/>
  <c r="M1056" i="6"/>
  <c r="K1056" i="6"/>
  <c r="M1055" i="6"/>
  <c r="K1055" i="6"/>
  <c r="M1054" i="6"/>
  <c r="K1054" i="6"/>
  <c r="M1053" i="6"/>
  <c r="K1053" i="6"/>
  <c r="M1052" i="6"/>
  <c r="K1052" i="6"/>
  <c r="M1051" i="6"/>
  <c r="K1051" i="6"/>
  <c r="M1050" i="6"/>
  <c r="K1050" i="6"/>
  <c r="M1049" i="6"/>
  <c r="K1049" i="6"/>
  <c r="M1048" i="6"/>
  <c r="K1048" i="6"/>
  <c r="M1047" i="6"/>
  <c r="K1047" i="6"/>
  <c r="M1046" i="6"/>
  <c r="K1046" i="6"/>
  <c r="M1045" i="6"/>
  <c r="K1045" i="6"/>
  <c r="M1044" i="6"/>
  <c r="K1044" i="6"/>
  <c r="M1043" i="6"/>
  <c r="K1043" i="6"/>
  <c r="M1042" i="6"/>
  <c r="K1042" i="6"/>
  <c r="M1041" i="6"/>
  <c r="K1041" i="6"/>
  <c r="M1040" i="6"/>
  <c r="K1040" i="6"/>
  <c r="M1039" i="6"/>
  <c r="K1039" i="6"/>
  <c r="M1038" i="6"/>
  <c r="K1038" i="6"/>
  <c r="M1037" i="6"/>
  <c r="K1037" i="6"/>
  <c r="M1036" i="6"/>
  <c r="K1036" i="6"/>
  <c r="M1035" i="6"/>
  <c r="K1035" i="6"/>
  <c r="M1034" i="6"/>
  <c r="K1034" i="6"/>
  <c r="M1033" i="6"/>
  <c r="K1033" i="6"/>
  <c r="M1032" i="6"/>
  <c r="K1032" i="6"/>
  <c r="M1031" i="6"/>
  <c r="K1031" i="6"/>
  <c r="M1030" i="6"/>
  <c r="K1030" i="6"/>
  <c r="M1029" i="6"/>
  <c r="K1029" i="6"/>
  <c r="M1028" i="6"/>
  <c r="K1028" i="6"/>
  <c r="M1027" i="6"/>
  <c r="K1027" i="6"/>
  <c r="M1026" i="6"/>
  <c r="K1026" i="6"/>
  <c r="M1025" i="6"/>
  <c r="K1025" i="6"/>
  <c r="M1024" i="6"/>
  <c r="K1024" i="6"/>
  <c r="M1023" i="6"/>
  <c r="K1023" i="6"/>
  <c r="M1022" i="6"/>
  <c r="K1022" i="6"/>
  <c r="M1021" i="6"/>
  <c r="K1021" i="6"/>
  <c r="M1020" i="6"/>
  <c r="K1020" i="6"/>
  <c r="M1019" i="6"/>
  <c r="K1019" i="6"/>
  <c r="M1018" i="6"/>
  <c r="K1018" i="6"/>
  <c r="M1017" i="6"/>
  <c r="K1017" i="6"/>
  <c r="M1016" i="6"/>
  <c r="K1016" i="6"/>
  <c r="M1015" i="6"/>
  <c r="K1015" i="6"/>
  <c r="M1014" i="6"/>
  <c r="K1014" i="6"/>
  <c r="M1013" i="6"/>
  <c r="K1013" i="6"/>
  <c r="M1012" i="6"/>
  <c r="K1012" i="6"/>
  <c r="M1011" i="6"/>
  <c r="K1011" i="6"/>
  <c r="M1010" i="6"/>
  <c r="K1010" i="6"/>
  <c r="M1009" i="6"/>
  <c r="K1009" i="6"/>
  <c r="M1008" i="6"/>
  <c r="K1008" i="6"/>
  <c r="M1007" i="6"/>
  <c r="K1007" i="6"/>
  <c r="M1006" i="6"/>
  <c r="K1006" i="6"/>
  <c r="M1005" i="6"/>
  <c r="K1005" i="6"/>
  <c r="M1004" i="6"/>
  <c r="K1004" i="6"/>
  <c r="M1003" i="6"/>
  <c r="K1003" i="6"/>
  <c r="M1002" i="6"/>
  <c r="K1002" i="6"/>
  <c r="M1001" i="6"/>
  <c r="K1001" i="6"/>
  <c r="M1000" i="6"/>
  <c r="K1000" i="6"/>
  <c r="M999" i="6"/>
  <c r="K999" i="6"/>
  <c r="M998" i="6"/>
  <c r="K998" i="6"/>
  <c r="M997" i="6"/>
  <c r="K997" i="6"/>
  <c r="M996" i="6"/>
  <c r="K996" i="6"/>
  <c r="M995" i="6"/>
  <c r="K995" i="6"/>
  <c r="M994" i="6"/>
  <c r="K994" i="6"/>
  <c r="M993" i="6"/>
  <c r="K993" i="6"/>
  <c r="M992" i="6"/>
  <c r="K992" i="6"/>
  <c r="M991" i="6"/>
  <c r="K991" i="6"/>
  <c r="M990" i="6"/>
  <c r="K990" i="6"/>
  <c r="M989" i="6"/>
  <c r="K989" i="6"/>
  <c r="M988" i="6"/>
  <c r="K988" i="6"/>
  <c r="M987" i="6"/>
  <c r="K987" i="6"/>
  <c r="M986" i="6"/>
  <c r="K986" i="6"/>
  <c r="M985" i="6"/>
  <c r="K985" i="6"/>
  <c r="M984" i="6"/>
  <c r="K984" i="6"/>
  <c r="M983" i="6"/>
  <c r="K983" i="6"/>
  <c r="M982" i="6"/>
  <c r="K982" i="6"/>
  <c r="M981" i="6"/>
  <c r="K981" i="6"/>
  <c r="M980" i="6"/>
  <c r="K980" i="6"/>
  <c r="M979" i="6"/>
  <c r="K979" i="6"/>
  <c r="M978" i="6"/>
  <c r="K978" i="6"/>
  <c r="M977" i="6"/>
  <c r="K977" i="6"/>
  <c r="M976" i="6"/>
  <c r="K976" i="6"/>
  <c r="M975" i="6"/>
  <c r="K975" i="6"/>
  <c r="M974" i="6"/>
  <c r="K974" i="6"/>
  <c r="M973" i="6"/>
  <c r="K973" i="6"/>
  <c r="M972" i="6"/>
  <c r="K972" i="6"/>
  <c r="M971" i="6"/>
  <c r="K971" i="6"/>
  <c r="M970" i="6"/>
  <c r="K970" i="6"/>
  <c r="M969" i="6"/>
  <c r="K969" i="6"/>
  <c r="M968" i="6"/>
  <c r="K968" i="6"/>
  <c r="M967" i="6"/>
  <c r="K967" i="6"/>
  <c r="M966" i="6"/>
  <c r="K966" i="6"/>
  <c r="M965" i="6"/>
  <c r="K965" i="6"/>
  <c r="M964" i="6"/>
  <c r="K964" i="6"/>
  <c r="M963" i="6"/>
  <c r="K963" i="6"/>
  <c r="M962" i="6"/>
  <c r="K962" i="6"/>
  <c r="M961" i="6"/>
  <c r="K961" i="6"/>
  <c r="M960" i="6"/>
  <c r="K960" i="6"/>
  <c r="M959" i="6"/>
  <c r="K959" i="6"/>
  <c r="M958" i="6"/>
  <c r="K958" i="6"/>
  <c r="M957" i="6"/>
  <c r="K957" i="6"/>
  <c r="M956" i="6"/>
  <c r="K956" i="6"/>
  <c r="M955" i="6"/>
  <c r="K955" i="6"/>
  <c r="M954" i="6"/>
  <c r="K954" i="6"/>
  <c r="M953" i="6"/>
  <c r="K953" i="6"/>
  <c r="M952" i="6"/>
  <c r="K952" i="6"/>
  <c r="M951" i="6"/>
  <c r="K951" i="6"/>
  <c r="M950" i="6"/>
  <c r="K950" i="6"/>
  <c r="M949" i="6"/>
  <c r="K949" i="6"/>
  <c r="M948" i="6"/>
  <c r="K948" i="6"/>
  <c r="M947" i="6"/>
  <c r="K947" i="6"/>
  <c r="M946" i="6"/>
  <c r="K946" i="6"/>
  <c r="M945" i="6"/>
  <c r="K945" i="6"/>
  <c r="M944" i="6"/>
  <c r="K944" i="6"/>
  <c r="M943" i="6"/>
  <c r="K943" i="6"/>
  <c r="M942" i="6"/>
  <c r="K942" i="6"/>
  <c r="M941" i="6"/>
  <c r="K941" i="6"/>
  <c r="M940" i="6"/>
  <c r="K940" i="6"/>
  <c r="M939" i="6"/>
  <c r="K939" i="6"/>
  <c r="M938" i="6"/>
  <c r="K938" i="6"/>
  <c r="M937" i="6"/>
  <c r="K937" i="6"/>
  <c r="M936" i="6"/>
  <c r="K936" i="6"/>
  <c r="M935" i="6"/>
  <c r="K935" i="6"/>
  <c r="M934" i="6"/>
  <c r="K934" i="6"/>
  <c r="M933" i="6"/>
  <c r="K933" i="6"/>
  <c r="M932" i="6"/>
  <c r="K932" i="6"/>
  <c r="M931" i="6"/>
  <c r="K931" i="6"/>
  <c r="M930" i="6"/>
  <c r="K930" i="6"/>
  <c r="M929" i="6"/>
  <c r="K929" i="6"/>
  <c r="M928" i="6"/>
  <c r="K928" i="6"/>
  <c r="M927" i="6"/>
  <c r="K927" i="6"/>
  <c r="M926" i="6"/>
  <c r="K926" i="6"/>
  <c r="M925" i="6"/>
  <c r="K925" i="6"/>
  <c r="M924" i="6"/>
  <c r="K924" i="6"/>
  <c r="M923" i="6"/>
  <c r="K923" i="6"/>
  <c r="M922" i="6"/>
  <c r="K922" i="6"/>
  <c r="M921" i="6"/>
  <c r="K921" i="6"/>
  <c r="M920" i="6"/>
  <c r="K920" i="6"/>
  <c r="M919" i="6"/>
  <c r="K919" i="6"/>
  <c r="M918" i="6"/>
  <c r="K918" i="6"/>
  <c r="M917" i="6"/>
  <c r="K917" i="6"/>
  <c r="M916" i="6"/>
  <c r="K916" i="6"/>
  <c r="M915" i="6"/>
  <c r="K915" i="6"/>
  <c r="M914" i="6"/>
  <c r="K914" i="6"/>
  <c r="M913" i="6"/>
  <c r="K913" i="6"/>
  <c r="M912" i="6"/>
  <c r="K912" i="6"/>
  <c r="M911" i="6"/>
  <c r="K911" i="6"/>
  <c r="M910" i="6"/>
  <c r="K910" i="6"/>
  <c r="M909" i="6"/>
  <c r="K909" i="6"/>
  <c r="M908" i="6"/>
  <c r="K908" i="6"/>
  <c r="M907" i="6"/>
  <c r="K907" i="6"/>
  <c r="M906" i="6"/>
  <c r="K906" i="6"/>
  <c r="M905" i="6"/>
  <c r="K905" i="6"/>
  <c r="M904" i="6"/>
  <c r="K904" i="6"/>
  <c r="M903" i="6"/>
  <c r="K903" i="6"/>
  <c r="M902" i="6"/>
  <c r="K902" i="6"/>
  <c r="M901" i="6"/>
  <c r="K901" i="6"/>
  <c r="M900" i="6"/>
  <c r="K900" i="6"/>
  <c r="M899" i="6"/>
  <c r="K899" i="6"/>
  <c r="M898" i="6"/>
  <c r="K898" i="6"/>
  <c r="M897" i="6"/>
  <c r="K897" i="6"/>
  <c r="M896" i="6"/>
  <c r="K896" i="6"/>
  <c r="M895" i="6"/>
  <c r="K895" i="6"/>
  <c r="M894" i="6"/>
  <c r="K894" i="6"/>
  <c r="M893" i="6"/>
  <c r="K893" i="6"/>
  <c r="M892" i="6"/>
  <c r="K892" i="6"/>
  <c r="M891" i="6"/>
  <c r="K891" i="6"/>
  <c r="M890" i="6"/>
  <c r="K890" i="6"/>
  <c r="M889" i="6"/>
  <c r="K889" i="6"/>
  <c r="M888" i="6"/>
  <c r="K888" i="6"/>
  <c r="M887" i="6"/>
  <c r="K887" i="6"/>
  <c r="M886" i="6"/>
  <c r="K886" i="6"/>
  <c r="M885" i="6"/>
  <c r="K885" i="6"/>
  <c r="M884" i="6"/>
  <c r="K884" i="6"/>
  <c r="M883" i="6"/>
  <c r="K883" i="6"/>
  <c r="M882" i="6"/>
  <c r="K882" i="6"/>
  <c r="M881" i="6"/>
  <c r="K881" i="6"/>
  <c r="M880" i="6"/>
  <c r="K880" i="6"/>
  <c r="M879" i="6"/>
  <c r="K879" i="6"/>
  <c r="M878" i="6"/>
  <c r="K878" i="6"/>
  <c r="M877" i="6"/>
  <c r="K877" i="6"/>
  <c r="M876" i="6"/>
  <c r="K876" i="6"/>
  <c r="M875" i="6"/>
  <c r="K875" i="6"/>
  <c r="M874" i="6"/>
  <c r="K874" i="6"/>
  <c r="M873" i="6"/>
  <c r="K873" i="6"/>
  <c r="M872" i="6"/>
  <c r="K872" i="6"/>
  <c r="M871" i="6"/>
  <c r="K871" i="6"/>
  <c r="M870" i="6"/>
  <c r="K870" i="6"/>
  <c r="M869" i="6"/>
  <c r="K869" i="6"/>
  <c r="M868" i="6"/>
  <c r="K868" i="6"/>
  <c r="M867" i="6"/>
  <c r="K867" i="6"/>
  <c r="M866" i="6"/>
  <c r="K866" i="6"/>
  <c r="M865" i="6"/>
  <c r="K865" i="6"/>
  <c r="M864" i="6"/>
  <c r="K864" i="6"/>
  <c r="M863" i="6"/>
  <c r="K863" i="6"/>
  <c r="M862" i="6"/>
  <c r="K862" i="6"/>
  <c r="M861" i="6"/>
  <c r="K861" i="6"/>
  <c r="M860" i="6"/>
  <c r="K860" i="6"/>
  <c r="M859" i="6"/>
  <c r="K859" i="6"/>
  <c r="M858" i="6"/>
  <c r="K858" i="6"/>
  <c r="M857" i="6"/>
  <c r="K857" i="6"/>
  <c r="M856" i="6"/>
  <c r="K856" i="6"/>
  <c r="M855" i="6"/>
  <c r="K855" i="6"/>
  <c r="M854" i="6"/>
  <c r="K854" i="6"/>
  <c r="M853" i="6"/>
  <c r="K853" i="6"/>
  <c r="M852" i="6"/>
  <c r="K852" i="6"/>
  <c r="M851" i="6"/>
  <c r="K851" i="6"/>
  <c r="M850" i="6"/>
  <c r="K850" i="6"/>
  <c r="M849" i="6"/>
  <c r="K849" i="6"/>
  <c r="M848" i="6"/>
  <c r="K848" i="6"/>
  <c r="M847" i="6"/>
  <c r="K847" i="6"/>
  <c r="M846" i="6"/>
  <c r="K846" i="6"/>
  <c r="M845" i="6"/>
  <c r="K845" i="6"/>
  <c r="M844" i="6"/>
  <c r="K844" i="6"/>
  <c r="M843" i="6"/>
  <c r="K843" i="6"/>
  <c r="M842" i="6"/>
  <c r="K842" i="6"/>
  <c r="M841" i="6"/>
  <c r="K841" i="6"/>
  <c r="M840" i="6"/>
  <c r="K840" i="6"/>
  <c r="M839" i="6"/>
  <c r="K839" i="6"/>
  <c r="M838" i="6"/>
  <c r="K838" i="6"/>
  <c r="M837" i="6"/>
  <c r="K837" i="6"/>
  <c r="M836" i="6"/>
  <c r="K836" i="6"/>
  <c r="M835" i="6"/>
  <c r="K835" i="6"/>
  <c r="M834" i="6"/>
  <c r="K834" i="6"/>
  <c r="M833" i="6"/>
  <c r="K833" i="6"/>
  <c r="M832" i="6"/>
  <c r="K832" i="6"/>
  <c r="M831" i="6"/>
  <c r="K831" i="6"/>
  <c r="M830" i="6"/>
  <c r="K830" i="6"/>
  <c r="M829" i="6"/>
  <c r="K829" i="6"/>
  <c r="M828" i="6"/>
  <c r="K828" i="6"/>
  <c r="M827" i="6"/>
  <c r="K827" i="6"/>
  <c r="M826" i="6"/>
  <c r="K826" i="6"/>
  <c r="M825" i="6"/>
  <c r="K825" i="6"/>
  <c r="M824" i="6"/>
  <c r="K824" i="6"/>
  <c r="M823" i="6"/>
  <c r="K823" i="6"/>
  <c r="M822" i="6"/>
  <c r="K822" i="6"/>
  <c r="M821" i="6"/>
  <c r="K821" i="6"/>
  <c r="M820" i="6"/>
  <c r="K820" i="6"/>
  <c r="M819" i="6"/>
  <c r="K819" i="6"/>
  <c r="M818" i="6"/>
  <c r="K818" i="6"/>
  <c r="M817" i="6"/>
  <c r="K817" i="6"/>
  <c r="M816" i="6"/>
  <c r="K816" i="6"/>
  <c r="M815" i="6"/>
  <c r="K815" i="6"/>
  <c r="M814" i="6"/>
  <c r="K814" i="6"/>
  <c r="M813" i="6"/>
  <c r="K813" i="6"/>
  <c r="M812" i="6"/>
  <c r="K812" i="6"/>
  <c r="M811" i="6"/>
  <c r="K811" i="6"/>
  <c r="M810" i="6"/>
  <c r="K810" i="6"/>
  <c r="M809" i="6"/>
  <c r="K809" i="6"/>
  <c r="M808" i="6"/>
  <c r="K808" i="6"/>
  <c r="M807" i="6"/>
  <c r="K807" i="6"/>
  <c r="M806" i="6"/>
  <c r="K806" i="6"/>
  <c r="M805" i="6"/>
  <c r="K805" i="6"/>
  <c r="M804" i="6"/>
  <c r="K804" i="6"/>
  <c r="M803" i="6"/>
  <c r="K803" i="6"/>
  <c r="M802" i="6"/>
  <c r="K802" i="6"/>
  <c r="M801" i="6"/>
  <c r="K801" i="6"/>
  <c r="M800" i="6"/>
  <c r="K800" i="6"/>
  <c r="M799" i="6"/>
  <c r="K799" i="6"/>
  <c r="M798" i="6"/>
  <c r="K798" i="6"/>
  <c r="M797" i="6"/>
  <c r="K797" i="6"/>
  <c r="M796" i="6"/>
  <c r="K796" i="6"/>
  <c r="M795" i="6"/>
  <c r="K795" i="6"/>
  <c r="M794" i="6"/>
  <c r="K794" i="6"/>
  <c r="M793" i="6"/>
  <c r="K793" i="6"/>
  <c r="M792" i="6"/>
  <c r="K792" i="6"/>
  <c r="M791" i="6"/>
  <c r="K791" i="6"/>
  <c r="M790" i="6"/>
  <c r="K790" i="6"/>
  <c r="M789" i="6"/>
  <c r="K789" i="6"/>
  <c r="M788" i="6"/>
  <c r="K788" i="6"/>
  <c r="M787" i="6"/>
  <c r="K787" i="6"/>
  <c r="M786" i="6"/>
  <c r="K786" i="6"/>
  <c r="M785" i="6"/>
  <c r="K785" i="6"/>
  <c r="M784" i="6"/>
  <c r="K784" i="6"/>
  <c r="M783" i="6"/>
  <c r="K783" i="6"/>
  <c r="M782" i="6"/>
  <c r="K782" i="6"/>
  <c r="M781" i="6"/>
  <c r="K781" i="6"/>
  <c r="M780" i="6"/>
  <c r="K780" i="6"/>
  <c r="M779" i="6"/>
  <c r="K779" i="6"/>
  <c r="M778" i="6"/>
  <c r="K778" i="6"/>
  <c r="M777" i="6"/>
  <c r="K777" i="6"/>
  <c r="M776" i="6"/>
  <c r="K776" i="6"/>
  <c r="M775" i="6"/>
  <c r="K775" i="6"/>
  <c r="M774" i="6"/>
  <c r="K774" i="6"/>
  <c r="M773" i="6"/>
  <c r="K773" i="6"/>
  <c r="M772" i="6"/>
  <c r="K772" i="6"/>
  <c r="M771" i="6"/>
  <c r="K771" i="6"/>
  <c r="M770" i="6"/>
  <c r="K770" i="6"/>
  <c r="M769" i="6"/>
  <c r="K769" i="6"/>
  <c r="M768" i="6"/>
  <c r="K768" i="6"/>
  <c r="M767" i="6"/>
  <c r="K767" i="6"/>
  <c r="M766" i="6"/>
  <c r="K766" i="6"/>
  <c r="M765" i="6"/>
  <c r="K765" i="6"/>
  <c r="M764" i="6"/>
  <c r="K764" i="6"/>
  <c r="M763" i="6"/>
  <c r="K763" i="6"/>
  <c r="M762" i="6"/>
  <c r="K762" i="6"/>
  <c r="M761" i="6"/>
  <c r="K761" i="6"/>
  <c r="M760" i="6"/>
  <c r="K760" i="6"/>
  <c r="M759" i="6"/>
  <c r="K759" i="6"/>
  <c r="M758" i="6"/>
  <c r="K758" i="6"/>
  <c r="M757" i="6"/>
  <c r="K757" i="6"/>
  <c r="M756" i="6"/>
  <c r="K756" i="6"/>
  <c r="M755" i="6"/>
  <c r="K755" i="6"/>
  <c r="M754" i="6"/>
  <c r="K754" i="6"/>
  <c r="M753" i="6"/>
  <c r="K753" i="6"/>
  <c r="M752" i="6"/>
  <c r="K752" i="6"/>
  <c r="M751" i="6"/>
  <c r="K751" i="6"/>
  <c r="M750" i="6"/>
  <c r="K750" i="6"/>
  <c r="M749" i="6"/>
  <c r="K749" i="6"/>
  <c r="M748" i="6"/>
  <c r="K748" i="6"/>
  <c r="M747" i="6"/>
  <c r="K747" i="6"/>
  <c r="M746" i="6"/>
  <c r="K746" i="6"/>
  <c r="M745" i="6"/>
  <c r="K745" i="6"/>
  <c r="M744" i="6"/>
  <c r="K744" i="6"/>
  <c r="M743" i="6"/>
  <c r="K743" i="6"/>
  <c r="M742" i="6"/>
  <c r="K742" i="6"/>
  <c r="M741" i="6"/>
  <c r="K741" i="6"/>
  <c r="M740" i="6"/>
  <c r="K740" i="6"/>
  <c r="M739" i="6"/>
  <c r="K739" i="6"/>
  <c r="M738" i="6"/>
  <c r="K738" i="6"/>
  <c r="M737" i="6"/>
  <c r="K737" i="6"/>
  <c r="M736" i="6"/>
  <c r="K736" i="6"/>
  <c r="M735" i="6"/>
  <c r="K735" i="6"/>
  <c r="M734" i="6"/>
  <c r="K734" i="6"/>
  <c r="M733" i="6"/>
  <c r="K733" i="6"/>
  <c r="M732" i="6"/>
  <c r="K732" i="6"/>
  <c r="M731" i="6"/>
  <c r="K731" i="6"/>
  <c r="M730" i="6"/>
  <c r="K730" i="6"/>
  <c r="M729" i="6"/>
  <c r="K729" i="6"/>
  <c r="M728" i="6"/>
  <c r="K728" i="6"/>
  <c r="M727" i="6"/>
  <c r="K727" i="6"/>
  <c r="M726" i="6"/>
  <c r="K726" i="6"/>
  <c r="M725" i="6"/>
  <c r="K725" i="6"/>
  <c r="M724" i="6"/>
  <c r="K724" i="6"/>
  <c r="M723" i="6"/>
  <c r="K723" i="6"/>
  <c r="M722" i="6"/>
  <c r="K722" i="6"/>
  <c r="M721" i="6"/>
  <c r="K721" i="6"/>
  <c r="M720" i="6"/>
  <c r="K720" i="6"/>
  <c r="M719" i="6"/>
  <c r="K719" i="6"/>
  <c r="M718" i="6"/>
  <c r="K718" i="6"/>
  <c r="M717" i="6"/>
  <c r="K717" i="6"/>
  <c r="M716" i="6"/>
  <c r="K716" i="6"/>
  <c r="M715" i="6"/>
  <c r="K715" i="6"/>
  <c r="M714" i="6"/>
  <c r="K714" i="6"/>
  <c r="M713" i="6"/>
  <c r="K713" i="6"/>
  <c r="M712" i="6"/>
  <c r="K712" i="6"/>
  <c r="M711" i="6"/>
  <c r="K711" i="6"/>
  <c r="M710" i="6"/>
  <c r="K710" i="6"/>
  <c r="M709" i="6"/>
  <c r="K709" i="6"/>
  <c r="M708" i="6"/>
  <c r="K708" i="6"/>
  <c r="M707" i="6"/>
  <c r="K707" i="6"/>
  <c r="M706" i="6"/>
  <c r="K706" i="6"/>
  <c r="M705" i="6"/>
  <c r="K705" i="6"/>
  <c r="M704" i="6"/>
  <c r="K704" i="6"/>
  <c r="M703" i="6"/>
  <c r="K703" i="6"/>
  <c r="M702" i="6"/>
  <c r="K702" i="6"/>
  <c r="M701" i="6"/>
  <c r="K701" i="6"/>
  <c r="M700" i="6"/>
  <c r="K700" i="6"/>
  <c r="M699" i="6"/>
  <c r="K699" i="6"/>
  <c r="M698" i="6"/>
  <c r="K698" i="6"/>
  <c r="M697" i="6"/>
  <c r="K697" i="6"/>
  <c r="M696" i="6"/>
  <c r="K696" i="6"/>
  <c r="M695" i="6"/>
  <c r="K695" i="6"/>
  <c r="M694" i="6"/>
  <c r="K694" i="6"/>
  <c r="M693" i="6"/>
  <c r="K693" i="6"/>
  <c r="M692" i="6"/>
  <c r="K692" i="6"/>
  <c r="M691" i="6"/>
  <c r="K691" i="6"/>
  <c r="M690" i="6"/>
  <c r="K690" i="6"/>
  <c r="M689" i="6"/>
  <c r="K689" i="6"/>
  <c r="M688" i="6"/>
  <c r="K688" i="6"/>
  <c r="M687" i="6"/>
  <c r="K687" i="6"/>
  <c r="M686" i="6"/>
  <c r="K686" i="6"/>
  <c r="M685" i="6"/>
  <c r="K685" i="6"/>
  <c r="M684" i="6"/>
  <c r="K684" i="6"/>
  <c r="M683" i="6"/>
  <c r="K683" i="6"/>
  <c r="M682" i="6"/>
  <c r="K682" i="6"/>
  <c r="M681" i="6"/>
  <c r="K681" i="6"/>
  <c r="M680" i="6"/>
  <c r="K680" i="6"/>
  <c r="M679" i="6"/>
  <c r="K679" i="6"/>
  <c r="M678" i="6"/>
  <c r="K678" i="6"/>
  <c r="M677" i="6"/>
  <c r="K677" i="6"/>
  <c r="M676" i="6"/>
  <c r="K676" i="6"/>
  <c r="M675" i="6"/>
  <c r="K675" i="6"/>
  <c r="M674" i="6"/>
  <c r="K674" i="6"/>
  <c r="M673" i="6"/>
  <c r="K673" i="6"/>
  <c r="M672" i="6"/>
  <c r="K672" i="6"/>
  <c r="M671" i="6"/>
  <c r="K671" i="6"/>
  <c r="M670" i="6"/>
  <c r="K670" i="6"/>
  <c r="M669" i="6"/>
  <c r="K669" i="6"/>
  <c r="M668" i="6"/>
  <c r="K668" i="6"/>
  <c r="M667" i="6"/>
  <c r="K667" i="6"/>
  <c r="M666" i="6"/>
  <c r="K666" i="6"/>
  <c r="M665" i="6"/>
  <c r="K665" i="6"/>
  <c r="M664" i="6"/>
  <c r="K664" i="6"/>
  <c r="M663" i="6"/>
  <c r="K663" i="6"/>
  <c r="M662" i="6"/>
  <c r="K662" i="6"/>
  <c r="M661" i="6"/>
  <c r="K661" i="6"/>
  <c r="M660" i="6"/>
  <c r="K660" i="6"/>
  <c r="M659" i="6"/>
  <c r="K659" i="6"/>
  <c r="M658" i="6"/>
  <c r="K658" i="6"/>
  <c r="M657" i="6"/>
  <c r="K657" i="6"/>
  <c r="M656" i="6"/>
  <c r="K656" i="6"/>
  <c r="M655" i="6"/>
  <c r="K655" i="6"/>
  <c r="M654" i="6"/>
  <c r="K654" i="6"/>
  <c r="M653" i="6"/>
  <c r="K653" i="6"/>
  <c r="M652" i="6"/>
  <c r="K652" i="6"/>
  <c r="M651" i="6"/>
  <c r="K651" i="6"/>
  <c r="M650" i="6"/>
  <c r="K650" i="6"/>
  <c r="M649" i="6"/>
  <c r="K649" i="6"/>
  <c r="M648" i="6"/>
  <c r="K648" i="6"/>
  <c r="M647" i="6"/>
  <c r="K647" i="6"/>
  <c r="M646" i="6"/>
  <c r="K646" i="6"/>
  <c r="M645" i="6"/>
  <c r="K645" i="6"/>
  <c r="M644" i="6"/>
  <c r="K644" i="6"/>
  <c r="M643" i="6"/>
  <c r="K643" i="6"/>
  <c r="M642" i="6"/>
  <c r="K642" i="6"/>
  <c r="M641" i="6"/>
  <c r="K641" i="6"/>
  <c r="M640" i="6"/>
  <c r="K640" i="6"/>
  <c r="M639" i="6"/>
  <c r="K639" i="6"/>
  <c r="M638" i="6"/>
  <c r="K638" i="6"/>
  <c r="M637" i="6"/>
  <c r="K637" i="6"/>
  <c r="M636" i="6"/>
  <c r="K636" i="6"/>
  <c r="M635" i="6"/>
  <c r="K635" i="6"/>
  <c r="M634" i="6"/>
  <c r="K634" i="6"/>
  <c r="M633" i="6"/>
  <c r="K633" i="6"/>
  <c r="M632" i="6"/>
  <c r="K632" i="6"/>
  <c r="M631" i="6"/>
  <c r="K631" i="6"/>
  <c r="M630" i="6"/>
  <c r="K630" i="6"/>
  <c r="M629" i="6"/>
  <c r="K629" i="6"/>
  <c r="M628" i="6"/>
  <c r="K628" i="6"/>
  <c r="M627" i="6"/>
  <c r="K627" i="6"/>
  <c r="M626" i="6"/>
  <c r="K626" i="6"/>
  <c r="M625" i="6"/>
  <c r="K625" i="6"/>
  <c r="M624" i="6"/>
  <c r="K624" i="6"/>
  <c r="M623" i="6"/>
  <c r="K623" i="6"/>
  <c r="M622" i="6"/>
  <c r="K622" i="6"/>
  <c r="M621" i="6"/>
  <c r="K621" i="6"/>
  <c r="M620" i="6"/>
  <c r="K620" i="6"/>
  <c r="M619" i="6"/>
  <c r="K619" i="6"/>
  <c r="M618" i="6"/>
  <c r="K618" i="6"/>
  <c r="M617" i="6"/>
  <c r="K617" i="6"/>
  <c r="M616" i="6"/>
  <c r="K616" i="6"/>
  <c r="M615" i="6"/>
  <c r="K615" i="6"/>
  <c r="M614" i="6"/>
  <c r="K614" i="6"/>
  <c r="M613" i="6"/>
  <c r="K613" i="6"/>
  <c r="M612" i="6"/>
  <c r="K612" i="6"/>
  <c r="M611" i="6"/>
  <c r="K611" i="6"/>
  <c r="M610" i="6"/>
  <c r="K610" i="6"/>
  <c r="M609" i="6"/>
  <c r="K609" i="6"/>
  <c r="M608" i="6"/>
  <c r="K608" i="6"/>
  <c r="M607" i="6"/>
  <c r="K607" i="6"/>
  <c r="M606" i="6"/>
  <c r="K606" i="6"/>
  <c r="M605" i="6"/>
  <c r="K605" i="6"/>
  <c r="M604" i="6"/>
  <c r="K604" i="6"/>
  <c r="M603" i="6"/>
  <c r="K603" i="6"/>
  <c r="M602" i="6"/>
  <c r="K602" i="6"/>
  <c r="M601" i="6"/>
  <c r="K601" i="6"/>
  <c r="M600" i="6"/>
  <c r="K600" i="6"/>
  <c r="M599" i="6"/>
  <c r="K599" i="6"/>
  <c r="M598" i="6"/>
  <c r="K598" i="6"/>
  <c r="M597" i="6"/>
  <c r="K597" i="6"/>
  <c r="M596" i="6"/>
  <c r="K596" i="6"/>
  <c r="M595" i="6"/>
  <c r="K595" i="6"/>
  <c r="M594" i="6"/>
  <c r="K594" i="6"/>
  <c r="M593" i="6"/>
  <c r="K593" i="6"/>
  <c r="M592" i="6"/>
  <c r="K592" i="6"/>
  <c r="M591" i="6"/>
  <c r="K591" i="6"/>
  <c r="M590" i="6"/>
  <c r="K590" i="6"/>
  <c r="M589" i="6"/>
  <c r="K589" i="6"/>
  <c r="M588" i="6"/>
  <c r="K588" i="6"/>
  <c r="M587" i="6"/>
  <c r="K587" i="6"/>
  <c r="M586" i="6"/>
  <c r="K586" i="6"/>
  <c r="M585" i="6"/>
  <c r="K585" i="6"/>
  <c r="M584" i="6"/>
  <c r="K584" i="6"/>
  <c r="M583" i="6"/>
  <c r="K583" i="6"/>
  <c r="M582" i="6"/>
  <c r="K582" i="6"/>
  <c r="M581" i="6"/>
  <c r="K581" i="6"/>
  <c r="M580" i="6"/>
  <c r="K580" i="6"/>
  <c r="M579" i="6"/>
  <c r="K579" i="6"/>
  <c r="M578" i="6"/>
  <c r="K578" i="6"/>
  <c r="M577" i="6"/>
  <c r="K577" i="6"/>
  <c r="M576" i="6"/>
  <c r="K576" i="6"/>
  <c r="M575" i="6"/>
  <c r="K575" i="6"/>
  <c r="M574" i="6"/>
  <c r="K574" i="6"/>
  <c r="M573" i="6"/>
  <c r="K573" i="6"/>
  <c r="M572" i="6"/>
  <c r="K572" i="6"/>
  <c r="M571" i="6"/>
  <c r="K571" i="6"/>
  <c r="M570" i="6"/>
  <c r="K570" i="6"/>
  <c r="M569" i="6"/>
  <c r="K569" i="6"/>
  <c r="M568" i="6"/>
  <c r="K568" i="6"/>
  <c r="M567" i="6"/>
  <c r="K567" i="6"/>
  <c r="M566" i="6"/>
  <c r="K566" i="6"/>
  <c r="M565" i="6"/>
  <c r="K565" i="6"/>
  <c r="M564" i="6"/>
  <c r="K564" i="6"/>
  <c r="M563" i="6"/>
  <c r="K563" i="6"/>
  <c r="M562" i="6"/>
  <c r="K562" i="6"/>
  <c r="M561" i="6"/>
  <c r="K561" i="6"/>
  <c r="M560" i="6"/>
  <c r="K560" i="6"/>
  <c r="M559" i="6"/>
  <c r="K559" i="6"/>
  <c r="M558" i="6"/>
  <c r="K558" i="6"/>
  <c r="M557" i="6"/>
  <c r="K557" i="6"/>
  <c r="M556" i="6"/>
  <c r="K556" i="6"/>
  <c r="M555" i="6"/>
  <c r="K555" i="6"/>
  <c r="M554" i="6"/>
  <c r="K554" i="6"/>
  <c r="M553" i="6"/>
  <c r="K553" i="6"/>
  <c r="M552" i="6"/>
  <c r="K552" i="6"/>
  <c r="M551" i="6"/>
  <c r="K551" i="6"/>
  <c r="M550" i="6"/>
  <c r="K550" i="6"/>
  <c r="M549" i="6"/>
  <c r="K549" i="6"/>
  <c r="M548" i="6"/>
  <c r="K548" i="6"/>
  <c r="M547" i="6"/>
  <c r="K547" i="6"/>
  <c r="M546" i="6"/>
  <c r="K546" i="6"/>
  <c r="M545" i="6"/>
  <c r="K545" i="6"/>
  <c r="M544" i="6"/>
  <c r="K544" i="6"/>
  <c r="M543" i="6"/>
  <c r="K543" i="6"/>
  <c r="M542" i="6"/>
  <c r="K542" i="6"/>
  <c r="M541" i="6"/>
  <c r="K541" i="6"/>
  <c r="M540" i="6"/>
  <c r="K540" i="6"/>
  <c r="M539" i="6"/>
  <c r="K539" i="6"/>
  <c r="M538" i="6"/>
  <c r="K538" i="6"/>
  <c r="M537" i="6"/>
  <c r="K537" i="6"/>
  <c r="M536" i="6"/>
  <c r="K536" i="6"/>
  <c r="M535" i="6"/>
  <c r="K535" i="6"/>
  <c r="M534" i="6"/>
  <c r="K534" i="6"/>
  <c r="M533" i="6"/>
  <c r="K533" i="6"/>
  <c r="M532" i="6"/>
  <c r="K532" i="6"/>
  <c r="M531" i="6"/>
  <c r="K531" i="6"/>
  <c r="M530" i="6"/>
  <c r="K530" i="6"/>
  <c r="M529" i="6"/>
  <c r="K529" i="6"/>
  <c r="M528" i="6"/>
  <c r="K528" i="6"/>
  <c r="M527" i="6"/>
  <c r="K527" i="6"/>
  <c r="M526" i="6"/>
  <c r="K526" i="6"/>
  <c r="M525" i="6"/>
  <c r="K525" i="6"/>
  <c r="M524" i="6"/>
  <c r="K524" i="6"/>
  <c r="M523" i="6"/>
  <c r="K523" i="6"/>
  <c r="M522" i="6"/>
  <c r="K522" i="6"/>
  <c r="M521" i="6"/>
  <c r="K521" i="6"/>
  <c r="M520" i="6"/>
  <c r="K520" i="6"/>
  <c r="M519" i="6"/>
  <c r="K519" i="6"/>
  <c r="M518" i="6"/>
  <c r="K518" i="6"/>
  <c r="M517" i="6"/>
  <c r="K517" i="6"/>
  <c r="M516" i="6"/>
  <c r="K516" i="6"/>
  <c r="M515" i="6"/>
  <c r="K515" i="6"/>
  <c r="M514" i="6"/>
  <c r="K514" i="6"/>
  <c r="M513" i="6"/>
  <c r="K513" i="6"/>
  <c r="M512" i="6"/>
  <c r="K512" i="6"/>
  <c r="M511" i="6"/>
  <c r="K511" i="6"/>
  <c r="M510" i="6"/>
  <c r="K510" i="6"/>
  <c r="M509" i="6"/>
  <c r="K509" i="6"/>
  <c r="M508" i="6"/>
  <c r="K508" i="6"/>
  <c r="M507" i="6"/>
  <c r="K507" i="6"/>
  <c r="M506" i="6"/>
  <c r="K506" i="6"/>
  <c r="M505" i="6"/>
  <c r="K505" i="6"/>
  <c r="M504" i="6"/>
  <c r="K504" i="6"/>
  <c r="M503" i="6"/>
  <c r="K503" i="6"/>
  <c r="M502" i="6"/>
  <c r="K502" i="6"/>
  <c r="M501" i="6"/>
  <c r="K501" i="6"/>
  <c r="M500" i="6"/>
  <c r="K500" i="6"/>
  <c r="M499" i="6"/>
  <c r="K499" i="6"/>
  <c r="M498" i="6"/>
  <c r="K498" i="6"/>
  <c r="M497" i="6"/>
  <c r="K497" i="6"/>
  <c r="M496" i="6"/>
  <c r="K496" i="6"/>
  <c r="M495" i="6"/>
  <c r="K495" i="6"/>
  <c r="M494" i="6"/>
  <c r="K494" i="6"/>
  <c r="M493" i="6"/>
  <c r="K493" i="6"/>
  <c r="M492" i="6"/>
  <c r="K492" i="6"/>
  <c r="M491" i="6"/>
  <c r="K491" i="6"/>
  <c r="M490" i="6"/>
  <c r="K490" i="6"/>
  <c r="M489" i="6"/>
  <c r="K489" i="6"/>
  <c r="M488" i="6"/>
  <c r="K488" i="6"/>
  <c r="M487" i="6"/>
  <c r="K487" i="6"/>
  <c r="M486" i="6"/>
  <c r="K486" i="6"/>
  <c r="M485" i="6"/>
  <c r="K485" i="6"/>
  <c r="M484" i="6"/>
  <c r="K484" i="6"/>
  <c r="M483" i="6"/>
  <c r="K483" i="6"/>
  <c r="M482" i="6"/>
  <c r="K482" i="6"/>
  <c r="M481" i="6"/>
  <c r="K481" i="6"/>
  <c r="M480" i="6"/>
  <c r="K480" i="6"/>
  <c r="M479" i="6"/>
  <c r="K479" i="6"/>
  <c r="M478" i="6"/>
  <c r="K478" i="6"/>
  <c r="M477" i="6"/>
  <c r="K477" i="6"/>
  <c r="M476" i="6"/>
  <c r="K476" i="6"/>
  <c r="M475" i="6"/>
  <c r="K475" i="6"/>
  <c r="M474" i="6"/>
  <c r="K474" i="6"/>
  <c r="M473" i="6"/>
  <c r="K473" i="6"/>
  <c r="M472" i="6"/>
  <c r="K472" i="6"/>
  <c r="M471" i="6"/>
  <c r="K471" i="6"/>
  <c r="M470" i="6"/>
  <c r="K470" i="6"/>
  <c r="M469" i="6"/>
  <c r="K469" i="6"/>
  <c r="M468" i="6"/>
  <c r="K468" i="6"/>
  <c r="M467" i="6"/>
  <c r="K467" i="6"/>
  <c r="M466" i="6"/>
  <c r="K466" i="6"/>
  <c r="M465" i="6"/>
  <c r="K465" i="6"/>
  <c r="M464" i="6"/>
  <c r="K464" i="6"/>
  <c r="M463" i="6"/>
  <c r="K463" i="6"/>
  <c r="M462" i="6"/>
  <c r="K462" i="6"/>
  <c r="M461" i="6"/>
  <c r="K461" i="6"/>
  <c r="M460" i="6"/>
  <c r="K460" i="6"/>
  <c r="M459" i="6"/>
  <c r="K459" i="6"/>
  <c r="M458" i="6"/>
  <c r="K458" i="6"/>
  <c r="M457" i="6"/>
  <c r="K457" i="6"/>
  <c r="M456" i="6"/>
  <c r="K456" i="6"/>
  <c r="M455" i="6"/>
  <c r="K455" i="6"/>
  <c r="M454" i="6"/>
  <c r="K454" i="6"/>
  <c r="M453" i="6"/>
  <c r="K453" i="6"/>
  <c r="M452" i="6"/>
  <c r="K452" i="6"/>
  <c r="M451" i="6"/>
  <c r="K451" i="6"/>
  <c r="M450" i="6"/>
  <c r="K450" i="6"/>
  <c r="M449" i="6"/>
  <c r="K449" i="6"/>
  <c r="M448" i="6"/>
  <c r="K448" i="6"/>
  <c r="M447" i="6"/>
  <c r="K447" i="6"/>
  <c r="M446" i="6"/>
  <c r="K446" i="6"/>
  <c r="M445" i="6"/>
  <c r="K445" i="6"/>
  <c r="M444" i="6"/>
  <c r="K444" i="6"/>
  <c r="M443" i="6"/>
  <c r="K443" i="6"/>
  <c r="M442" i="6"/>
  <c r="K442" i="6"/>
  <c r="M441" i="6"/>
  <c r="K441" i="6"/>
  <c r="M440" i="6"/>
  <c r="K440" i="6"/>
  <c r="M439" i="6"/>
  <c r="K439" i="6"/>
  <c r="M438" i="6"/>
  <c r="K438" i="6"/>
  <c r="M437" i="6"/>
  <c r="K437" i="6"/>
  <c r="M436" i="6"/>
  <c r="K436" i="6"/>
  <c r="M435" i="6"/>
  <c r="K435" i="6"/>
  <c r="M434" i="6"/>
  <c r="K434" i="6"/>
  <c r="M433" i="6"/>
  <c r="K433" i="6"/>
  <c r="M432" i="6"/>
  <c r="K432" i="6"/>
  <c r="M431" i="6"/>
  <c r="K431" i="6"/>
  <c r="M430" i="6"/>
  <c r="K430" i="6"/>
  <c r="M429" i="6"/>
  <c r="K429" i="6"/>
  <c r="M428" i="6"/>
  <c r="K428" i="6"/>
  <c r="M427" i="6"/>
  <c r="K427" i="6"/>
  <c r="M426" i="6"/>
  <c r="K426" i="6"/>
  <c r="M425" i="6"/>
  <c r="K425" i="6"/>
  <c r="M424" i="6"/>
  <c r="K424" i="6"/>
  <c r="M423" i="6"/>
  <c r="K423" i="6"/>
  <c r="M422" i="6"/>
  <c r="K422" i="6"/>
  <c r="M421" i="6"/>
  <c r="K421" i="6"/>
  <c r="M420" i="6"/>
  <c r="K420" i="6"/>
  <c r="M419" i="6"/>
  <c r="K419" i="6"/>
  <c r="M418" i="6"/>
  <c r="K418" i="6"/>
  <c r="M417" i="6"/>
  <c r="K417" i="6"/>
  <c r="M416" i="6"/>
  <c r="K416" i="6"/>
  <c r="M415" i="6"/>
  <c r="K415" i="6"/>
  <c r="M414" i="6"/>
  <c r="K414" i="6"/>
  <c r="M413" i="6"/>
  <c r="K413" i="6"/>
  <c r="M412" i="6"/>
  <c r="K412" i="6"/>
  <c r="M411" i="6"/>
  <c r="K411" i="6"/>
  <c r="M410" i="6"/>
  <c r="K410" i="6"/>
  <c r="M409" i="6"/>
  <c r="K409" i="6"/>
  <c r="M408" i="6"/>
  <c r="K408" i="6"/>
  <c r="M407" i="6"/>
  <c r="K407" i="6"/>
  <c r="M406" i="6"/>
  <c r="K406" i="6"/>
  <c r="M405" i="6"/>
  <c r="K405" i="6"/>
  <c r="M404" i="6"/>
  <c r="K404" i="6"/>
  <c r="M403" i="6"/>
  <c r="K403" i="6"/>
  <c r="M402" i="6"/>
  <c r="K402" i="6"/>
  <c r="M401" i="6"/>
  <c r="K401" i="6"/>
  <c r="M400" i="6"/>
  <c r="K400" i="6"/>
  <c r="M399" i="6"/>
  <c r="K399" i="6"/>
  <c r="M398" i="6"/>
  <c r="K398" i="6"/>
  <c r="M397" i="6"/>
  <c r="K397" i="6"/>
  <c r="M396" i="6"/>
  <c r="K396" i="6"/>
  <c r="M395" i="6"/>
  <c r="K395" i="6"/>
  <c r="M394" i="6"/>
  <c r="K394" i="6"/>
  <c r="M393" i="6"/>
  <c r="K393" i="6"/>
  <c r="M392" i="6"/>
  <c r="K392" i="6"/>
  <c r="M391" i="6"/>
  <c r="K391" i="6"/>
  <c r="M390" i="6"/>
  <c r="K390" i="6"/>
  <c r="M389" i="6"/>
  <c r="K389" i="6"/>
  <c r="M388" i="6"/>
  <c r="K388" i="6"/>
  <c r="M387" i="6"/>
  <c r="K387" i="6"/>
  <c r="M386" i="6"/>
  <c r="K386" i="6"/>
  <c r="M385" i="6"/>
  <c r="K385" i="6"/>
  <c r="M384" i="6"/>
  <c r="K384" i="6"/>
  <c r="M383" i="6"/>
  <c r="K383" i="6"/>
  <c r="M382" i="6"/>
  <c r="K382" i="6"/>
  <c r="M381" i="6"/>
  <c r="K381" i="6"/>
  <c r="M380" i="6"/>
  <c r="K380" i="6"/>
  <c r="M379" i="6"/>
  <c r="K379" i="6"/>
  <c r="M378" i="6"/>
  <c r="K378" i="6"/>
  <c r="M377" i="6"/>
  <c r="K377" i="6"/>
  <c r="M376" i="6"/>
  <c r="K376" i="6"/>
  <c r="M375" i="6"/>
  <c r="K375" i="6"/>
  <c r="M374" i="6"/>
  <c r="K374" i="6"/>
  <c r="M373" i="6"/>
  <c r="K373" i="6"/>
  <c r="M372" i="6"/>
  <c r="K372" i="6"/>
  <c r="M371" i="6"/>
  <c r="K371" i="6"/>
  <c r="M370" i="6"/>
  <c r="K370" i="6"/>
  <c r="M369" i="6"/>
  <c r="K369" i="6"/>
  <c r="M368" i="6"/>
  <c r="K368" i="6"/>
  <c r="M367" i="6"/>
  <c r="K367" i="6"/>
  <c r="M366" i="6"/>
  <c r="K366" i="6"/>
  <c r="M365" i="6"/>
  <c r="K365" i="6"/>
  <c r="M364" i="6"/>
  <c r="K364" i="6"/>
  <c r="M363" i="6"/>
  <c r="K363" i="6"/>
  <c r="M362" i="6"/>
  <c r="K362" i="6"/>
  <c r="M361" i="6"/>
  <c r="K361" i="6"/>
  <c r="M360" i="6"/>
  <c r="K360" i="6"/>
  <c r="M359" i="6"/>
  <c r="K359" i="6"/>
  <c r="M358" i="6"/>
  <c r="K358" i="6"/>
  <c r="M357" i="6"/>
  <c r="K357" i="6"/>
  <c r="M356" i="6"/>
  <c r="K356" i="6"/>
  <c r="M355" i="6"/>
  <c r="K355" i="6"/>
  <c r="M354" i="6"/>
  <c r="K354" i="6"/>
  <c r="M353" i="6"/>
  <c r="K353" i="6"/>
  <c r="M352" i="6"/>
  <c r="K352" i="6"/>
  <c r="M351" i="6"/>
  <c r="K351" i="6"/>
  <c r="M350" i="6"/>
  <c r="K350" i="6"/>
  <c r="M349" i="6"/>
  <c r="K349" i="6"/>
  <c r="M348" i="6"/>
  <c r="K348" i="6"/>
  <c r="M347" i="6"/>
  <c r="K347" i="6"/>
  <c r="M346" i="6"/>
  <c r="K346" i="6"/>
  <c r="M345" i="6"/>
  <c r="K345" i="6"/>
  <c r="M344" i="6"/>
  <c r="K344" i="6"/>
  <c r="M343" i="6"/>
  <c r="K343" i="6"/>
  <c r="M342" i="6"/>
  <c r="K342" i="6"/>
  <c r="M341" i="6"/>
  <c r="K341" i="6"/>
  <c r="M340" i="6"/>
  <c r="K340" i="6"/>
  <c r="M339" i="6"/>
  <c r="K339" i="6"/>
  <c r="M338" i="6"/>
  <c r="K338" i="6"/>
  <c r="M337" i="6"/>
  <c r="K337" i="6"/>
  <c r="M336" i="6"/>
  <c r="K336" i="6"/>
  <c r="M335" i="6"/>
  <c r="K335" i="6"/>
  <c r="M334" i="6"/>
  <c r="K334" i="6"/>
  <c r="M333" i="6"/>
  <c r="K333" i="6"/>
  <c r="M332" i="6"/>
  <c r="K332" i="6"/>
  <c r="M331" i="6"/>
  <c r="K331" i="6"/>
  <c r="M330" i="6"/>
  <c r="K330" i="6"/>
  <c r="M329" i="6"/>
  <c r="K329" i="6"/>
  <c r="M328" i="6"/>
  <c r="K328" i="6"/>
  <c r="M327" i="6"/>
  <c r="K327" i="6"/>
  <c r="M326" i="6"/>
  <c r="K326" i="6"/>
  <c r="M325" i="6"/>
  <c r="K325" i="6"/>
  <c r="M324" i="6"/>
  <c r="K324" i="6"/>
  <c r="M323" i="6"/>
  <c r="K323" i="6"/>
  <c r="M322" i="6"/>
  <c r="K322" i="6"/>
  <c r="M321" i="6"/>
  <c r="K321" i="6"/>
  <c r="M320" i="6"/>
  <c r="K320" i="6"/>
  <c r="M319" i="6"/>
  <c r="K319" i="6"/>
  <c r="M318" i="6"/>
  <c r="K318" i="6"/>
  <c r="M317" i="6"/>
  <c r="K317" i="6"/>
  <c r="M316" i="6"/>
  <c r="K316" i="6"/>
  <c r="M315" i="6"/>
  <c r="K315" i="6"/>
  <c r="M314" i="6"/>
  <c r="K314" i="6"/>
  <c r="M313" i="6"/>
  <c r="K313" i="6"/>
  <c r="M312" i="6"/>
  <c r="K312" i="6"/>
  <c r="M311" i="6"/>
  <c r="K311" i="6"/>
  <c r="M310" i="6"/>
  <c r="K310" i="6"/>
  <c r="M309" i="6"/>
  <c r="K309" i="6"/>
  <c r="M308" i="6"/>
  <c r="K308" i="6"/>
  <c r="M307" i="6"/>
  <c r="K307" i="6"/>
  <c r="M306" i="6"/>
  <c r="K306" i="6"/>
  <c r="M305" i="6"/>
  <c r="K305" i="6"/>
  <c r="M304" i="6"/>
  <c r="K304" i="6"/>
  <c r="M303" i="6"/>
  <c r="K303" i="6"/>
  <c r="M302" i="6"/>
  <c r="K302" i="6"/>
  <c r="M301" i="6"/>
  <c r="K301" i="6"/>
  <c r="M300" i="6"/>
  <c r="K300" i="6"/>
  <c r="M299" i="6"/>
  <c r="K299" i="6"/>
  <c r="M298" i="6"/>
  <c r="K298" i="6"/>
  <c r="M297" i="6"/>
  <c r="K297" i="6"/>
  <c r="M296" i="6"/>
  <c r="K296" i="6"/>
  <c r="M295" i="6"/>
  <c r="K295" i="6"/>
  <c r="M294" i="6"/>
  <c r="K294" i="6"/>
  <c r="M293" i="6"/>
  <c r="K293" i="6"/>
  <c r="M292" i="6"/>
  <c r="K292" i="6"/>
  <c r="M291" i="6"/>
  <c r="K291" i="6"/>
  <c r="M290" i="6"/>
  <c r="K290" i="6"/>
  <c r="M289" i="6"/>
  <c r="K289" i="6"/>
  <c r="M288" i="6"/>
  <c r="K288" i="6"/>
  <c r="M287" i="6"/>
  <c r="K287" i="6"/>
  <c r="M286" i="6"/>
  <c r="K286" i="6"/>
  <c r="M285" i="6"/>
  <c r="K285" i="6"/>
  <c r="M284" i="6"/>
  <c r="K284" i="6"/>
  <c r="M283" i="6"/>
  <c r="K283" i="6"/>
  <c r="M282" i="6"/>
  <c r="K282" i="6"/>
  <c r="M281" i="6"/>
  <c r="K281" i="6"/>
  <c r="M280" i="6"/>
  <c r="K280" i="6"/>
  <c r="M279" i="6"/>
  <c r="K279" i="6"/>
  <c r="M278" i="6"/>
  <c r="K278" i="6"/>
  <c r="M277" i="6"/>
  <c r="K277" i="6"/>
  <c r="M276" i="6"/>
  <c r="K276" i="6"/>
  <c r="M275" i="6"/>
  <c r="K275" i="6"/>
  <c r="M274" i="6"/>
  <c r="K274" i="6"/>
  <c r="M273" i="6"/>
  <c r="K273" i="6"/>
  <c r="M272" i="6"/>
  <c r="K272" i="6"/>
  <c r="M271" i="6"/>
  <c r="K271" i="6"/>
  <c r="M270" i="6"/>
  <c r="K270" i="6"/>
  <c r="M269" i="6"/>
  <c r="K269" i="6"/>
  <c r="M268" i="6"/>
  <c r="K268" i="6"/>
  <c r="M267" i="6"/>
  <c r="K267" i="6"/>
  <c r="M266" i="6"/>
  <c r="K266" i="6"/>
  <c r="M265" i="6"/>
  <c r="K265" i="6"/>
  <c r="M264" i="6"/>
  <c r="K264" i="6"/>
  <c r="M263" i="6"/>
  <c r="K263" i="6"/>
  <c r="M262" i="6"/>
  <c r="K262" i="6"/>
  <c r="M261" i="6"/>
  <c r="K261" i="6"/>
  <c r="M260" i="6"/>
  <c r="K260" i="6"/>
  <c r="M259" i="6"/>
  <c r="K259" i="6"/>
  <c r="M258" i="6"/>
  <c r="K258" i="6"/>
  <c r="M257" i="6"/>
  <c r="K257" i="6"/>
  <c r="M256" i="6"/>
  <c r="K256" i="6"/>
  <c r="M255" i="6"/>
  <c r="K255" i="6"/>
  <c r="M254" i="6"/>
  <c r="K254" i="6"/>
  <c r="M253" i="6"/>
  <c r="K253" i="6"/>
  <c r="M252" i="6"/>
  <c r="K252" i="6"/>
  <c r="M251" i="6"/>
  <c r="K251" i="6"/>
  <c r="M250" i="6"/>
  <c r="K250" i="6"/>
  <c r="M249" i="6"/>
  <c r="K249" i="6"/>
  <c r="M248" i="6"/>
  <c r="K248" i="6"/>
  <c r="M247" i="6"/>
  <c r="K247" i="6"/>
  <c r="M246" i="6"/>
  <c r="K246" i="6"/>
  <c r="M245" i="6"/>
  <c r="K245" i="6"/>
  <c r="M244" i="6"/>
  <c r="K244" i="6"/>
  <c r="M243" i="6"/>
  <c r="K243" i="6"/>
  <c r="M242" i="6"/>
  <c r="K242" i="6"/>
  <c r="M241" i="6"/>
  <c r="K241" i="6"/>
  <c r="M240" i="6"/>
  <c r="K240" i="6"/>
  <c r="M239" i="6"/>
  <c r="K239" i="6"/>
  <c r="M238" i="6"/>
  <c r="K238" i="6"/>
  <c r="M237" i="6"/>
  <c r="K237" i="6"/>
  <c r="M236" i="6"/>
  <c r="K236" i="6"/>
  <c r="M235" i="6"/>
  <c r="K235" i="6"/>
  <c r="M234" i="6"/>
  <c r="K234" i="6"/>
  <c r="M233" i="6"/>
  <c r="K233" i="6"/>
  <c r="M232" i="6"/>
  <c r="K232" i="6"/>
  <c r="M231" i="6"/>
  <c r="K231" i="6"/>
  <c r="M230" i="6"/>
  <c r="K230" i="6"/>
  <c r="M229" i="6"/>
  <c r="K229" i="6"/>
  <c r="M228" i="6"/>
  <c r="K228" i="6"/>
  <c r="M227" i="6"/>
  <c r="K227" i="6"/>
  <c r="M226" i="6"/>
  <c r="K226" i="6"/>
  <c r="M225" i="6"/>
  <c r="K225" i="6"/>
  <c r="M224" i="6"/>
  <c r="K224" i="6"/>
  <c r="M223" i="6"/>
  <c r="K223" i="6"/>
  <c r="M222" i="6"/>
  <c r="K222" i="6"/>
  <c r="M221" i="6"/>
  <c r="K221" i="6"/>
  <c r="M220" i="6"/>
  <c r="K220" i="6"/>
  <c r="M219" i="6"/>
  <c r="K219" i="6"/>
  <c r="M218" i="6"/>
  <c r="K218" i="6"/>
  <c r="M217" i="6"/>
  <c r="K217" i="6"/>
  <c r="M216" i="6"/>
  <c r="K216" i="6"/>
  <c r="M215" i="6"/>
  <c r="K215" i="6"/>
  <c r="M214" i="6"/>
  <c r="K214" i="6"/>
  <c r="M213" i="6"/>
  <c r="K213" i="6"/>
  <c r="M212" i="6"/>
  <c r="K212" i="6"/>
  <c r="M211" i="6"/>
  <c r="K211" i="6"/>
  <c r="M210" i="6"/>
  <c r="K210" i="6"/>
  <c r="M209" i="6"/>
  <c r="K209" i="6"/>
  <c r="M208" i="6"/>
  <c r="K208" i="6"/>
  <c r="M207" i="6"/>
  <c r="K207" i="6"/>
  <c r="M206" i="6"/>
  <c r="K206" i="6"/>
  <c r="M205" i="6"/>
  <c r="K205" i="6"/>
  <c r="M204" i="6"/>
  <c r="K204" i="6"/>
  <c r="M203" i="6"/>
  <c r="K203" i="6"/>
  <c r="M202" i="6"/>
  <c r="K202" i="6"/>
  <c r="M201" i="6"/>
  <c r="K201" i="6"/>
  <c r="M200" i="6"/>
  <c r="K200" i="6"/>
  <c r="M199" i="6"/>
  <c r="K199" i="6"/>
  <c r="M198" i="6"/>
  <c r="K198" i="6"/>
  <c r="M197" i="6"/>
  <c r="K197" i="6"/>
  <c r="M196" i="6"/>
  <c r="K196" i="6"/>
  <c r="M195" i="6"/>
  <c r="K195" i="6"/>
  <c r="M194" i="6"/>
  <c r="K194" i="6"/>
  <c r="M193" i="6"/>
  <c r="K193" i="6"/>
  <c r="M192" i="6"/>
  <c r="K192" i="6"/>
  <c r="M191" i="6"/>
  <c r="K191" i="6"/>
  <c r="M190" i="6"/>
  <c r="K190" i="6"/>
  <c r="M189" i="6"/>
  <c r="K189" i="6"/>
  <c r="M188" i="6"/>
  <c r="K188" i="6"/>
  <c r="M187" i="6"/>
  <c r="K187" i="6"/>
  <c r="M186" i="6"/>
  <c r="K186" i="6"/>
  <c r="M185" i="6"/>
  <c r="K185" i="6"/>
  <c r="M184" i="6"/>
  <c r="K184" i="6"/>
  <c r="M183" i="6"/>
  <c r="K183" i="6"/>
  <c r="M182" i="6"/>
  <c r="K182" i="6"/>
  <c r="M181" i="6"/>
  <c r="K181" i="6"/>
  <c r="M180" i="6"/>
  <c r="K180" i="6"/>
  <c r="M179" i="6"/>
  <c r="K179" i="6"/>
  <c r="M178" i="6"/>
  <c r="K178" i="6"/>
  <c r="M177" i="6"/>
  <c r="K177" i="6"/>
  <c r="M176" i="6"/>
  <c r="K176" i="6"/>
  <c r="M175" i="6"/>
  <c r="K175" i="6"/>
  <c r="M174" i="6"/>
  <c r="K174" i="6"/>
  <c r="M173" i="6"/>
  <c r="K173" i="6"/>
  <c r="M172" i="6"/>
  <c r="K172" i="6"/>
  <c r="M171" i="6"/>
  <c r="K171" i="6"/>
  <c r="M170" i="6"/>
  <c r="K170" i="6"/>
  <c r="M169" i="6"/>
  <c r="K169" i="6"/>
  <c r="M168" i="6"/>
  <c r="K168" i="6"/>
  <c r="M167" i="6"/>
  <c r="K167" i="6"/>
  <c r="M166" i="6"/>
  <c r="K166" i="6"/>
  <c r="M165" i="6"/>
  <c r="K165" i="6"/>
  <c r="M164" i="6"/>
  <c r="K164" i="6"/>
  <c r="M163" i="6"/>
  <c r="K163" i="6"/>
  <c r="M162" i="6"/>
  <c r="K162" i="6"/>
  <c r="M161" i="6"/>
  <c r="K161" i="6"/>
  <c r="M160" i="6"/>
  <c r="K160" i="6"/>
  <c r="M159" i="6"/>
  <c r="K159" i="6"/>
  <c r="M158" i="6"/>
  <c r="K158" i="6"/>
  <c r="M157" i="6"/>
  <c r="K157" i="6"/>
  <c r="M156" i="6"/>
  <c r="K156" i="6"/>
  <c r="M155" i="6"/>
  <c r="K155" i="6"/>
  <c r="M154" i="6"/>
  <c r="K154" i="6"/>
  <c r="M153" i="6"/>
  <c r="K153" i="6"/>
  <c r="M152" i="6"/>
  <c r="K152" i="6"/>
  <c r="M151" i="6"/>
  <c r="K151" i="6"/>
  <c r="M150" i="6"/>
  <c r="K150" i="6"/>
  <c r="M149" i="6"/>
  <c r="K149" i="6"/>
  <c r="M148" i="6"/>
  <c r="K148" i="6"/>
  <c r="M147" i="6"/>
  <c r="K147" i="6"/>
  <c r="M146" i="6"/>
  <c r="K146" i="6"/>
  <c r="M145" i="6"/>
  <c r="K145" i="6"/>
  <c r="M144" i="6"/>
  <c r="K144" i="6"/>
  <c r="M143" i="6"/>
  <c r="K143" i="6"/>
  <c r="M142" i="6"/>
  <c r="K142" i="6"/>
  <c r="M141" i="6"/>
  <c r="K141" i="6"/>
  <c r="M140" i="6"/>
  <c r="K140" i="6"/>
  <c r="M139" i="6"/>
  <c r="K139" i="6"/>
  <c r="M138" i="6"/>
  <c r="K138" i="6"/>
  <c r="M137" i="6"/>
  <c r="K137" i="6"/>
  <c r="M136" i="6"/>
  <c r="K136" i="6"/>
  <c r="M135" i="6"/>
  <c r="K135" i="6"/>
  <c r="M134" i="6"/>
  <c r="K134" i="6"/>
  <c r="M133" i="6"/>
  <c r="K133" i="6"/>
  <c r="M132" i="6"/>
  <c r="K132" i="6"/>
  <c r="M131" i="6"/>
  <c r="K131" i="6"/>
  <c r="M130" i="6"/>
  <c r="K130" i="6"/>
  <c r="M129" i="6"/>
  <c r="K129" i="6"/>
  <c r="M128" i="6"/>
  <c r="K128" i="6"/>
  <c r="M127" i="6"/>
  <c r="K127" i="6"/>
  <c r="M126" i="6"/>
  <c r="K126" i="6"/>
  <c r="M125" i="6"/>
  <c r="K125" i="6"/>
  <c r="M124" i="6"/>
  <c r="K124" i="6"/>
  <c r="M123" i="6"/>
  <c r="K123" i="6"/>
  <c r="M122" i="6"/>
  <c r="K122" i="6"/>
  <c r="M121" i="6"/>
  <c r="K121" i="6"/>
  <c r="M120" i="6"/>
  <c r="K120" i="6"/>
  <c r="M119" i="6"/>
  <c r="K119" i="6"/>
  <c r="M118" i="6"/>
  <c r="K118" i="6"/>
  <c r="M117" i="6"/>
  <c r="K117" i="6"/>
  <c r="M116" i="6"/>
  <c r="K116" i="6"/>
  <c r="M115" i="6"/>
  <c r="K115" i="6"/>
  <c r="M114" i="6"/>
  <c r="K114" i="6"/>
  <c r="M113" i="6"/>
  <c r="K113" i="6"/>
  <c r="M112" i="6"/>
  <c r="K112" i="6"/>
  <c r="M111" i="6"/>
  <c r="K111" i="6"/>
  <c r="M110" i="6"/>
  <c r="K110" i="6"/>
  <c r="M109" i="6"/>
  <c r="K109" i="6"/>
  <c r="M108" i="6"/>
  <c r="K108" i="6"/>
  <c r="M107" i="6"/>
  <c r="K107" i="6"/>
  <c r="M106" i="6"/>
  <c r="K106" i="6"/>
  <c r="M105" i="6"/>
  <c r="K105" i="6"/>
  <c r="M104" i="6"/>
  <c r="K104" i="6"/>
  <c r="M103" i="6"/>
  <c r="K103" i="6"/>
  <c r="M102" i="6"/>
  <c r="K102" i="6"/>
  <c r="M101" i="6"/>
  <c r="K101" i="6"/>
  <c r="M100" i="6"/>
  <c r="K100" i="6"/>
  <c r="M99" i="6"/>
  <c r="K99" i="6"/>
  <c r="M98" i="6"/>
  <c r="K98" i="6"/>
  <c r="M97" i="6"/>
  <c r="K97" i="6"/>
  <c r="M96" i="6"/>
  <c r="K96" i="6"/>
  <c r="M95" i="6"/>
  <c r="K95" i="6"/>
  <c r="M94" i="6"/>
  <c r="K94" i="6"/>
  <c r="M93" i="6"/>
  <c r="K93" i="6"/>
  <c r="M92" i="6"/>
  <c r="K92" i="6"/>
  <c r="M91" i="6"/>
  <c r="K91" i="6"/>
  <c r="M90" i="6"/>
  <c r="K90" i="6"/>
  <c r="M89" i="6"/>
  <c r="K89" i="6"/>
  <c r="M88" i="6"/>
  <c r="K88" i="6"/>
  <c r="M87" i="6"/>
  <c r="K87" i="6"/>
  <c r="M86" i="6"/>
  <c r="K86" i="6"/>
  <c r="M85" i="6"/>
  <c r="K85" i="6"/>
  <c r="M84" i="6"/>
  <c r="K84" i="6"/>
  <c r="M83" i="6"/>
  <c r="K83" i="6"/>
  <c r="M82" i="6"/>
  <c r="K82" i="6"/>
  <c r="M81" i="6"/>
  <c r="K81" i="6"/>
  <c r="M80" i="6"/>
  <c r="K80" i="6"/>
  <c r="M79" i="6"/>
  <c r="K79" i="6"/>
  <c r="M78" i="6"/>
  <c r="K78" i="6"/>
  <c r="M77" i="6"/>
  <c r="K77" i="6"/>
  <c r="M76" i="6"/>
  <c r="K76" i="6"/>
  <c r="M75" i="6"/>
  <c r="K75" i="6"/>
  <c r="M74" i="6"/>
  <c r="K74" i="6"/>
  <c r="M73" i="6"/>
  <c r="K73" i="6"/>
  <c r="M72" i="6"/>
  <c r="K72" i="6"/>
  <c r="M71" i="6"/>
  <c r="K71" i="6"/>
  <c r="M70" i="6"/>
  <c r="K70" i="6"/>
  <c r="M69" i="6"/>
  <c r="K69" i="6"/>
  <c r="M68" i="6"/>
  <c r="K68" i="6"/>
  <c r="M67" i="6"/>
  <c r="K67" i="6"/>
  <c r="M66" i="6"/>
  <c r="K66" i="6"/>
  <c r="M65" i="6"/>
  <c r="K65" i="6"/>
  <c r="M64" i="6"/>
  <c r="K64" i="6"/>
  <c r="M63" i="6"/>
  <c r="K63" i="6"/>
  <c r="M62" i="6"/>
  <c r="K62" i="6"/>
  <c r="M61" i="6"/>
  <c r="K61" i="6"/>
  <c r="M60" i="6"/>
  <c r="K60" i="6"/>
  <c r="M59" i="6"/>
  <c r="K59" i="6"/>
  <c r="M58" i="6"/>
  <c r="K58" i="6"/>
  <c r="M57" i="6"/>
  <c r="K57" i="6"/>
  <c r="M56" i="6"/>
  <c r="K56" i="6"/>
  <c r="M55" i="6"/>
  <c r="K55" i="6"/>
  <c r="M54" i="6"/>
  <c r="K54" i="6"/>
  <c r="M53" i="6"/>
  <c r="K53" i="6"/>
  <c r="M52" i="6"/>
  <c r="K52" i="6"/>
  <c r="M51" i="6"/>
  <c r="K51" i="6"/>
  <c r="M50" i="6"/>
  <c r="K50" i="6"/>
  <c r="M49" i="6"/>
  <c r="K49" i="6"/>
  <c r="M48" i="6"/>
  <c r="K48" i="6"/>
  <c r="M47" i="6"/>
  <c r="K47" i="6"/>
  <c r="M46" i="6"/>
  <c r="K46" i="6"/>
  <c r="M45" i="6"/>
  <c r="K45" i="6"/>
  <c r="M44" i="6"/>
  <c r="K44" i="6"/>
  <c r="M43" i="6"/>
  <c r="K43" i="6"/>
  <c r="M42" i="6"/>
  <c r="K42" i="6"/>
  <c r="M41" i="6"/>
  <c r="K41" i="6"/>
  <c r="M40" i="6"/>
  <c r="K40" i="6"/>
  <c r="M39" i="6"/>
  <c r="K39" i="6"/>
  <c r="M38" i="6"/>
  <c r="K38" i="6"/>
  <c r="M37" i="6"/>
  <c r="K37" i="6"/>
  <c r="M36" i="6"/>
  <c r="K36" i="6"/>
  <c r="M35" i="6"/>
  <c r="K35" i="6"/>
  <c r="M34" i="6"/>
  <c r="K34" i="6"/>
  <c r="M33" i="6"/>
  <c r="K33" i="6"/>
  <c r="M32" i="6"/>
  <c r="K32" i="6"/>
  <c r="M31" i="6"/>
  <c r="K31" i="6"/>
  <c r="M30" i="6"/>
  <c r="K30" i="6"/>
  <c r="M29" i="6"/>
  <c r="K29" i="6"/>
  <c r="M28" i="6"/>
  <c r="K28" i="6"/>
  <c r="M27" i="6"/>
  <c r="K27" i="6"/>
  <c r="M26" i="6"/>
  <c r="K26" i="6"/>
  <c r="M25" i="6"/>
  <c r="K25" i="6"/>
  <c r="M24" i="6"/>
  <c r="K24" i="6"/>
  <c r="M23" i="6"/>
  <c r="K23" i="6"/>
  <c r="M22" i="6"/>
  <c r="K22" i="6"/>
  <c r="M21" i="6"/>
  <c r="K21" i="6"/>
  <c r="M20" i="6"/>
  <c r="K20" i="6"/>
  <c r="M19" i="6"/>
  <c r="K19" i="6"/>
  <c r="M18" i="6"/>
  <c r="K18" i="6"/>
  <c r="M17" i="6"/>
  <c r="K17" i="6"/>
  <c r="M16" i="6"/>
  <c r="K16" i="6"/>
  <c r="M15" i="6"/>
  <c r="K15" i="6"/>
  <c r="M14" i="6"/>
  <c r="K14" i="6"/>
  <c r="M13" i="6"/>
  <c r="K13" i="6"/>
  <c r="M12" i="6"/>
  <c r="K12" i="6"/>
  <c r="M11" i="6"/>
  <c r="K11" i="6"/>
  <c r="M10" i="6"/>
  <c r="K10" i="6"/>
  <c r="M9" i="6"/>
  <c r="K9" i="6"/>
  <c r="M8" i="6"/>
  <c r="K8" i="6"/>
  <c r="M7" i="6"/>
  <c r="K7" i="6"/>
  <c r="M6" i="6"/>
  <c r="K6" i="6"/>
  <c r="M5" i="6"/>
  <c r="K5" i="6"/>
  <c r="M4" i="6"/>
  <c r="K4" i="6"/>
  <c r="M3" i="6"/>
  <c r="K3" i="6"/>
  <c r="M2" i="6"/>
  <c r="N2" i="6" s="1"/>
  <c r="K2" i="6"/>
  <c r="D3" i="5"/>
  <c r="B3" i="5"/>
  <c r="C11" i="5"/>
  <c r="D13" i="5"/>
  <c r="C13" i="5"/>
  <c r="D12" i="5"/>
  <c r="C12" i="5"/>
  <c r="D11" i="5"/>
  <c r="D10" i="5"/>
  <c r="C10" i="5"/>
  <c r="C9" i="5"/>
  <c r="D9" i="5"/>
  <c r="D8" i="5"/>
  <c r="C8" i="5"/>
  <c r="D7" i="5"/>
  <c r="C7" i="5"/>
  <c r="D6" i="5"/>
  <c r="C6" i="5"/>
  <c r="D4" i="5"/>
  <c r="D2" i="5"/>
  <c r="D5" i="5"/>
  <c r="C5" i="5"/>
  <c r="C4" i="5"/>
  <c r="C3" i="5"/>
  <c r="C2" i="5"/>
  <c r="B12" i="5"/>
  <c r="B11" i="5"/>
  <c r="B10" i="5"/>
  <c r="B9" i="5"/>
  <c r="B8" i="5"/>
  <c r="B7" i="5"/>
  <c r="B6" i="5"/>
  <c r="B4" i="5"/>
  <c r="B5" i="5"/>
  <c r="B13" i="5"/>
  <c r="B2" i="5"/>
  <c r="H8" i="5" l="1"/>
  <c r="F4" i="5"/>
  <c r="G12" i="5"/>
  <c r="H12" i="5"/>
  <c r="F10" i="5"/>
  <c r="F6" i="5"/>
  <c r="F12" i="5"/>
  <c r="H13" i="5"/>
  <c r="G9" i="5"/>
  <c r="G5" i="5"/>
  <c r="G11" i="5"/>
  <c r="H7" i="5"/>
  <c r="F3" i="5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9" i="2"/>
  <c r="M9" i="2" s="1"/>
  <c r="L10" i="2"/>
  <c r="M10" i="2" s="1"/>
  <c r="L11" i="2"/>
  <c r="M11" i="2" s="1"/>
  <c r="L12" i="2"/>
  <c r="M12" i="2" s="1"/>
  <c r="L13" i="2"/>
  <c r="M13" i="2" s="1"/>
  <c r="L14" i="2"/>
  <c r="M14" i="2" s="1"/>
  <c r="L15" i="2"/>
  <c r="M15" i="2" s="1"/>
  <c r="L16" i="2"/>
  <c r="M16" i="2" s="1"/>
  <c r="L17" i="2"/>
  <c r="M17" i="2" s="1"/>
  <c r="L18" i="2"/>
  <c r="M18" i="2" s="1"/>
  <c r="L19" i="2"/>
  <c r="M19" i="2" s="1"/>
  <c r="L20" i="2"/>
  <c r="M20" i="2" s="1"/>
  <c r="L21" i="2"/>
  <c r="M21" i="2" s="1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48" i="2"/>
  <c r="M248" i="2" s="1"/>
  <c r="L249" i="2"/>
  <c r="M249" i="2" s="1"/>
  <c r="L250" i="2"/>
  <c r="M250" i="2" s="1"/>
  <c r="L251" i="2"/>
  <c r="M251" i="2" s="1"/>
  <c r="L252" i="2"/>
  <c r="M252" i="2" s="1"/>
  <c r="L253" i="2"/>
  <c r="M253" i="2" s="1"/>
  <c r="L254" i="2"/>
  <c r="M254" i="2" s="1"/>
  <c r="L255" i="2"/>
  <c r="M255" i="2" s="1"/>
  <c r="L256" i="2"/>
  <c r="M256" i="2" s="1"/>
  <c r="L257" i="2"/>
  <c r="M257" i="2" s="1"/>
  <c r="L258" i="2"/>
  <c r="M258" i="2" s="1"/>
  <c r="L259" i="2"/>
  <c r="M259" i="2" s="1"/>
  <c r="L260" i="2"/>
  <c r="M260" i="2" s="1"/>
  <c r="L261" i="2"/>
  <c r="M261" i="2" s="1"/>
  <c r="L262" i="2"/>
  <c r="M262" i="2" s="1"/>
  <c r="L263" i="2"/>
  <c r="M263" i="2" s="1"/>
  <c r="L264" i="2"/>
  <c r="M264" i="2" s="1"/>
  <c r="L265" i="2"/>
  <c r="M265" i="2" s="1"/>
  <c r="L266" i="2"/>
  <c r="M266" i="2" s="1"/>
  <c r="L267" i="2"/>
  <c r="M267" i="2" s="1"/>
  <c r="L268" i="2"/>
  <c r="M268" i="2" s="1"/>
  <c r="L269" i="2"/>
  <c r="M269" i="2" s="1"/>
  <c r="L270" i="2"/>
  <c r="M270" i="2" s="1"/>
  <c r="L271" i="2"/>
  <c r="M271" i="2" s="1"/>
  <c r="L272" i="2"/>
  <c r="M272" i="2" s="1"/>
  <c r="L273" i="2"/>
  <c r="M273" i="2" s="1"/>
  <c r="L274" i="2"/>
  <c r="M274" i="2" s="1"/>
  <c r="L275" i="2"/>
  <c r="M275" i="2" s="1"/>
  <c r="L276" i="2"/>
  <c r="M276" i="2" s="1"/>
  <c r="L277" i="2"/>
  <c r="M277" i="2" s="1"/>
  <c r="L278" i="2"/>
  <c r="M278" i="2" s="1"/>
  <c r="L279" i="2"/>
  <c r="M279" i="2" s="1"/>
  <c r="L280" i="2"/>
  <c r="M280" i="2" s="1"/>
  <c r="L281" i="2"/>
  <c r="M281" i="2" s="1"/>
  <c r="L282" i="2"/>
  <c r="M282" i="2" s="1"/>
  <c r="L283" i="2"/>
  <c r="M283" i="2" s="1"/>
  <c r="L284" i="2"/>
  <c r="M284" i="2" s="1"/>
  <c r="L285" i="2"/>
  <c r="M285" i="2" s="1"/>
  <c r="L286" i="2"/>
  <c r="M286" i="2" s="1"/>
  <c r="L287" i="2"/>
  <c r="M287" i="2" s="1"/>
  <c r="L288" i="2"/>
  <c r="M288" i="2" s="1"/>
  <c r="L289" i="2"/>
  <c r="M289" i="2" s="1"/>
  <c r="L290" i="2"/>
  <c r="M290" i="2" s="1"/>
  <c r="L291" i="2"/>
  <c r="M291" i="2" s="1"/>
  <c r="L292" i="2"/>
  <c r="M292" i="2" s="1"/>
  <c r="L293" i="2"/>
  <c r="M293" i="2" s="1"/>
  <c r="L294" i="2"/>
  <c r="M294" i="2" s="1"/>
  <c r="L295" i="2"/>
  <c r="M295" i="2" s="1"/>
  <c r="L296" i="2"/>
  <c r="M296" i="2" s="1"/>
  <c r="L297" i="2"/>
  <c r="M297" i="2" s="1"/>
  <c r="L298" i="2"/>
  <c r="M298" i="2" s="1"/>
  <c r="L299" i="2"/>
  <c r="M299" i="2" s="1"/>
  <c r="L300" i="2"/>
  <c r="M300" i="2" s="1"/>
  <c r="L301" i="2"/>
  <c r="M301" i="2" s="1"/>
  <c r="L302" i="2"/>
  <c r="M302" i="2" s="1"/>
  <c r="L303" i="2"/>
  <c r="M303" i="2" s="1"/>
  <c r="L304" i="2"/>
  <c r="M304" i="2" s="1"/>
  <c r="L305" i="2"/>
  <c r="M305" i="2" s="1"/>
  <c r="L306" i="2"/>
  <c r="M306" i="2" s="1"/>
  <c r="L307" i="2"/>
  <c r="M307" i="2" s="1"/>
  <c r="L308" i="2"/>
  <c r="M308" i="2" s="1"/>
  <c r="L309" i="2"/>
  <c r="M309" i="2" s="1"/>
  <c r="L310" i="2"/>
  <c r="M310" i="2" s="1"/>
  <c r="L311" i="2"/>
  <c r="M311" i="2" s="1"/>
  <c r="L312" i="2"/>
  <c r="M312" i="2" s="1"/>
  <c r="L313" i="2"/>
  <c r="M313" i="2" s="1"/>
  <c r="L314" i="2"/>
  <c r="M314" i="2" s="1"/>
  <c r="L315" i="2"/>
  <c r="M315" i="2" s="1"/>
  <c r="L316" i="2"/>
  <c r="M316" i="2" s="1"/>
  <c r="L317" i="2"/>
  <c r="M317" i="2" s="1"/>
  <c r="L318" i="2"/>
  <c r="M318" i="2" s="1"/>
  <c r="L319" i="2"/>
  <c r="M319" i="2" s="1"/>
  <c r="L320" i="2"/>
  <c r="M320" i="2" s="1"/>
  <c r="L321" i="2"/>
  <c r="M321" i="2" s="1"/>
  <c r="L322" i="2"/>
  <c r="M322" i="2" s="1"/>
  <c r="L323" i="2"/>
  <c r="M323" i="2" s="1"/>
  <c r="L324" i="2"/>
  <c r="M324" i="2" s="1"/>
  <c r="L325" i="2"/>
  <c r="M325" i="2" s="1"/>
  <c r="L326" i="2"/>
  <c r="M326" i="2" s="1"/>
  <c r="L327" i="2"/>
  <c r="M327" i="2" s="1"/>
  <c r="L328" i="2"/>
  <c r="M328" i="2" s="1"/>
  <c r="L329" i="2"/>
  <c r="M329" i="2" s="1"/>
  <c r="L330" i="2"/>
  <c r="M330" i="2" s="1"/>
  <c r="L331" i="2"/>
  <c r="M331" i="2" s="1"/>
  <c r="L332" i="2"/>
  <c r="M332" i="2" s="1"/>
  <c r="L333" i="2"/>
  <c r="M333" i="2" s="1"/>
  <c r="L334" i="2"/>
  <c r="M334" i="2" s="1"/>
  <c r="L335" i="2"/>
  <c r="M335" i="2" s="1"/>
  <c r="L336" i="2"/>
  <c r="M336" i="2" s="1"/>
  <c r="L337" i="2"/>
  <c r="M337" i="2" s="1"/>
  <c r="L338" i="2"/>
  <c r="M338" i="2" s="1"/>
  <c r="L339" i="2"/>
  <c r="M339" i="2" s="1"/>
  <c r="L340" i="2"/>
  <c r="M340" i="2" s="1"/>
  <c r="L341" i="2"/>
  <c r="M341" i="2" s="1"/>
  <c r="L342" i="2"/>
  <c r="M342" i="2" s="1"/>
  <c r="L343" i="2"/>
  <c r="M343" i="2" s="1"/>
  <c r="L344" i="2"/>
  <c r="M344" i="2" s="1"/>
  <c r="L345" i="2"/>
  <c r="M345" i="2" s="1"/>
  <c r="L346" i="2"/>
  <c r="M346" i="2" s="1"/>
  <c r="L347" i="2"/>
  <c r="M347" i="2" s="1"/>
  <c r="L348" i="2"/>
  <c r="M348" i="2" s="1"/>
  <c r="L349" i="2"/>
  <c r="M349" i="2" s="1"/>
  <c r="L350" i="2"/>
  <c r="M350" i="2" s="1"/>
  <c r="L351" i="2"/>
  <c r="M351" i="2" s="1"/>
  <c r="L352" i="2"/>
  <c r="M352" i="2" s="1"/>
  <c r="L353" i="2"/>
  <c r="M353" i="2" s="1"/>
  <c r="L354" i="2"/>
  <c r="M354" i="2" s="1"/>
  <c r="L355" i="2"/>
  <c r="M355" i="2" s="1"/>
  <c r="L356" i="2"/>
  <c r="M356" i="2" s="1"/>
  <c r="L357" i="2"/>
  <c r="M357" i="2" s="1"/>
  <c r="L358" i="2"/>
  <c r="M358" i="2" s="1"/>
  <c r="L359" i="2"/>
  <c r="M359" i="2" s="1"/>
  <c r="L360" i="2"/>
  <c r="M360" i="2" s="1"/>
  <c r="L361" i="2"/>
  <c r="M361" i="2" s="1"/>
  <c r="L362" i="2"/>
  <c r="M362" i="2" s="1"/>
  <c r="L363" i="2"/>
  <c r="M363" i="2" s="1"/>
  <c r="L364" i="2"/>
  <c r="M364" i="2" s="1"/>
  <c r="L365" i="2"/>
  <c r="M365" i="2" s="1"/>
  <c r="L366" i="2"/>
  <c r="M366" i="2" s="1"/>
  <c r="L367" i="2"/>
  <c r="M367" i="2" s="1"/>
  <c r="L368" i="2"/>
  <c r="M368" i="2" s="1"/>
  <c r="L369" i="2"/>
  <c r="M369" i="2" s="1"/>
  <c r="L370" i="2"/>
  <c r="M370" i="2" s="1"/>
  <c r="L371" i="2"/>
  <c r="M371" i="2" s="1"/>
  <c r="L372" i="2"/>
  <c r="M372" i="2" s="1"/>
  <c r="L373" i="2"/>
  <c r="M373" i="2" s="1"/>
  <c r="L374" i="2"/>
  <c r="M374" i="2" s="1"/>
  <c r="L375" i="2"/>
  <c r="M375" i="2" s="1"/>
  <c r="L376" i="2"/>
  <c r="M376" i="2" s="1"/>
  <c r="L377" i="2"/>
  <c r="M377" i="2" s="1"/>
  <c r="L378" i="2"/>
  <c r="M378" i="2" s="1"/>
  <c r="L379" i="2"/>
  <c r="M379" i="2" s="1"/>
  <c r="L380" i="2"/>
  <c r="M380" i="2" s="1"/>
  <c r="L381" i="2"/>
  <c r="M381" i="2" s="1"/>
  <c r="L382" i="2"/>
  <c r="M382" i="2" s="1"/>
  <c r="L383" i="2"/>
  <c r="M383" i="2" s="1"/>
  <c r="L384" i="2"/>
  <c r="M384" i="2" s="1"/>
  <c r="L385" i="2"/>
  <c r="M385" i="2" s="1"/>
  <c r="L386" i="2"/>
  <c r="M386" i="2" s="1"/>
  <c r="L387" i="2"/>
  <c r="M387" i="2" s="1"/>
  <c r="L388" i="2"/>
  <c r="M388" i="2" s="1"/>
  <c r="L389" i="2"/>
  <c r="M389" i="2" s="1"/>
  <c r="L390" i="2"/>
  <c r="M390" i="2" s="1"/>
  <c r="L391" i="2"/>
  <c r="M391" i="2" s="1"/>
  <c r="L392" i="2"/>
  <c r="M392" i="2" s="1"/>
  <c r="L393" i="2"/>
  <c r="M393" i="2" s="1"/>
  <c r="L394" i="2"/>
  <c r="M394" i="2" s="1"/>
  <c r="L395" i="2"/>
  <c r="M395" i="2" s="1"/>
  <c r="L396" i="2"/>
  <c r="M396" i="2" s="1"/>
  <c r="L397" i="2"/>
  <c r="M397" i="2" s="1"/>
  <c r="L398" i="2"/>
  <c r="M398" i="2" s="1"/>
  <c r="L399" i="2"/>
  <c r="M399" i="2" s="1"/>
  <c r="L400" i="2"/>
  <c r="M400" i="2" s="1"/>
  <c r="L401" i="2"/>
  <c r="M401" i="2" s="1"/>
  <c r="L402" i="2"/>
  <c r="M402" i="2" s="1"/>
  <c r="L403" i="2"/>
  <c r="M403" i="2" s="1"/>
  <c r="L404" i="2"/>
  <c r="M404" i="2" s="1"/>
  <c r="L405" i="2"/>
  <c r="M405" i="2" s="1"/>
  <c r="L406" i="2"/>
  <c r="M406" i="2" s="1"/>
  <c r="L407" i="2"/>
  <c r="M407" i="2" s="1"/>
  <c r="L408" i="2"/>
  <c r="M408" i="2" s="1"/>
  <c r="L409" i="2"/>
  <c r="M409" i="2" s="1"/>
  <c r="L410" i="2"/>
  <c r="M410" i="2" s="1"/>
  <c r="L411" i="2"/>
  <c r="M411" i="2" s="1"/>
  <c r="L412" i="2"/>
  <c r="M412" i="2" s="1"/>
  <c r="L413" i="2"/>
  <c r="M413" i="2" s="1"/>
  <c r="L414" i="2"/>
  <c r="M414" i="2" s="1"/>
  <c r="L415" i="2"/>
  <c r="M415" i="2" s="1"/>
  <c r="L416" i="2"/>
  <c r="M416" i="2" s="1"/>
  <c r="L417" i="2"/>
  <c r="M417" i="2" s="1"/>
  <c r="L418" i="2"/>
  <c r="M418" i="2" s="1"/>
  <c r="L419" i="2"/>
  <c r="M419" i="2" s="1"/>
  <c r="L420" i="2"/>
  <c r="M420" i="2" s="1"/>
  <c r="L421" i="2"/>
  <c r="M421" i="2" s="1"/>
  <c r="L422" i="2"/>
  <c r="M422" i="2" s="1"/>
  <c r="L423" i="2"/>
  <c r="M423" i="2" s="1"/>
  <c r="L424" i="2"/>
  <c r="M424" i="2" s="1"/>
  <c r="L425" i="2"/>
  <c r="M425" i="2" s="1"/>
  <c r="L426" i="2"/>
  <c r="M426" i="2" s="1"/>
  <c r="L427" i="2"/>
  <c r="M427" i="2" s="1"/>
  <c r="L428" i="2"/>
  <c r="M428" i="2" s="1"/>
  <c r="L429" i="2"/>
  <c r="M429" i="2" s="1"/>
  <c r="L430" i="2"/>
  <c r="M430" i="2" s="1"/>
  <c r="L431" i="2"/>
  <c r="M431" i="2" s="1"/>
  <c r="L432" i="2"/>
  <c r="M432" i="2" s="1"/>
  <c r="L433" i="2"/>
  <c r="M433" i="2" s="1"/>
  <c r="L434" i="2"/>
  <c r="M434" i="2" s="1"/>
  <c r="L435" i="2"/>
  <c r="M435" i="2" s="1"/>
  <c r="L436" i="2"/>
  <c r="M436" i="2" s="1"/>
  <c r="L437" i="2"/>
  <c r="M437" i="2" s="1"/>
  <c r="L438" i="2"/>
  <c r="M438" i="2" s="1"/>
  <c r="L439" i="2"/>
  <c r="M439" i="2" s="1"/>
  <c r="L440" i="2"/>
  <c r="M440" i="2" s="1"/>
  <c r="L441" i="2"/>
  <c r="M441" i="2" s="1"/>
  <c r="L442" i="2"/>
  <c r="M442" i="2" s="1"/>
  <c r="L443" i="2"/>
  <c r="M443" i="2" s="1"/>
  <c r="L444" i="2"/>
  <c r="M444" i="2" s="1"/>
  <c r="L445" i="2"/>
  <c r="M445" i="2" s="1"/>
  <c r="L446" i="2"/>
  <c r="M446" i="2" s="1"/>
  <c r="L447" i="2"/>
  <c r="M447" i="2" s="1"/>
  <c r="L448" i="2"/>
  <c r="M448" i="2" s="1"/>
  <c r="L449" i="2"/>
  <c r="M449" i="2" s="1"/>
  <c r="L450" i="2"/>
  <c r="M450" i="2" s="1"/>
  <c r="L451" i="2"/>
  <c r="M451" i="2" s="1"/>
  <c r="L452" i="2"/>
  <c r="M452" i="2" s="1"/>
  <c r="L453" i="2"/>
  <c r="M453" i="2" s="1"/>
  <c r="L454" i="2"/>
  <c r="M454" i="2" s="1"/>
  <c r="L455" i="2"/>
  <c r="M455" i="2" s="1"/>
  <c r="L456" i="2"/>
  <c r="M456" i="2" s="1"/>
  <c r="L457" i="2"/>
  <c r="M457" i="2" s="1"/>
  <c r="L458" i="2"/>
  <c r="M458" i="2" s="1"/>
  <c r="L459" i="2"/>
  <c r="M459" i="2" s="1"/>
  <c r="L460" i="2"/>
  <c r="M460" i="2" s="1"/>
  <c r="L461" i="2"/>
  <c r="M461" i="2" s="1"/>
  <c r="L462" i="2"/>
  <c r="M462" i="2" s="1"/>
  <c r="L463" i="2"/>
  <c r="M463" i="2" s="1"/>
  <c r="L464" i="2"/>
  <c r="M464" i="2" s="1"/>
  <c r="L465" i="2"/>
  <c r="M465" i="2" s="1"/>
  <c r="L466" i="2"/>
  <c r="M466" i="2" s="1"/>
  <c r="L467" i="2"/>
  <c r="M467" i="2" s="1"/>
  <c r="L468" i="2"/>
  <c r="M468" i="2" s="1"/>
  <c r="L469" i="2"/>
  <c r="M469" i="2" s="1"/>
  <c r="L470" i="2"/>
  <c r="M470" i="2" s="1"/>
  <c r="L471" i="2"/>
  <c r="M471" i="2" s="1"/>
  <c r="L472" i="2"/>
  <c r="M472" i="2" s="1"/>
  <c r="L473" i="2"/>
  <c r="M473" i="2" s="1"/>
  <c r="L474" i="2"/>
  <c r="M474" i="2" s="1"/>
  <c r="L475" i="2"/>
  <c r="M475" i="2" s="1"/>
  <c r="L476" i="2"/>
  <c r="M476" i="2" s="1"/>
  <c r="L477" i="2"/>
  <c r="M477" i="2" s="1"/>
  <c r="L478" i="2"/>
  <c r="M478" i="2" s="1"/>
  <c r="L479" i="2"/>
  <c r="M479" i="2" s="1"/>
  <c r="L480" i="2"/>
  <c r="M480" i="2" s="1"/>
  <c r="L481" i="2"/>
  <c r="M481" i="2" s="1"/>
  <c r="L482" i="2"/>
  <c r="M482" i="2" s="1"/>
  <c r="L483" i="2"/>
  <c r="M483" i="2" s="1"/>
  <c r="L484" i="2"/>
  <c r="M484" i="2" s="1"/>
  <c r="L485" i="2"/>
  <c r="M485" i="2" s="1"/>
  <c r="L486" i="2"/>
  <c r="M486" i="2" s="1"/>
  <c r="L487" i="2"/>
  <c r="M487" i="2" s="1"/>
  <c r="L488" i="2"/>
  <c r="M488" i="2" s="1"/>
  <c r="L489" i="2"/>
  <c r="M489" i="2" s="1"/>
  <c r="L490" i="2"/>
  <c r="M490" i="2" s="1"/>
  <c r="L491" i="2"/>
  <c r="M491" i="2" s="1"/>
  <c r="L492" i="2"/>
  <c r="M492" i="2" s="1"/>
  <c r="L493" i="2"/>
  <c r="M493" i="2" s="1"/>
  <c r="L494" i="2"/>
  <c r="M494" i="2" s="1"/>
  <c r="L495" i="2"/>
  <c r="M495" i="2" s="1"/>
  <c r="L496" i="2"/>
  <c r="M496" i="2" s="1"/>
  <c r="L497" i="2"/>
  <c r="M497" i="2" s="1"/>
  <c r="L498" i="2"/>
  <c r="M498" i="2" s="1"/>
  <c r="L499" i="2"/>
  <c r="M499" i="2" s="1"/>
  <c r="L500" i="2"/>
  <c r="M500" i="2" s="1"/>
  <c r="L501" i="2"/>
  <c r="M501" i="2" s="1"/>
  <c r="L502" i="2"/>
  <c r="M502" i="2" s="1"/>
  <c r="L503" i="2"/>
  <c r="M503" i="2" s="1"/>
  <c r="L504" i="2"/>
  <c r="M504" i="2" s="1"/>
  <c r="L505" i="2"/>
  <c r="M505" i="2" s="1"/>
  <c r="L506" i="2"/>
  <c r="M506" i="2" s="1"/>
  <c r="L507" i="2"/>
  <c r="M507" i="2" s="1"/>
  <c r="L508" i="2"/>
  <c r="M508" i="2" s="1"/>
  <c r="L509" i="2"/>
  <c r="M509" i="2" s="1"/>
  <c r="L510" i="2"/>
  <c r="M510" i="2" s="1"/>
  <c r="L511" i="2"/>
  <c r="M511" i="2" s="1"/>
  <c r="L512" i="2"/>
  <c r="M512" i="2" s="1"/>
  <c r="L513" i="2"/>
  <c r="M513" i="2" s="1"/>
  <c r="L514" i="2"/>
  <c r="M514" i="2" s="1"/>
  <c r="L515" i="2"/>
  <c r="M515" i="2" s="1"/>
  <c r="L516" i="2"/>
  <c r="M516" i="2" s="1"/>
  <c r="L517" i="2"/>
  <c r="M517" i="2" s="1"/>
  <c r="L518" i="2"/>
  <c r="M518" i="2" s="1"/>
  <c r="L519" i="2"/>
  <c r="M519" i="2" s="1"/>
  <c r="L520" i="2"/>
  <c r="M520" i="2" s="1"/>
  <c r="L521" i="2"/>
  <c r="M521" i="2" s="1"/>
  <c r="L522" i="2"/>
  <c r="M522" i="2" s="1"/>
  <c r="L523" i="2"/>
  <c r="M523" i="2" s="1"/>
  <c r="L524" i="2"/>
  <c r="M524" i="2" s="1"/>
  <c r="L525" i="2"/>
  <c r="M525" i="2" s="1"/>
  <c r="L526" i="2"/>
  <c r="M526" i="2" s="1"/>
  <c r="L527" i="2"/>
  <c r="M527" i="2" s="1"/>
  <c r="L528" i="2"/>
  <c r="M528" i="2" s="1"/>
  <c r="L529" i="2"/>
  <c r="M529" i="2" s="1"/>
  <c r="L530" i="2"/>
  <c r="M530" i="2" s="1"/>
  <c r="L531" i="2"/>
  <c r="M531" i="2" s="1"/>
  <c r="L532" i="2"/>
  <c r="M532" i="2" s="1"/>
  <c r="L533" i="2"/>
  <c r="M533" i="2" s="1"/>
  <c r="L534" i="2"/>
  <c r="M534" i="2" s="1"/>
  <c r="L535" i="2"/>
  <c r="M535" i="2" s="1"/>
  <c r="L536" i="2"/>
  <c r="M536" i="2" s="1"/>
  <c r="L537" i="2"/>
  <c r="M537" i="2" s="1"/>
  <c r="L538" i="2"/>
  <c r="M538" i="2" s="1"/>
  <c r="L539" i="2"/>
  <c r="M539" i="2" s="1"/>
  <c r="L540" i="2"/>
  <c r="M540" i="2" s="1"/>
  <c r="L541" i="2"/>
  <c r="M541" i="2" s="1"/>
  <c r="L542" i="2"/>
  <c r="M542" i="2" s="1"/>
  <c r="L543" i="2"/>
  <c r="M543" i="2" s="1"/>
  <c r="L544" i="2"/>
  <c r="M544" i="2" s="1"/>
  <c r="L545" i="2"/>
  <c r="M545" i="2" s="1"/>
  <c r="L546" i="2"/>
  <c r="M546" i="2" s="1"/>
  <c r="L547" i="2"/>
  <c r="M547" i="2" s="1"/>
  <c r="L548" i="2"/>
  <c r="M548" i="2" s="1"/>
  <c r="L549" i="2"/>
  <c r="M549" i="2" s="1"/>
  <c r="L550" i="2"/>
  <c r="M550" i="2" s="1"/>
  <c r="L551" i="2"/>
  <c r="M551" i="2" s="1"/>
  <c r="L552" i="2"/>
  <c r="M552" i="2" s="1"/>
  <c r="L553" i="2"/>
  <c r="M553" i="2" s="1"/>
  <c r="L554" i="2"/>
  <c r="M554" i="2" s="1"/>
  <c r="L555" i="2"/>
  <c r="M555" i="2" s="1"/>
  <c r="L556" i="2"/>
  <c r="M556" i="2" s="1"/>
  <c r="L557" i="2"/>
  <c r="M557" i="2" s="1"/>
  <c r="L558" i="2"/>
  <c r="M558" i="2" s="1"/>
  <c r="L559" i="2"/>
  <c r="M559" i="2" s="1"/>
  <c r="L560" i="2"/>
  <c r="M560" i="2" s="1"/>
  <c r="L561" i="2"/>
  <c r="M561" i="2" s="1"/>
  <c r="L562" i="2"/>
  <c r="M562" i="2" s="1"/>
  <c r="L563" i="2"/>
  <c r="M563" i="2" s="1"/>
  <c r="L564" i="2"/>
  <c r="M564" i="2" s="1"/>
  <c r="L565" i="2"/>
  <c r="M565" i="2" s="1"/>
  <c r="L566" i="2"/>
  <c r="M566" i="2" s="1"/>
  <c r="L567" i="2"/>
  <c r="M567" i="2" s="1"/>
  <c r="L568" i="2"/>
  <c r="M568" i="2" s="1"/>
  <c r="L569" i="2"/>
  <c r="M569" i="2" s="1"/>
  <c r="L570" i="2"/>
  <c r="M570" i="2" s="1"/>
  <c r="L571" i="2"/>
  <c r="M571" i="2" s="1"/>
  <c r="L572" i="2"/>
  <c r="M572" i="2" s="1"/>
  <c r="L573" i="2"/>
  <c r="M573" i="2" s="1"/>
  <c r="L574" i="2"/>
  <c r="M574" i="2" s="1"/>
  <c r="L575" i="2"/>
  <c r="M575" i="2" s="1"/>
  <c r="L576" i="2"/>
  <c r="M576" i="2" s="1"/>
  <c r="L577" i="2"/>
  <c r="M577" i="2" s="1"/>
  <c r="L578" i="2"/>
  <c r="M578" i="2" s="1"/>
  <c r="L579" i="2"/>
  <c r="M579" i="2" s="1"/>
  <c r="L580" i="2"/>
  <c r="M580" i="2" s="1"/>
  <c r="L581" i="2"/>
  <c r="M581" i="2" s="1"/>
  <c r="L582" i="2"/>
  <c r="M582" i="2" s="1"/>
  <c r="L583" i="2"/>
  <c r="M583" i="2" s="1"/>
  <c r="L584" i="2"/>
  <c r="M584" i="2" s="1"/>
  <c r="L585" i="2"/>
  <c r="M585" i="2" s="1"/>
  <c r="L586" i="2"/>
  <c r="M586" i="2" s="1"/>
  <c r="L587" i="2"/>
  <c r="M587" i="2" s="1"/>
  <c r="L588" i="2"/>
  <c r="M588" i="2" s="1"/>
  <c r="L589" i="2"/>
  <c r="M589" i="2" s="1"/>
  <c r="L590" i="2"/>
  <c r="M590" i="2" s="1"/>
  <c r="L591" i="2"/>
  <c r="M591" i="2" s="1"/>
  <c r="L592" i="2"/>
  <c r="M592" i="2" s="1"/>
  <c r="L593" i="2"/>
  <c r="M593" i="2" s="1"/>
  <c r="L594" i="2"/>
  <c r="M594" i="2" s="1"/>
  <c r="L595" i="2"/>
  <c r="M595" i="2" s="1"/>
  <c r="L596" i="2"/>
  <c r="M596" i="2" s="1"/>
  <c r="L597" i="2"/>
  <c r="M597" i="2" s="1"/>
  <c r="L598" i="2"/>
  <c r="M598" i="2" s="1"/>
  <c r="L599" i="2"/>
  <c r="M599" i="2" s="1"/>
  <c r="L600" i="2"/>
  <c r="M600" i="2" s="1"/>
  <c r="L601" i="2"/>
  <c r="M601" i="2" s="1"/>
  <c r="L602" i="2"/>
  <c r="M602" i="2" s="1"/>
  <c r="L603" i="2"/>
  <c r="M603" i="2" s="1"/>
  <c r="L604" i="2"/>
  <c r="M604" i="2" s="1"/>
  <c r="L605" i="2"/>
  <c r="M605" i="2" s="1"/>
  <c r="L606" i="2"/>
  <c r="M606" i="2" s="1"/>
  <c r="L607" i="2"/>
  <c r="M607" i="2" s="1"/>
  <c r="L608" i="2"/>
  <c r="M608" i="2" s="1"/>
  <c r="L609" i="2"/>
  <c r="M609" i="2" s="1"/>
  <c r="L610" i="2"/>
  <c r="M610" i="2" s="1"/>
  <c r="L611" i="2"/>
  <c r="M611" i="2" s="1"/>
  <c r="L612" i="2"/>
  <c r="M612" i="2" s="1"/>
  <c r="L613" i="2"/>
  <c r="M613" i="2" s="1"/>
  <c r="L614" i="2"/>
  <c r="M614" i="2" s="1"/>
  <c r="L615" i="2"/>
  <c r="M615" i="2" s="1"/>
  <c r="L616" i="2"/>
  <c r="M616" i="2" s="1"/>
  <c r="L617" i="2"/>
  <c r="M617" i="2" s="1"/>
  <c r="L618" i="2"/>
  <c r="M618" i="2" s="1"/>
  <c r="L619" i="2"/>
  <c r="M619" i="2" s="1"/>
  <c r="L620" i="2"/>
  <c r="M620" i="2" s="1"/>
  <c r="L621" i="2"/>
  <c r="M621" i="2" s="1"/>
  <c r="L622" i="2"/>
  <c r="M622" i="2" s="1"/>
  <c r="L623" i="2"/>
  <c r="M623" i="2" s="1"/>
  <c r="L624" i="2"/>
  <c r="M624" i="2" s="1"/>
  <c r="L625" i="2"/>
  <c r="M625" i="2" s="1"/>
  <c r="L626" i="2"/>
  <c r="M626" i="2" s="1"/>
  <c r="L627" i="2"/>
  <c r="M627" i="2" s="1"/>
  <c r="L628" i="2"/>
  <c r="M628" i="2" s="1"/>
  <c r="L629" i="2"/>
  <c r="M629" i="2" s="1"/>
  <c r="L630" i="2"/>
  <c r="M630" i="2" s="1"/>
  <c r="L631" i="2"/>
  <c r="M631" i="2" s="1"/>
  <c r="L632" i="2"/>
  <c r="M632" i="2" s="1"/>
  <c r="L633" i="2"/>
  <c r="M633" i="2" s="1"/>
  <c r="L634" i="2"/>
  <c r="M634" i="2" s="1"/>
  <c r="L635" i="2"/>
  <c r="M635" i="2" s="1"/>
  <c r="L636" i="2"/>
  <c r="M636" i="2" s="1"/>
  <c r="L637" i="2"/>
  <c r="M637" i="2" s="1"/>
  <c r="L638" i="2"/>
  <c r="M638" i="2" s="1"/>
  <c r="L639" i="2"/>
  <c r="M639" i="2" s="1"/>
  <c r="L640" i="2"/>
  <c r="M640" i="2" s="1"/>
  <c r="L641" i="2"/>
  <c r="M641" i="2" s="1"/>
  <c r="L642" i="2"/>
  <c r="M642" i="2" s="1"/>
  <c r="L643" i="2"/>
  <c r="M643" i="2" s="1"/>
  <c r="L644" i="2"/>
  <c r="M644" i="2" s="1"/>
  <c r="L645" i="2"/>
  <c r="M645" i="2" s="1"/>
  <c r="L646" i="2"/>
  <c r="M646" i="2" s="1"/>
  <c r="L647" i="2"/>
  <c r="M647" i="2" s="1"/>
  <c r="L648" i="2"/>
  <c r="M648" i="2" s="1"/>
  <c r="L649" i="2"/>
  <c r="M649" i="2" s="1"/>
  <c r="L650" i="2"/>
  <c r="M650" i="2" s="1"/>
  <c r="L651" i="2"/>
  <c r="M651" i="2" s="1"/>
  <c r="L652" i="2"/>
  <c r="M652" i="2" s="1"/>
  <c r="L653" i="2"/>
  <c r="M653" i="2" s="1"/>
  <c r="L654" i="2"/>
  <c r="M654" i="2" s="1"/>
  <c r="L655" i="2"/>
  <c r="M655" i="2" s="1"/>
  <c r="L656" i="2"/>
  <c r="M656" i="2" s="1"/>
  <c r="L657" i="2"/>
  <c r="M657" i="2" s="1"/>
  <c r="L658" i="2"/>
  <c r="M658" i="2" s="1"/>
  <c r="L659" i="2"/>
  <c r="M659" i="2" s="1"/>
  <c r="L660" i="2"/>
  <c r="M660" i="2" s="1"/>
  <c r="L661" i="2"/>
  <c r="M661" i="2" s="1"/>
  <c r="L662" i="2"/>
  <c r="M662" i="2" s="1"/>
  <c r="L663" i="2"/>
  <c r="M663" i="2" s="1"/>
  <c r="L664" i="2"/>
  <c r="M664" i="2" s="1"/>
  <c r="L665" i="2"/>
  <c r="M665" i="2" s="1"/>
  <c r="L666" i="2"/>
  <c r="M666" i="2" s="1"/>
  <c r="L667" i="2"/>
  <c r="M667" i="2" s="1"/>
  <c r="L668" i="2"/>
  <c r="M668" i="2" s="1"/>
  <c r="L669" i="2"/>
  <c r="M669" i="2" s="1"/>
  <c r="L670" i="2"/>
  <c r="M670" i="2" s="1"/>
  <c r="L671" i="2"/>
  <c r="M671" i="2" s="1"/>
  <c r="L672" i="2"/>
  <c r="M672" i="2" s="1"/>
  <c r="L673" i="2"/>
  <c r="M673" i="2" s="1"/>
  <c r="L674" i="2"/>
  <c r="M674" i="2" s="1"/>
  <c r="L675" i="2"/>
  <c r="M675" i="2" s="1"/>
  <c r="L676" i="2"/>
  <c r="M676" i="2" s="1"/>
  <c r="L677" i="2"/>
  <c r="M677" i="2" s="1"/>
  <c r="L678" i="2"/>
  <c r="M678" i="2" s="1"/>
  <c r="L679" i="2"/>
  <c r="M679" i="2" s="1"/>
  <c r="L680" i="2"/>
  <c r="M680" i="2" s="1"/>
  <c r="L681" i="2"/>
  <c r="M681" i="2" s="1"/>
  <c r="L682" i="2"/>
  <c r="M682" i="2" s="1"/>
  <c r="L683" i="2"/>
  <c r="M683" i="2" s="1"/>
  <c r="L684" i="2"/>
  <c r="M684" i="2" s="1"/>
  <c r="L685" i="2"/>
  <c r="M685" i="2" s="1"/>
  <c r="L686" i="2"/>
  <c r="M686" i="2" s="1"/>
  <c r="L687" i="2"/>
  <c r="M687" i="2" s="1"/>
  <c r="L688" i="2"/>
  <c r="M688" i="2" s="1"/>
  <c r="L689" i="2"/>
  <c r="M689" i="2" s="1"/>
  <c r="L690" i="2"/>
  <c r="M690" i="2" s="1"/>
  <c r="L691" i="2"/>
  <c r="M691" i="2" s="1"/>
  <c r="L692" i="2"/>
  <c r="M692" i="2" s="1"/>
  <c r="L693" i="2"/>
  <c r="M693" i="2" s="1"/>
  <c r="L694" i="2"/>
  <c r="M694" i="2" s="1"/>
  <c r="L695" i="2"/>
  <c r="M695" i="2" s="1"/>
  <c r="L696" i="2"/>
  <c r="M696" i="2" s="1"/>
  <c r="L697" i="2"/>
  <c r="M697" i="2" s="1"/>
  <c r="L698" i="2"/>
  <c r="M698" i="2" s="1"/>
  <c r="L699" i="2"/>
  <c r="M699" i="2" s="1"/>
  <c r="L700" i="2"/>
  <c r="M700" i="2" s="1"/>
  <c r="L701" i="2"/>
  <c r="M701" i="2" s="1"/>
  <c r="L702" i="2"/>
  <c r="M702" i="2" s="1"/>
  <c r="L703" i="2"/>
  <c r="M703" i="2" s="1"/>
  <c r="L704" i="2"/>
  <c r="M704" i="2" s="1"/>
  <c r="L705" i="2"/>
  <c r="M705" i="2" s="1"/>
  <c r="L706" i="2"/>
  <c r="M706" i="2" s="1"/>
  <c r="L707" i="2"/>
  <c r="M707" i="2" s="1"/>
  <c r="L708" i="2"/>
  <c r="M708" i="2" s="1"/>
  <c r="L709" i="2"/>
  <c r="M709" i="2" s="1"/>
  <c r="L710" i="2"/>
  <c r="M710" i="2" s="1"/>
  <c r="L711" i="2"/>
  <c r="M711" i="2" s="1"/>
  <c r="L712" i="2"/>
  <c r="M712" i="2" s="1"/>
  <c r="L713" i="2"/>
  <c r="M713" i="2" s="1"/>
  <c r="L714" i="2"/>
  <c r="M714" i="2" s="1"/>
  <c r="L715" i="2"/>
  <c r="M715" i="2" s="1"/>
  <c r="L716" i="2"/>
  <c r="M716" i="2" s="1"/>
  <c r="L717" i="2"/>
  <c r="M717" i="2" s="1"/>
  <c r="L718" i="2"/>
  <c r="M718" i="2" s="1"/>
  <c r="L719" i="2"/>
  <c r="M719" i="2" s="1"/>
  <c r="L720" i="2"/>
  <c r="M720" i="2" s="1"/>
  <c r="L721" i="2"/>
  <c r="M721" i="2" s="1"/>
  <c r="L722" i="2"/>
  <c r="M722" i="2" s="1"/>
  <c r="L723" i="2"/>
  <c r="M723" i="2" s="1"/>
  <c r="L724" i="2"/>
  <c r="M724" i="2" s="1"/>
  <c r="L725" i="2"/>
  <c r="M725" i="2" s="1"/>
  <c r="L726" i="2"/>
  <c r="M726" i="2" s="1"/>
  <c r="L727" i="2"/>
  <c r="M727" i="2" s="1"/>
  <c r="L728" i="2"/>
  <c r="M728" i="2" s="1"/>
  <c r="L729" i="2"/>
  <c r="M729" i="2" s="1"/>
  <c r="L730" i="2"/>
  <c r="M730" i="2" s="1"/>
  <c r="L731" i="2"/>
  <c r="M731" i="2" s="1"/>
  <c r="L732" i="2"/>
  <c r="M732" i="2" s="1"/>
  <c r="L733" i="2"/>
  <c r="M733" i="2" s="1"/>
  <c r="L734" i="2"/>
  <c r="M734" i="2" s="1"/>
  <c r="L735" i="2"/>
  <c r="M735" i="2" s="1"/>
  <c r="L736" i="2"/>
  <c r="M736" i="2" s="1"/>
  <c r="L737" i="2"/>
  <c r="M737" i="2" s="1"/>
  <c r="L738" i="2"/>
  <c r="M738" i="2" s="1"/>
  <c r="L739" i="2"/>
  <c r="M739" i="2" s="1"/>
  <c r="L740" i="2"/>
  <c r="M740" i="2" s="1"/>
  <c r="L741" i="2"/>
  <c r="M741" i="2" s="1"/>
  <c r="L742" i="2"/>
  <c r="M742" i="2" s="1"/>
  <c r="L743" i="2"/>
  <c r="M743" i="2" s="1"/>
  <c r="L744" i="2"/>
  <c r="M744" i="2" s="1"/>
  <c r="L745" i="2"/>
  <c r="M745" i="2" s="1"/>
  <c r="L746" i="2"/>
  <c r="M746" i="2" s="1"/>
  <c r="L747" i="2"/>
  <c r="M747" i="2" s="1"/>
  <c r="L748" i="2"/>
  <c r="M748" i="2" s="1"/>
  <c r="L749" i="2"/>
  <c r="M749" i="2" s="1"/>
  <c r="L750" i="2"/>
  <c r="M750" i="2" s="1"/>
  <c r="L751" i="2"/>
  <c r="M751" i="2" s="1"/>
  <c r="L752" i="2"/>
  <c r="M752" i="2" s="1"/>
  <c r="L753" i="2"/>
  <c r="M753" i="2" s="1"/>
  <c r="L754" i="2"/>
  <c r="M754" i="2" s="1"/>
  <c r="L755" i="2"/>
  <c r="M755" i="2" s="1"/>
  <c r="L756" i="2"/>
  <c r="M756" i="2" s="1"/>
  <c r="L757" i="2"/>
  <c r="M757" i="2" s="1"/>
  <c r="L758" i="2"/>
  <c r="M758" i="2" s="1"/>
  <c r="L759" i="2"/>
  <c r="M759" i="2" s="1"/>
  <c r="L760" i="2"/>
  <c r="M760" i="2" s="1"/>
  <c r="L761" i="2"/>
  <c r="M761" i="2" s="1"/>
  <c r="L762" i="2"/>
  <c r="M762" i="2" s="1"/>
  <c r="L763" i="2"/>
  <c r="M763" i="2" s="1"/>
  <c r="L764" i="2"/>
  <c r="M764" i="2" s="1"/>
  <c r="L765" i="2"/>
  <c r="M765" i="2" s="1"/>
  <c r="L766" i="2"/>
  <c r="M766" i="2" s="1"/>
  <c r="L767" i="2"/>
  <c r="M767" i="2" s="1"/>
  <c r="L768" i="2"/>
  <c r="M768" i="2" s="1"/>
  <c r="L769" i="2"/>
  <c r="M769" i="2" s="1"/>
  <c r="L770" i="2"/>
  <c r="M770" i="2" s="1"/>
  <c r="L771" i="2"/>
  <c r="M771" i="2" s="1"/>
  <c r="L772" i="2"/>
  <c r="M772" i="2" s="1"/>
  <c r="L773" i="2"/>
  <c r="M773" i="2" s="1"/>
  <c r="L774" i="2"/>
  <c r="M774" i="2" s="1"/>
  <c r="L775" i="2"/>
  <c r="M775" i="2" s="1"/>
  <c r="L776" i="2"/>
  <c r="M776" i="2" s="1"/>
  <c r="L777" i="2"/>
  <c r="M777" i="2" s="1"/>
  <c r="L778" i="2"/>
  <c r="M778" i="2" s="1"/>
  <c r="L779" i="2"/>
  <c r="M779" i="2" s="1"/>
  <c r="L780" i="2"/>
  <c r="M780" i="2" s="1"/>
  <c r="L781" i="2"/>
  <c r="M781" i="2" s="1"/>
  <c r="L782" i="2"/>
  <c r="M782" i="2" s="1"/>
  <c r="L783" i="2"/>
  <c r="M783" i="2" s="1"/>
  <c r="L784" i="2"/>
  <c r="M784" i="2" s="1"/>
  <c r="L785" i="2"/>
  <c r="M785" i="2" s="1"/>
  <c r="L786" i="2"/>
  <c r="M786" i="2" s="1"/>
  <c r="L787" i="2"/>
  <c r="M787" i="2" s="1"/>
  <c r="L788" i="2"/>
  <c r="M788" i="2" s="1"/>
  <c r="L789" i="2"/>
  <c r="M789" i="2" s="1"/>
  <c r="L790" i="2"/>
  <c r="M790" i="2" s="1"/>
  <c r="L791" i="2"/>
  <c r="M791" i="2" s="1"/>
  <c r="L792" i="2"/>
  <c r="M792" i="2" s="1"/>
  <c r="L793" i="2"/>
  <c r="M793" i="2" s="1"/>
  <c r="L794" i="2"/>
  <c r="M794" i="2" s="1"/>
  <c r="L795" i="2"/>
  <c r="M795" i="2" s="1"/>
  <c r="L796" i="2"/>
  <c r="M796" i="2" s="1"/>
  <c r="L797" i="2"/>
  <c r="M797" i="2" s="1"/>
  <c r="L798" i="2"/>
  <c r="M798" i="2" s="1"/>
  <c r="L799" i="2"/>
  <c r="M799" i="2" s="1"/>
  <c r="L800" i="2"/>
  <c r="M800" i="2" s="1"/>
  <c r="L801" i="2"/>
  <c r="M801" i="2" s="1"/>
  <c r="L802" i="2"/>
  <c r="M802" i="2" s="1"/>
  <c r="L803" i="2"/>
  <c r="M803" i="2" s="1"/>
  <c r="L804" i="2"/>
  <c r="M804" i="2" s="1"/>
  <c r="L805" i="2"/>
  <c r="M805" i="2" s="1"/>
  <c r="L806" i="2"/>
  <c r="M806" i="2" s="1"/>
  <c r="L807" i="2"/>
  <c r="M807" i="2" s="1"/>
  <c r="L808" i="2"/>
  <c r="M808" i="2" s="1"/>
  <c r="L809" i="2"/>
  <c r="M809" i="2" s="1"/>
  <c r="L810" i="2"/>
  <c r="M810" i="2" s="1"/>
  <c r="L811" i="2"/>
  <c r="M811" i="2" s="1"/>
  <c r="L812" i="2"/>
  <c r="M812" i="2" s="1"/>
  <c r="L813" i="2"/>
  <c r="M813" i="2" s="1"/>
  <c r="L814" i="2"/>
  <c r="M814" i="2" s="1"/>
  <c r="L815" i="2"/>
  <c r="M815" i="2" s="1"/>
  <c r="L816" i="2"/>
  <c r="M816" i="2" s="1"/>
  <c r="L817" i="2"/>
  <c r="M817" i="2" s="1"/>
  <c r="L818" i="2"/>
  <c r="M818" i="2" s="1"/>
  <c r="L819" i="2"/>
  <c r="M819" i="2" s="1"/>
  <c r="L820" i="2"/>
  <c r="M820" i="2" s="1"/>
  <c r="L821" i="2"/>
  <c r="M821" i="2" s="1"/>
  <c r="L822" i="2"/>
  <c r="M822" i="2" s="1"/>
  <c r="L823" i="2"/>
  <c r="M823" i="2" s="1"/>
  <c r="L824" i="2"/>
  <c r="M824" i="2" s="1"/>
  <c r="L825" i="2"/>
  <c r="M825" i="2" s="1"/>
  <c r="L826" i="2"/>
  <c r="M826" i="2" s="1"/>
  <c r="L827" i="2"/>
  <c r="M827" i="2" s="1"/>
  <c r="L828" i="2"/>
  <c r="M828" i="2" s="1"/>
  <c r="L829" i="2"/>
  <c r="M829" i="2" s="1"/>
  <c r="L830" i="2"/>
  <c r="M830" i="2" s="1"/>
  <c r="L831" i="2"/>
  <c r="M831" i="2" s="1"/>
  <c r="L832" i="2"/>
  <c r="M832" i="2" s="1"/>
  <c r="L833" i="2"/>
  <c r="M833" i="2" s="1"/>
  <c r="L834" i="2"/>
  <c r="M834" i="2" s="1"/>
  <c r="L835" i="2"/>
  <c r="M835" i="2" s="1"/>
  <c r="L836" i="2"/>
  <c r="M836" i="2" s="1"/>
  <c r="L837" i="2"/>
  <c r="M837" i="2" s="1"/>
  <c r="L838" i="2"/>
  <c r="M838" i="2" s="1"/>
  <c r="L839" i="2"/>
  <c r="M839" i="2" s="1"/>
  <c r="L840" i="2"/>
  <c r="M840" i="2" s="1"/>
  <c r="L841" i="2"/>
  <c r="M841" i="2" s="1"/>
  <c r="L842" i="2"/>
  <c r="M842" i="2" s="1"/>
  <c r="L843" i="2"/>
  <c r="M843" i="2" s="1"/>
  <c r="L844" i="2"/>
  <c r="M844" i="2" s="1"/>
  <c r="L845" i="2"/>
  <c r="M845" i="2" s="1"/>
  <c r="L846" i="2"/>
  <c r="M846" i="2" s="1"/>
  <c r="L847" i="2"/>
  <c r="M847" i="2" s="1"/>
  <c r="L848" i="2"/>
  <c r="M848" i="2" s="1"/>
  <c r="L849" i="2"/>
  <c r="M849" i="2" s="1"/>
  <c r="L850" i="2"/>
  <c r="M850" i="2" s="1"/>
  <c r="L851" i="2"/>
  <c r="M851" i="2" s="1"/>
  <c r="L852" i="2"/>
  <c r="M852" i="2" s="1"/>
  <c r="L853" i="2"/>
  <c r="M853" i="2" s="1"/>
  <c r="L854" i="2"/>
  <c r="M854" i="2" s="1"/>
  <c r="L855" i="2"/>
  <c r="M855" i="2" s="1"/>
  <c r="L856" i="2"/>
  <c r="M856" i="2" s="1"/>
  <c r="L857" i="2"/>
  <c r="M857" i="2" s="1"/>
  <c r="L858" i="2"/>
  <c r="M858" i="2" s="1"/>
  <c r="L859" i="2"/>
  <c r="M859" i="2" s="1"/>
  <c r="L860" i="2"/>
  <c r="M860" i="2" s="1"/>
  <c r="L861" i="2"/>
  <c r="M861" i="2" s="1"/>
  <c r="L862" i="2"/>
  <c r="M862" i="2" s="1"/>
  <c r="L863" i="2"/>
  <c r="M863" i="2" s="1"/>
  <c r="L864" i="2"/>
  <c r="M864" i="2" s="1"/>
  <c r="L865" i="2"/>
  <c r="M865" i="2" s="1"/>
  <c r="L866" i="2"/>
  <c r="M866" i="2" s="1"/>
  <c r="L867" i="2"/>
  <c r="M867" i="2" s="1"/>
  <c r="L868" i="2"/>
  <c r="M868" i="2" s="1"/>
  <c r="L869" i="2"/>
  <c r="M869" i="2" s="1"/>
  <c r="L870" i="2"/>
  <c r="M870" i="2" s="1"/>
  <c r="L871" i="2"/>
  <c r="M871" i="2" s="1"/>
  <c r="L872" i="2"/>
  <c r="M872" i="2" s="1"/>
  <c r="L873" i="2"/>
  <c r="M873" i="2" s="1"/>
  <c r="L874" i="2"/>
  <c r="M874" i="2" s="1"/>
  <c r="L875" i="2"/>
  <c r="M875" i="2" s="1"/>
  <c r="L876" i="2"/>
  <c r="M876" i="2" s="1"/>
  <c r="L877" i="2"/>
  <c r="M877" i="2" s="1"/>
  <c r="L878" i="2"/>
  <c r="M878" i="2" s="1"/>
  <c r="L879" i="2"/>
  <c r="M879" i="2" s="1"/>
  <c r="L880" i="2"/>
  <c r="M880" i="2" s="1"/>
  <c r="L881" i="2"/>
  <c r="M881" i="2" s="1"/>
  <c r="L882" i="2"/>
  <c r="M882" i="2" s="1"/>
  <c r="L883" i="2"/>
  <c r="M883" i="2" s="1"/>
  <c r="L884" i="2"/>
  <c r="M884" i="2" s="1"/>
  <c r="L885" i="2"/>
  <c r="M885" i="2" s="1"/>
  <c r="L886" i="2"/>
  <c r="M886" i="2" s="1"/>
  <c r="L887" i="2"/>
  <c r="M887" i="2" s="1"/>
  <c r="L888" i="2"/>
  <c r="M888" i="2" s="1"/>
  <c r="L889" i="2"/>
  <c r="M889" i="2" s="1"/>
  <c r="L890" i="2"/>
  <c r="M890" i="2" s="1"/>
  <c r="L891" i="2"/>
  <c r="M891" i="2" s="1"/>
  <c r="L892" i="2"/>
  <c r="M892" i="2" s="1"/>
  <c r="L893" i="2"/>
  <c r="M893" i="2" s="1"/>
  <c r="L894" i="2"/>
  <c r="M894" i="2" s="1"/>
  <c r="L895" i="2"/>
  <c r="M895" i="2" s="1"/>
  <c r="L896" i="2"/>
  <c r="M896" i="2" s="1"/>
  <c r="L897" i="2"/>
  <c r="M897" i="2" s="1"/>
  <c r="L898" i="2"/>
  <c r="M898" i="2" s="1"/>
  <c r="L899" i="2"/>
  <c r="M899" i="2" s="1"/>
  <c r="L900" i="2"/>
  <c r="M900" i="2" s="1"/>
  <c r="L901" i="2"/>
  <c r="M901" i="2" s="1"/>
  <c r="L902" i="2"/>
  <c r="M902" i="2" s="1"/>
  <c r="L903" i="2"/>
  <c r="M903" i="2" s="1"/>
  <c r="L904" i="2"/>
  <c r="M904" i="2" s="1"/>
  <c r="L905" i="2"/>
  <c r="M905" i="2" s="1"/>
  <c r="L906" i="2"/>
  <c r="M906" i="2" s="1"/>
  <c r="L907" i="2"/>
  <c r="M907" i="2" s="1"/>
  <c r="L908" i="2"/>
  <c r="M908" i="2" s="1"/>
  <c r="L909" i="2"/>
  <c r="M909" i="2" s="1"/>
  <c r="L910" i="2"/>
  <c r="M910" i="2" s="1"/>
  <c r="L911" i="2"/>
  <c r="M911" i="2" s="1"/>
  <c r="L912" i="2"/>
  <c r="M912" i="2" s="1"/>
  <c r="L913" i="2"/>
  <c r="M913" i="2" s="1"/>
  <c r="L914" i="2"/>
  <c r="M914" i="2" s="1"/>
  <c r="L915" i="2"/>
  <c r="M915" i="2" s="1"/>
  <c r="L916" i="2"/>
  <c r="M916" i="2" s="1"/>
  <c r="L917" i="2"/>
  <c r="M917" i="2" s="1"/>
  <c r="L918" i="2"/>
  <c r="M918" i="2" s="1"/>
  <c r="L919" i="2"/>
  <c r="M919" i="2" s="1"/>
  <c r="L920" i="2"/>
  <c r="M920" i="2" s="1"/>
  <c r="L921" i="2"/>
  <c r="M921" i="2" s="1"/>
  <c r="L922" i="2"/>
  <c r="M922" i="2" s="1"/>
  <c r="L923" i="2"/>
  <c r="M923" i="2" s="1"/>
  <c r="L924" i="2"/>
  <c r="M924" i="2" s="1"/>
  <c r="L925" i="2"/>
  <c r="M925" i="2" s="1"/>
  <c r="L926" i="2"/>
  <c r="M926" i="2" s="1"/>
  <c r="L927" i="2"/>
  <c r="M927" i="2" s="1"/>
  <c r="L928" i="2"/>
  <c r="M928" i="2" s="1"/>
  <c r="L929" i="2"/>
  <c r="M929" i="2" s="1"/>
  <c r="L930" i="2"/>
  <c r="M930" i="2" s="1"/>
  <c r="L931" i="2"/>
  <c r="M931" i="2" s="1"/>
  <c r="L932" i="2"/>
  <c r="M932" i="2" s="1"/>
  <c r="L933" i="2"/>
  <c r="M933" i="2" s="1"/>
  <c r="L934" i="2"/>
  <c r="M934" i="2" s="1"/>
  <c r="L935" i="2"/>
  <c r="M935" i="2" s="1"/>
  <c r="L936" i="2"/>
  <c r="M936" i="2" s="1"/>
  <c r="L937" i="2"/>
  <c r="M937" i="2" s="1"/>
  <c r="L938" i="2"/>
  <c r="M938" i="2" s="1"/>
  <c r="L939" i="2"/>
  <c r="M939" i="2" s="1"/>
  <c r="L940" i="2"/>
  <c r="M940" i="2" s="1"/>
  <c r="L941" i="2"/>
  <c r="M941" i="2" s="1"/>
  <c r="L942" i="2"/>
  <c r="M942" i="2" s="1"/>
  <c r="L943" i="2"/>
  <c r="M943" i="2" s="1"/>
  <c r="L944" i="2"/>
  <c r="M944" i="2" s="1"/>
  <c r="L945" i="2"/>
  <c r="M945" i="2" s="1"/>
  <c r="L946" i="2"/>
  <c r="M946" i="2" s="1"/>
  <c r="L947" i="2"/>
  <c r="M947" i="2" s="1"/>
  <c r="L948" i="2"/>
  <c r="M948" i="2" s="1"/>
  <c r="L949" i="2"/>
  <c r="M949" i="2" s="1"/>
  <c r="L950" i="2"/>
  <c r="M950" i="2" s="1"/>
  <c r="L951" i="2"/>
  <c r="M951" i="2" s="1"/>
  <c r="L952" i="2"/>
  <c r="M952" i="2" s="1"/>
  <c r="L953" i="2"/>
  <c r="M953" i="2" s="1"/>
  <c r="L954" i="2"/>
  <c r="M954" i="2" s="1"/>
  <c r="L955" i="2"/>
  <c r="M955" i="2" s="1"/>
  <c r="L956" i="2"/>
  <c r="M956" i="2" s="1"/>
  <c r="L957" i="2"/>
  <c r="M957" i="2" s="1"/>
  <c r="L958" i="2"/>
  <c r="M958" i="2" s="1"/>
  <c r="L959" i="2"/>
  <c r="M959" i="2" s="1"/>
  <c r="L960" i="2"/>
  <c r="M960" i="2" s="1"/>
  <c r="L961" i="2"/>
  <c r="M961" i="2" s="1"/>
  <c r="L962" i="2"/>
  <c r="M962" i="2" s="1"/>
  <c r="L963" i="2"/>
  <c r="M963" i="2" s="1"/>
  <c r="L964" i="2"/>
  <c r="M964" i="2" s="1"/>
  <c r="L965" i="2"/>
  <c r="M965" i="2" s="1"/>
  <c r="L966" i="2"/>
  <c r="M966" i="2" s="1"/>
  <c r="L967" i="2"/>
  <c r="M967" i="2" s="1"/>
  <c r="L968" i="2"/>
  <c r="M968" i="2" s="1"/>
  <c r="L969" i="2"/>
  <c r="M969" i="2" s="1"/>
  <c r="L970" i="2"/>
  <c r="M970" i="2" s="1"/>
  <c r="L971" i="2"/>
  <c r="M971" i="2" s="1"/>
  <c r="L972" i="2"/>
  <c r="M972" i="2" s="1"/>
  <c r="L973" i="2"/>
  <c r="M973" i="2" s="1"/>
  <c r="L974" i="2"/>
  <c r="M974" i="2" s="1"/>
  <c r="L975" i="2"/>
  <c r="M975" i="2" s="1"/>
  <c r="L976" i="2"/>
  <c r="M976" i="2" s="1"/>
  <c r="L977" i="2"/>
  <c r="M977" i="2" s="1"/>
  <c r="L978" i="2"/>
  <c r="M978" i="2" s="1"/>
  <c r="L979" i="2"/>
  <c r="M979" i="2" s="1"/>
  <c r="L980" i="2"/>
  <c r="M980" i="2" s="1"/>
  <c r="L981" i="2"/>
  <c r="M981" i="2" s="1"/>
  <c r="L982" i="2"/>
  <c r="M982" i="2" s="1"/>
  <c r="L983" i="2"/>
  <c r="M983" i="2" s="1"/>
  <c r="L984" i="2"/>
  <c r="M984" i="2" s="1"/>
  <c r="L985" i="2"/>
  <c r="M985" i="2" s="1"/>
  <c r="L986" i="2"/>
  <c r="M986" i="2" s="1"/>
  <c r="L987" i="2"/>
  <c r="M987" i="2" s="1"/>
  <c r="L988" i="2"/>
  <c r="M988" i="2" s="1"/>
  <c r="L989" i="2"/>
  <c r="M989" i="2" s="1"/>
  <c r="L990" i="2"/>
  <c r="M990" i="2" s="1"/>
  <c r="L991" i="2"/>
  <c r="M991" i="2" s="1"/>
  <c r="L992" i="2"/>
  <c r="M992" i="2" s="1"/>
  <c r="L993" i="2"/>
  <c r="M993" i="2" s="1"/>
  <c r="L994" i="2"/>
  <c r="M994" i="2" s="1"/>
  <c r="L995" i="2"/>
  <c r="M995" i="2" s="1"/>
  <c r="L996" i="2"/>
  <c r="M996" i="2" s="1"/>
  <c r="L997" i="2"/>
  <c r="M997" i="2" s="1"/>
  <c r="L998" i="2"/>
  <c r="M998" i="2" s="1"/>
  <c r="L999" i="2"/>
  <c r="M999" i="2" s="1"/>
  <c r="L1000" i="2"/>
  <c r="M1000" i="2" s="1"/>
  <c r="L1001" i="2"/>
  <c r="M1001" i="2" s="1"/>
  <c r="L1002" i="2"/>
  <c r="M1002" i="2" s="1"/>
  <c r="L1003" i="2"/>
  <c r="M1003" i="2" s="1"/>
  <c r="L1004" i="2"/>
  <c r="M1004" i="2" s="1"/>
  <c r="L1005" i="2"/>
  <c r="M1005" i="2" s="1"/>
  <c r="L1006" i="2"/>
  <c r="M1006" i="2" s="1"/>
  <c r="L1007" i="2"/>
  <c r="M1007" i="2" s="1"/>
  <c r="L1008" i="2"/>
  <c r="M1008" i="2" s="1"/>
  <c r="L1009" i="2"/>
  <c r="M1009" i="2" s="1"/>
  <c r="L1010" i="2"/>
  <c r="M1010" i="2" s="1"/>
  <c r="L1011" i="2"/>
  <c r="M1011" i="2" s="1"/>
  <c r="L1012" i="2"/>
  <c r="M1012" i="2" s="1"/>
  <c r="L1013" i="2"/>
  <c r="M1013" i="2" s="1"/>
  <c r="L1014" i="2"/>
  <c r="M1014" i="2" s="1"/>
  <c r="L1015" i="2"/>
  <c r="M1015" i="2" s="1"/>
  <c r="L1016" i="2"/>
  <c r="M1016" i="2" s="1"/>
  <c r="L1017" i="2"/>
  <c r="M1017" i="2" s="1"/>
  <c r="L1018" i="2"/>
  <c r="M1018" i="2" s="1"/>
  <c r="L1019" i="2"/>
  <c r="M1019" i="2" s="1"/>
  <c r="L1020" i="2"/>
  <c r="M1020" i="2" s="1"/>
  <c r="L1021" i="2"/>
  <c r="M1021" i="2" s="1"/>
  <c r="L1022" i="2"/>
  <c r="M1022" i="2" s="1"/>
  <c r="L1023" i="2"/>
  <c r="M1023" i="2" s="1"/>
  <c r="L1024" i="2"/>
  <c r="M1024" i="2" s="1"/>
  <c r="L1025" i="2"/>
  <c r="M1025" i="2" s="1"/>
  <c r="L1026" i="2"/>
  <c r="M1026" i="2" s="1"/>
  <c r="L1027" i="2"/>
  <c r="M1027" i="2" s="1"/>
  <c r="L1028" i="2"/>
  <c r="M1028" i="2" s="1"/>
  <c r="L1029" i="2"/>
  <c r="M1029" i="2" s="1"/>
  <c r="L1030" i="2"/>
  <c r="M1030" i="2" s="1"/>
  <c r="L1031" i="2"/>
  <c r="M1031" i="2" s="1"/>
  <c r="L1032" i="2"/>
  <c r="M1032" i="2" s="1"/>
  <c r="L1033" i="2"/>
  <c r="M1033" i="2" s="1"/>
  <c r="L1034" i="2"/>
  <c r="M1034" i="2" s="1"/>
  <c r="L1035" i="2"/>
  <c r="M1035" i="2" s="1"/>
  <c r="L1036" i="2"/>
  <c r="M1036" i="2" s="1"/>
  <c r="L1037" i="2"/>
  <c r="M1037" i="2" s="1"/>
  <c r="L1038" i="2"/>
  <c r="M1038" i="2" s="1"/>
  <c r="L1039" i="2"/>
  <c r="M1039" i="2" s="1"/>
  <c r="L1040" i="2"/>
  <c r="M1040" i="2" s="1"/>
  <c r="L1041" i="2"/>
  <c r="M1041" i="2" s="1"/>
  <c r="L1042" i="2"/>
  <c r="M1042" i="2" s="1"/>
  <c r="L1043" i="2"/>
  <c r="M1043" i="2" s="1"/>
  <c r="L1044" i="2"/>
  <c r="M1044" i="2" s="1"/>
  <c r="L1045" i="2"/>
  <c r="M1045" i="2" s="1"/>
  <c r="L1046" i="2"/>
  <c r="M1046" i="2" s="1"/>
  <c r="L1047" i="2"/>
  <c r="M1047" i="2" s="1"/>
  <c r="L1048" i="2"/>
  <c r="M1048" i="2" s="1"/>
  <c r="L1049" i="2"/>
  <c r="M1049" i="2" s="1"/>
  <c r="L1050" i="2"/>
  <c r="M1050" i="2" s="1"/>
  <c r="L1051" i="2"/>
  <c r="M1051" i="2" s="1"/>
  <c r="L1052" i="2"/>
  <c r="M1052" i="2" s="1"/>
  <c r="L1053" i="2"/>
  <c r="M1053" i="2" s="1"/>
  <c r="L1054" i="2"/>
  <c r="M1054" i="2" s="1"/>
  <c r="L1055" i="2"/>
  <c r="M1055" i="2" s="1"/>
  <c r="L1056" i="2"/>
  <c r="M1056" i="2" s="1"/>
  <c r="L1057" i="2"/>
  <c r="M1057" i="2" s="1"/>
  <c r="L1058" i="2"/>
  <c r="M1058" i="2" s="1"/>
  <c r="L1059" i="2"/>
  <c r="M1059" i="2" s="1"/>
  <c r="L1060" i="2"/>
  <c r="M1060" i="2" s="1"/>
  <c r="L1061" i="2"/>
  <c r="M1061" i="2" s="1"/>
  <c r="L1062" i="2"/>
  <c r="M1062" i="2" s="1"/>
  <c r="L1063" i="2"/>
  <c r="M1063" i="2" s="1"/>
  <c r="L1064" i="2"/>
  <c r="M1064" i="2" s="1"/>
  <c r="L1065" i="2"/>
  <c r="M1065" i="2" s="1"/>
  <c r="L1066" i="2"/>
  <c r="M1066" i="2" s="1"/>
  <c r="L1067" i="2"/>
  <c r="M1067" i="2" s="1"/>
  <c r="L1068" i="2"/>
  <c r="M1068" i="2" s="1"/>
  <c r="L1069" i="2"/>
  <c r="M1069" i="2" s="1"/>
  <c r="L1070" i="2"/>
  <c r="M1070" i="2" s="1"/>
  <c r="L1071" i="2"/>
  <c r="M1071" i="2" s="1"/>
  <c r="L1072" i="2"/>
  <c r="M1072" i="2" s="1"/>
  <c r="L1073" i="2"/>
  <c r="M1073" i="2" s="1"/>
  <c r="L1074" i="2"/>
  <c r="M1074" i="2" s="1"/>
  <c r="L1075" i="2"/>
  <c r="M1075" i="2" s="1"/>
  <c r="L1076" i="2"/>
  <c r="M1076" i="2" s="1"/>
  <c r="L1077" i="2"/>
  <c r="M1077" i="2" s="1"/>
  <c r="L1078" i="2"/>
  <c r="M1078" i="2" s="1"/>
  <c r="L1079" i="2"/>
  <c r="M1079" i="2" s="1"/>
  <c r="L1080" i="2"/>
  <c r="M1080" i="2" s="1"/>
  <c r="L1081" i="2"/>
  <c r="M1081" i="2" s="1"/>
  <c r="L1082" i="2"/>
  <c r="M1082" i="2" s="1"/>
  <c r="L1083" i="2"/>
  <c r="M1083" i="2" s="1"/>
  <c r="L1084" i="2"/>
  <c r="M1084" i="2" s="1"/>
  <c r="L1085" i="2"/>
  <c r="M1085" i="2" s="1"/>
  <c r="L1086" i="2"/>
  <c r="M1086" i="2" s="1"/>
  <c r="L1087" i="2"/>
  <c r="M1087" i="2" s="1"/>
  <c r="L1088" i="2"/>
  <c r="M1088" i="2" s="1"/>
  <c r="L1089" i="2"/>
  <c r="M1089" i="2" s="1"/>
  <c r="L1090" i="2"/>
  <c r="M1090" i="2" s="1"/>
  <c r="L1091" i="2"/>
  <c r="M1091" i="2" s="1"/>
  <c r="L1092" i="2"/>
  <c r="M1092" i="2" s="1"/>
  <c r="L1093" i="2"/>
  <c r="M1093" i="2" s="1"/>
  <c r="L1094" i="2"/>
  <c r="M1094" i="2" s="1"/>
  <c r="L1095" i="2"/>
  <c r="M1095" i="2" s="1"/>
  <c r="L1096" i="2"/>
  <c r="M1096" i="2" s="1"/>
  <c r="L1097" i="2"/>
  <c r="M1097" i="2" s="1"/>
  <c r="L1098" i="2"/>
  <c r="M1098" i="2" s="1"/>
  <c r="L1099" i="2"/>
  <c r="M1099" i="2" s="1"/>
  <c r="L1100" i="2"/>
  <c r="M1100" i="2" s="1"/>
  <c r="L1101" i="2"/>
  <c r="M1101" i="2" s="1"/>
  <c r="L1102" i="2"/>
  <c r="M1102" i="2" s="1"/>
  <c r="L1103" i="2"/>
  <c r="M1103" i="2" s="1"/>
  <c r="L1104" i="2"/>
  <c r="M1104" i="2" s="1"/>
  <c r="L1105" i="2"/>
  <c r="M1105" i="2" s="1"/>
  <c r="L1106" i="2"/>
  <c r="M1106" i="2" s="1"/>
  <c r="L1107" i="2"/>
  <c r="M1107" i="2" s="1"/>
  <c r="L1108" i="2"/>
  <c r="M1108" i="2" s="1"/>
  <c r="L1109" i="2"/>
  <c r="M1109" i="2" s="1"/>
  <c r="L1110" i="2"/>
  <c r="M1110" i="2" s="1"/>
  <c r="L1111" i="2"/>
  <c r="M1111" i="2" s="1"/>
  <c r="L1112" i="2"/>
  <c r="M1112" i="2" s="1"/>
  <c r="L1113" i="2"/>
  <c r="M1113" i="2" s="1"/>
  <c r="L1114" i="2"/>
  <c r="M1114" i="2" s="1"/>
  <c r="L1115" i="2"/>
  <c r="M1115" i="2" s="1"/>
  <c r="L1116" i="2"/>
  <c r="M1116" i="2" s="1"/>
  <c r="L1117" i="2"/>
  <c r="M1117" i="2" s="1"/>
  <c r="L1118" i="2"/>
  <c r="M1118" i="2" s="1"/>
  <c r="L1119" i="2"/>
  <c r="M1119" i="2" s="1"/>
  <c r="L1120" i="2"/>
  <c r="M1120" i="2" s="1"/>
  <c r="L1121" i="2"/>
  <c r="M1121" i="2" s="1"/>
  <c r="L1122" i="2"/>
  <c r="M1122" i="2" s="1"/>
  <c r="L1123" i="2"/>
  <c r="M1123" i="2" s="1"/>
  <c r="L1124" i="2"/>
  <c r="M1124" i="2" s="1"/>
  <c r="L1125" i="2"/>
  <c r="M1125" i="2" s="1"/>
  <c r="L1126" i="2"/>
  <c r="M1126" i="2" s="1"/>
  <c r="L1127" i="2"/>
  <c r="M1127" i="2" s="1"/>
  <c r="L1128" i="2"/>
  <c r="M1128" i="2" s="1"/>
  <c r="L1129" i="2"/>
  <c r="M1129" i="2" s="1"/>
  <c r="L1130" i="2"/>
  <c r="M1130" i="2" s="1"/>
  <c r="L1131" i="2"/>
  <c r="M1131" i="2" s="1"/>
  <c r="L1132" i="2"/>
  <c r="M1132" i="2" s="1"/>
  <c r="L1133" i="2"/>
  <c r="M1133" i="2" s="1"/>
  <c r="L1134" i="2"/>
  <c r="M1134" i="2" s="1"/>
  <c r="L1135" i="2"/>
  <c r="M1135" i="2" s="1"/>
  <c r="L1136" i="2"/>
  <c r="M1136" i="2" s="1"/>
  <c r="L1137" i="2"/>
  <c r="M1137" i="2" s="1"/>
  <c r="L1138" i="2"/>
  <c r="M1138" i="2" s="1"/>
  <c r="L1139" i="2"/>
  <c r="M1139" i="2" s="1"/>
  <c r="L1140" i="2"/>
  <c r="M1140" i="2" s="1"/>
  <c r="L1141" i="2"/>
  <c r="M1141" i="2" s="1"/>
  <c r="L1142" i="2"/>
  <c r="M1142" i="2" s="1"/>
  <c r="L1143" i="2"/>
  <c r="M1143" i="2" s="1"/>
  <c r="L1144" i="2"/>
  <c r="M1144" i="2" s="1"/>
  <c r="L1145" i="2"/>
  <c r="M1145" i="2" s="1"/>
  <c r="L1146" i="2"/>
  <c r="M1146" i="2" s="1"/>
  <c r="L1147" i="2"/>
  <c r="M1147" i="2" s="1"/>
  <c r="L1148" i="2"/>
  <c r="M1148" i="2" s="1"/>
  <c r="L1149" i="2"/>
  <c r="M1149" i="2" s="1"/>
  <c r="L1150" i="2"/>
  <c r="M1150" i="2" s="1"/>
  <c r="L1151" i="2"/>
  <c r="M1151" i="2" s="1"/>
  <c r="L1152" i="2"/>
  <c r="M1152" i="2" s="1"/>
  <c r="L1153" i="2"/>
  <c r="M1153" i="2" s="1"/>
  <c r="L1154" i="2"/>
  <c r="M1154" i="2" s="1"/>
  <c r="L1155" i="2"/>
  <c r="M1155" i="2" s="1"/>
  <c r="L1156" i="2"/>
  <c r="M1156" i="2" s="1"/>
  <c r="L1157" i="2"/>
  <c r="M1157" i="2" s="1"/>
  <c r="L1158" i="2"/>
  <c r="M1158" i="2" s="1"/>
  <c r="L1159" i="2"/>
  <c r="M1159" i="2" s="1"/>
  <c r="L1160" i="2"/>
  <c r="M1160" i="2" s="1"/>
  <c r="L1161" i="2"/>
  <c r="M1161" i="2" s="1"/>
  <c r="L1162" i="2"/>
  <c r="M1162" i="2" s="1"/>
  <c r="L1163" i="2"/>
  <c r="M1163" i="2" s="1"/>
  <c r="L1164" i="2"/>
  <c r="M1164" i="2" s="1"/>
  <c r="L1165" i="2"/>
  <c r="M1165" i="2" s="1"/>
  <c r="L1166" i="2"/>
  <c r="M1166" i="2" s="1"/>
  <c r="L1167" i="2"/>
  <c r="M1167" i="2" s="1"/>
  <c r="L1168" i="2"/>
  <c r="M1168" i="2" s="1"/>
  <c r="L1169" i="2"/>
  <c r="M1169" i="2" s="1"/>
  <c r="L1170" i="2"/>
  <c r="M1170" i="2" s="1"/>
  <c r="L1171" i="2"/>
  <c r="M1171" i="2" s="1"/>
  <c r="L1172" i="2"/>
  <c r="M1172" i="2" s="1"/>
  <c r="L1173" i="2"/>
  <c r="M1173" i="2" s="1"/>
  <c r="L1174" i="2"/>
  <c r="M1174" i="2" s="1"/>
  <c r="L1175" i="2"/>
  <c r="M1175" i="2" s="1"/>
  <c r="L1176" i="2"/>
  <c r="M1176" i="2" s="1"/>
  <c r="L1177" i="2"/>
  <c r="M1177" i="2" s="1"/>
  <c r="L1178" i="2"/>
  <c r="M1178" i="2" s="1"/>
  <c r="L1179" i="2"/>
  <c r="M1179" i="2" s="1"/>
  <c r="L1180" i="2"/>
  <c r="M1180" i="2" s="1"/>
  <c r="L1181" i="2"/>
  <c r="M1181" i="2" s="1"/>
  <c r="L1182" i="2"/>
  <c r="M1182" i="2" s="1"/>
  <c r="L1183" i="2"/>
  <c r="M1183" i="2" s="1"/>
  <c r="L1184" i="2"/>
  <c r="M1184" i="2" s="1"/>
  <c r="L1185" i="2"/>
  <c r="M1185" i="2" s="1"/>
  <c r="L1186" i="2"/>
  <c r="M1186" i="2" s="1"/>
  <c r="L1187" i="2"/>
  <c r="M1187" i="2" s="1"/>
  <c r="L1188" i="2"/>
  <c r="M1188" i="2" s="1"/>
  <c r="L1189" i="2"/>
  <c r="M1189" i="2" s="1"/>
  <c r="L1190" i="2"/>
  <c r="M1190" i="2" s="1"/>
  <c r="L1191" i="2"/>
  <c r="M1191" i="2" s="1"/>
  <c r="L1192" i="2"/>
  <c r="M1192" i="2" s="1"/>
  <c r="L1193" i="2"/>
  <c r="M1193" i="2" s="1"/>
  <c r="L1194" i="2"/>
  <c r="M1194" i="2" s="1"/>
  <c r="L1195" i="2"/>
  <c r="M1195" i="2" s="1"/>
  <c r="L1196" i="2"/>
  <c r="M1196" i="2" s="1"/>
  <c r="L1197" i="2"/>
  <c r="M1197" i="2" s="1"/>
  <c r="L1198" i="2"/>
  <c r="M1198" i="2" s="1"/>
  <c r="L1199" i="2"/>
  <c r="M1199" i="2" s="1"/>
  <c r="L1200" i="2"/>
  <c r="M1200" i="2" s="1"/>
  <c r="L1201" i="2"/>
  <c r="M1201" i="2" s="1"/>
  <c r="L1202" i="2"/>
  <c r="M1202" i="2" s="1"/>
  <c r="L1203" i="2"/>
  <c r="M1203" i="2" s="1"/>
  <c r="L1204" i="2"/>
  <c r="M1204" i="2" s="1"/>
  <c r="L1205" i="2"/>
  <c r="M1205" i="2" s="1"/>
  <c r="L1206" i="2"/>
  <c r="M1206" i="2" s="1"/>
  <c r="L1207" i="2"/>
  <c r="M1207" i="2" s="1"/>
  <c r="L1208" i="2"/>
  <c r="M1208" i="2" s="1"/>
  <c r="L1209" i="2"/>
  <c r="M1209" i="2" s="1"/>
  <c r="L1210" i="2"/>
  <c r="M1210" i="2" s="1"/>
  <c r="L1211" i="2"/>
  <c r="M1211" i="2" s="1"/>
  <c r="L1212" i="2"/>
  <c r="M1212" i="2" s="1"/>
  <c r="L1213" i="2"/>
  <c r="M1213" i="2" s="1"/>
  <c r="L1214" i="2"/>
  <c r="M1214" i="2" s="1"/>
  <c r="L1215" i="2"/>
  <c r="M1215" i="2" s="1"/>
  <c r="L1216" i="2"/>
  <c r="M1216" i="2" s="1"/>
  <c r="L1217" i="2"/>
  <c r="M1217" i="2" s="1"/>
  <c r="L1218" i="2"/>
  <c r="M1218" i="2" s="1"/>
  <c r="L1219" i="2"/>
  <c r="M1219" i="2" s="1"/>
  <c r="L1220" i="2"/>
  <c r="M1220" i="2" s="1"/>
  <c r="L1221" i="2"/>
  <c r="M1221" i="2" s="1"/>
  <c r="L1222" i="2"/>
  <c r="M1222" i="2" s="1"/>
  <c r="L1223" i="2"/>
  <c r="M1223" i="2" s="1"/>
  <c r="L1224" i="2"/>
  <c r="M1224" i="2" s="1"/>
  <c r="L1225" i="2"/>
  <c r="M1225" i="2" s="1"/>
  <c r="L1226" i="2"/>
  <c r="M1226" i="2" s="1"/>
  <c r="L1227" i="2"/>
  <c r="M1227" i="2" s="1"/>
  <c r="L1228" i="2"/>
  <c r="M1228" i="2" s="1"/>
  <c r="L1229" i="2"/>
  <c r="M1229" i="2" s="1"/>
  <c r="L1230" i="2"/>
  <c r="M1230" i="2" s="1"/>
  <c r="L1231" i="2"/>
  <c r="M1231" i="2" s="1"/>
  <c r="L1232" i="2"/>
  <c r="M1232" i="2" s="1"/>
  <c r="L1233" i="2"/>
  <c r="M1233" i="2" s="1"/>
  <c r="L1234" i="2"/>
  <c r="M1234" i="2" s="1"/>
  <c r="L1235" i="2"/>
  <c r="M1235" i="2" s="1"/>
  <c r="L1236" i="2"/>
  <c r="M1236" i="2" s="1"/>
  <c r="L1237" i="2"/>
  <c r="M1237" i="2" s="1"/>
  <c r="L1238" i="2"/>
  <c r="M1238" i="2" s="1"/>
  <c r="L1239" i="2"/>
  <c r="M1239" i="2" s="1"/>
  <c r="L1240" i="2"/>
  <c r="M1240" i="2" s="1"/>
  <c r="L1241" i="2"/>
  <c r="M1241" i="2" s="1"/>
  <c r="L1242" i="2"/>
  <c r="M1242" i="2" s="1"/>
  <c r="L1243" i="2"/>
  <c r="M1243" i="2" s="1"/>
  <c r="L1244" i="2"/>
  <c r="M1244" i="2" s="1"/>
  <c r="L1245" i="2"/>
  <c r="M1245" i="2" s="1"/>
  <c r="L1246" i="2"/>
  <c r="M1246" i="2" s="1"/>
  <c r="L1247" i="2"/>
  <c r="M1247" i="2" s="1"/>
  <c r="L1248" i="2"/>
  <c r="M1248" i="2" s="1"/>
  <c r="L1249" i="2"/>
  <c r="M1249" i="2" s="1"/>
  <c r="L1250" i="2"/>
  <c r="M1250" i="2" s="1"/>
  <c r="L1251" i="2"/>
  <c r="M1251" i="2" s="1"/>
  <c r="L1252" i="2"/>
  <c r="M1252" i="2" s="1"/>
  <c r="L1253" i="2"/>
  <c r="M1253" i="2" s="1"/>
  <c r="L1254" i="2"/>
  <c r="M1254" i="2" s="1"/>
  <c r="L1255" i="2"/>
  <c r="M1255" i="2" s="1"/>
  <c r="L1256" i="2"/>
  <c r="M1256" i="2" s="1"/>
  <c r="L1257" i="2"/>
  <c r="M1257" i="2" s="1"/>
  <c r="L1258" i="2"/>
  <c r="M1258" i="2" s="1"/>
  <c r="L1259" i="2"/>
  <c r="M1259" i="2" s="1"/>
  <c r="L1260" i="2"/>
  <c r="M1260" i="2" s="1"/>
  <c r="L1261" i="2"/>
  <c r="M1261" i="2" s="1"/>
  <c r="L1262" i="2"/>
  <c r="M1262" i="2" s="1"/>
  <c r="L1263" i="2"/>
  <c r="M1263" i="2" s="1"/>
  <c r="L1264" i="2"/>
  <c r="M1264" i="2" s="1"/>
  <c r="L1265" i="2"/>
  <c r="M1265" i="2" s="1"/>
  <c r="L1266" i="2"/>
  <c r="M1266" i="2" s="1"/>
  <c r="L1267" i="2"/>
  <c r="M1267" i="2" s="1"/>
  <c r="L1268" i="2"/>
  <c r="M1268" i="2" s="1"/>
  <c r="L1269" i="2"/>
  <c r="M1269" i="2" s="1"/>
  <c r="L1270" i="2"/>
  <c r="M1270" i="2" s="1"/>
  <c r="L1271" i="2"/>
  <c r="M1271" i="2" s="1"/>
  <c r="L1272" i="2"/>
  <c r="M1272" i="2" s="1"/>
  <c r="L1273" i="2"/>
  <c r="M1273" i="2" s="1"/>
  <c r="L1274" i="2"/>
  <c r="M1274" i="2" s="1"/>
  <c r="L1275" i="2"/>
  <c r="M1275" i="2" s="1"/>
  <c r="L1276" i="2"/>
  <c r="M1276" i="2" s="1"/>
  <c r="L1277" i="2"/>
  <c r="M1277" i="2" s="1"/>
  <c r="L1278" i="2"/>
  <c r="M1278" i="2" s="1"/>
  <c r="L1279" i="2"/>
  <c r="M1279" i="2" s="1"/>
  <c r="L1280" i="2"/>
  <c r="M1280" i="2" s="1"/>
  <c r="L1281" i="2"/>
  <c r="M1281" i="2" s="1"/>
  <c r="L1282" i="2"/>
  <c r="M1282" i="2" s="1"/>
  <c r="L1283" i="2"/>
  <c r="M1283" i="2" s="1"/>
  <c r="L1284" i="2"/>
  <c r="M1284" i="2" s="1"/>
  <c r="L1285" i="2"/>
  <c r="M1285" i="2" s="1"/>
  <c r="L1286" i="2"/>
  <c r="M1286" i="2" s="1"/>
  <c r="L1287" i="2"/>
  <c r="M1287" i="2" s="1"/>
  <c r="L1288" i="2"/>
  <c r="M1288" i="2" s="1"/>
  <c r="L1289" i="2"/>
  <c r="M1289" i="2" s="1"/>
  <c r="L1290" i="2"/>
  <c r="M1290" i="2" s="1"/>
  <c r="L1291" i="2"/>
  <c r="M1291" i="2" s="1"/>
  <c r="L1292" i="2"/>
  <c r="M1292" i="2" s="1"/>
  <c r="L1293" i="2"/>
  <c r="M1293" i="2" s="1"/>
  <c r="L1294" i="2"/>
  <c r="M1294" i="2" s="1"/>
  <c r="L1295" i="2"/>
  <c r="M1295" i="2" s="1"/>
  <c r="L1296" i="2"/>
  <c r="M1296" i="2" s="1"/>
  <c r="L1297" i="2"/>
  <c r="M1297" i="2" s="1"/>
  <c r="L1298" i="2"/>
  <c r="M1298" i="2" s="1"/>
  <c r="L1299" i="2"/>
  <c r="M1299" i="2" s="1"/>
  <c r="L1300" i="2"/>
  <c r="M1300" i="2" s="1"/>
  <c r="L1301" i="2"/>
  <c r="M1301" i="2" s="1"/>
  <c r="L1302" i="2"/>
  <c r="M1302" i="2" s="1"/>
  <c r="L1303" i="2"/>
  <c r="M1303" i="2" s="1"/>
  <c r="L1304" i="2"/>
  <c r="M1304" i="2" s="1"/>
  <c r="L1305" i="2"/>
  <c r="M1305" i="2" s="1"/>
  <c r="L1306" i="2"/>
  <c r="M1306" i="2" s="1"/>
  <c r="L1307" i="2"/>
  <c r="M1307" i="2" s="1"/>
  <c r="L1308" i="2"/>
  <c r="M1308" i="2" s="1"/>
  <c r="L1309" i="2"/>
  <c r="M1309" i="2" s="1"/>
  <c r="L1310" i="2"/>
  <c r="M1310" i="2" s="1"/>
  <c r="L1311" i="2"/>
  <c r="M1311" i="2" s="1"/>
  <c r="L1312" i="2"/>
  <c r="M1312" i="2" s="1"/>
  <c r="L1313" i="2"/>
  <c r="M1313" i="2" s="1"/>
  <c r="L1314" i="2"/>
  <c r="M1314" i="2" s="1"/>
  <c r="L1315" i="2"/>
  <c r="M1315" i="2" s="1"/>
  <c r="L1316" i="2"/>
  <c r="M1316" i="2" s="1"/>
  <c r="L1317" i="2"/>
  <c r="M1317" i="2" s="1"/>
  <c r="L1318" i="2"/>
  <c r="M1318" i="2" s="1"/>
  <c r="L1319" i="2"/>
  <c r="M1319" i="2" s="1"/>
  <c r="L1320" i="2"/>
  <c r="M1320" i="2" s="1"/>
  <c r="L1321" i="2"/>
  <c r="M1321" i="2" s="1"/>
  <c r="L1322" i="2"/>
  <c r="M1322" i="2" s="1"/>
  <c r="L1323" i="2"/>
  <c r="M1323" i="2" s="1"/>
  <c r="L1324" i="2"/>
  <c r="M1324" i="2" s="1"/>
  <c r="L1325" i="2"/>
  <c r="M1325" i="2" s="1"/>
  <c r="L1326" i="2"/>
  <c r="M1326" i="2" s="1"/>
  <c r="L1327" i="2"/>
  <c r="M1327" i="2" s="1"/>
  <c r="L1328" i="2"/>
  <c r="M1328" i="2" s="1"/>
  <c r="L1329" i="2"/>
  <c r="M1329" i="2" s="1"/>
  <c r="L1330" i="2"/>
  <c r="M1330" i="2" s="1"/>
  <c r="L1331" i="2"/>
  <c r="M1331" i="2" s="1"/>
  <c r="L1332" i="2"/>
  <c r="M1332" i="2" s="1"/>
  <c r="L1333" i="2"/>
  <c r="M1333" i="2" s="1"/>
  <c r="L1334" i="2"/>
  <c r="M1334" i="2" s="1"/>
  <c r="L1335" i="2"/>
  <c r="M1335" i="2" s="1"/>
  <c r="L1336" i="2"/>
  <c r="M1336" i="2" s="1"/>
  <c r="L1337" i="2"/>
  <c r="M1337" i="2" s="1"/>
  <c r="L1338" i="2"/>
  <c r="M1338" i="2" s="1"/>
  <c r="L1339" i="2"/>
  <c r="M1339" i="2" s="1"/>
  <c r="L1340" i="2"/>
  <c r="M1340" i="2" s="1"/>
  <c r="L1341" i="2"/>
  <c r="M1341" i="2" s="1"/>
  <c r="L1342" i="2"/>
  <c r="M1342" i="2" s="1"/>
  <c r="L1343" i="2"/>
  <c r="M1343" i="2" s="1"/>
  <c r="L1344" i="2"/>
  <c r="M1344" i="2" s="1"/>
  <c r="L1345" i="2"/>
  <c r="M1345" i="2" s="1"/>
  <c r="L1346" i="2"/>
  <c r="M1346" i="2" s="1"/>
  <c r="L1347" i="2"/>
  <c r="M1347" i="2" s="1"/>
  <c r="L1348" i="2"/>
  <c r="M1348" i="2" s="1"/>
  <c r="L1349" i="2"/>
  <c r="M1349" i="2" s="1"/>
  <c r="L1350" i="2"/>
  <c r="M1350" i="2" s="1"/>
  <c r="L1351" i="2"/>
  <c r="M1351" i="2" s="1"/>
  <c r="L1352" i="2"/>
  <c r="M1352" i="2" s="1"/>
  <c r="L1353" i="2"/>
  <c r="M1353" i="2" s="1"/>
  <c r="L1354" i="2"/>
  <c r="M1354" i="2" s="1"/>
  <c r="L1355" i="2"/>
  <c r="M1355" i="2" s="1"/>
  <c r="L1356" i="2"/>
  <c r="M1356" i="2" s="1"/>
  <c r="L1357" i="2"/>
  <c r="M1357" i="2" s="1"/>
  <c r="L1358" i="2"/>
  <c r="M1358" i="2" s="1"/>
  <c r="L1359" i="2"/>
  <c r="M1359" i="2" s="1"/>
  <c r="L1360" i="2"/>
  <c r="M1360" i="2" s="1"/>
  <c r="L1361" i="2"/>
  <c r="M1361" i="2" s="1"/>
  <c r="L1362" i="2"/>
  <c r="M1362" i="2" s="1"/>
  <c r="L1363" i="2"/>
  <c r="M1363" i="2" s="1"/>
  <c r="L1364" i="2"/>
  <c r="M1364" i="2" s="1"/>
  <c r="L1365" i="2"/>
  <c r="M1365" i="2" s="1"/>
  <c r="L1366" i="2"/>
  <c r="M1366" i="2" s="1"/>
  <c r="L1367" i="2"/>
  <c r="M1367" i="2" s="1"/>
  <c r="L1368" i="2"/>
  <c r="M1368" i="2" s="1"/>
  <c r="L1369" i="2"/>
  <c r="M1369" i="2" s="1"/>
  <c r="L1370" i="2"/>
  <c r="M1370" i="2" s="1"/>
  <c r="L1371" i="2"/>
  <c r="M1371" i="2" s="1"/>
  <c r="L1372" i="2"/>
  <c r="M1372" i="2" s="1"/>
  <c r="L1373" i="2"/>
  <c r="M1373" i="2" s="1"/>
  <c r="L1374" i="2"/>
  <c r="M1374" i="2" s="1"/>
  <c r="L1375" i="2"/>
  <c r="M1375" i="2" s="1"/>
  <c r="L1376" i="2"/>
  <c r="M1376" i="2" s="1"/>
  <c r="L1377" i="2"/>
  <c r="M1377" i="2" s="1"/>
  <c r="L1378" i="2"/>
  <c r="M1378" i="2" s="1"/>
  <c r="L1379" i="2"/>
  <c r="M1379" i="2" s="1"/>
  <c r="L1380" i="2"/>
  <c r="M1380" i="2" s="1"/>
  <c r="L1381" i="2"/>
  <c r="M1381" i="2" s="1"/>
  <c r="L1382" i="2"/>
  <c r="M1382" i="2" s="1"/>
  <c r="L1383" i="2"/>
  <c r="M1383" i="2" s="1"/>
  <c r="L1384" i="2"/>
  <c r="M1384" i="2" s="1"/>
  <c r="L1385" i="2"/>
  <c r="M1385" i="2" s="1"/>
  <c r="L1386" i="2"/>
  <c r="M1386" i="2" s="1"/>
  <c r="L1387" i="2"/>
  <c r="M1387" i="2" s="1"/>
  <c r="L1388" i="2"/>
  <c r="M1388" i="2" s="1"/>
  <c r="L1389" i="2"/>
  <c r="M1389" i="2" s="1"/>
  <c r="L1390" i="2"/>
  <c r="M1390" i="2" s="1"/>
  <c r="L1391" i="2"/>
  <c r="M1391" i="2" s="1"/>
  <c r="L1392" i="2"/>
  <c r="M1392" i="2" s="1"/>
  <c r="L1393" i="2"/>
  <c r="M1393" i="2" s="1"/>
  <c r="L1394" i="2"/>
  <c r="M1394" i="2" s="1"/>
  <c r="L1395" i="2"/>
  <c r="M1395" i="2" s="1"/>
  <c r="L1396" i="2"/>
  <c r="M1396" i="2" s="1"/>
  <c r="L1397" i="2"/>
  <c r="M1397" i="2" s="1"/>
  <c r="L1398" i="2"/>
  <c r="M1398" i="2" s="1"/>
  <c r="L1399" i="2"/>
  <c r="M1399" i="2" s="1"/>
  <c r="L1400" i="2"/>
  <c r="M1400" i="2" s="1"/>
  <c r="L1401" i="2"/>
  <c r="M1401" i="2" s="1"/>
  <c r="L1402" i="2"/>
  <c r="M1402" i="2" s="1"/>
  <c r="L1403" i="2"/>
  <c r="M1403" i="2" s="1"/>
  <c r="L1404" i="2"/>
  <c r="M1404" i="2" s="1"/>
  <c r="L1405" i="2"/>
  <c r="M1405" i="2" s="1"/>
  <c r="L1406" i="2"/>
  <c r="M1406" i="2" s="1"/>
  <c r="L1407" i="2"/>
  <c r="M1407" i="2" s="1"/>
  <c r="L1408" i="2"/>
  <c r="M1408" i="2" s="1"/>
  <c r="L1409" i="2"/>
  <c r="M1409" i="2" s="1"/>
  <c r="L1410" i="2"/>
  <c r="M1410" i="2" s="1"/>
  <c r="L1411" i="2"/>
  <c r="M1411" i="2" s="1"/>
  <c r="L1412" i="2"/>
  <c r="M1412" i="2" s="1"/>
  <c r="L1413" i="2"/>
  <c r="M1413" i="2" s="1"/>
  <c r="L1414" i="2"/>
  <c r="M1414" i="2" s="1"/>
  <c r="L1415" i="2"/>
  <c r="M1415" i="2" s="1"/>
  <c r="L1416" i="2"/>
  <c r="M1416" i="2" s="1"/>
  <c r="L1417" i="2"/>
  <c r="M1417" i="2" s="1"/>
  <c r="L1418" i="2"/>
  <c r="M1418" i="2" s="1"/>
  <c r="L1419" i="2"/>
  <c r="M1419" i="2" s="1"/>
  <c r="L1420" i="2"/>
  <c r="M1420" i="2" s="1"/>
  <c r="L1421" i="2"/>
  <c r="M1421" i="2" s="1"/>
  <c r="L1422" i="2"/>
  <c r="M1422" i="2" s="1"/>
  <c r="L1423" i="2"/>
  <c r="M1423" i="2" s="1"/>
  <c r="L1424" i="2"/>
  <c r="M1424" i="2" s="1"/>
  <c r="L1425" i="2"/>
  <c r="M1425" i="2" s="1"/>
  <c r="L1426" i="2"/>
  <c r="M1426" i="2" s="1"/>
  <c r="L1427" i="2"/>
  <c r="M1427" i="2" s="1"/>
  <c r="L1428" i="2"/>
  <c r="M1428" i="2" s="1"/>
  <c r="L1429" i="2"/>
  <c r="M1429" i="2" s="1"/>
  <c r="L1430" i="2"/>
  <c r="M1430" i="2" s="1"/>
  <c r="L1431" i="2"/>
  <c r="M1431" i="2" s="1"/>
  <c r="L1432" i="2"/>
  <c r="M1432" i="2" s="1"/>
  <c r="L1433" i="2"/>
  <c r="M1433" i="2" s="1"/>
  <c r="L1434" i="2"/>
  <c r="M1434" i="2" s="1"/>
  <c r="L1435" i="2"/>
  <c r="M1435" i="2" s="1"/>
  <c r="L1436" i="2"/>
  <c r="M1436" i="2" s="1"/>
  <c r="L1437" i="2"/>
  <c r="M1437" i="2" s="1"/>
  <c r="L1438" i="2"/>
  <c r="M1438" i="2" s="1"/>
  <c r="L1439" i="2"/>
  <c r="M1439" i="2" s="1"/>
  <c r="L1440" i="2"/>
  <c r="M1440" i="2" s="1"/>
  <c r="L1441" i="2"/>
  <c r="M1441" i="2" s="1"/>
  <c r="L1442" i="2"/>
  <c r="M1442" i="2" s="1"/>
  <c r="L1443" i="2"/>
  <c r="M1443" i="2" s="1"/>
  <c r="L1444" i="2"/>
  <c r="M1444" i="2" s="1"/>
  <c r="L1445" i="2"/>
  <c r="M1445" i="2" s="1"/>
  <c r="L1446" i="2"/>
  <c r="M1446" i="2" s="1"/>
  <c r="L1447" i="2"/>
  <c r="M1447" i="2" s="1"/>
  <c r="L1448" i="2"/>
  <c r="M1448" i="2" s="1"/>
  <c r="L1449" i="2"/>
  <c r="M1449" i="2" s="1"/>
  <c r="L1450" i="2"/>
  <c r="M1450" i="2" s="1"/>
  <c r="L1451" i="2"/>
  <c r="M1451" i="2" s="1"/>
  <c r="L1452" i="2"/>
  <c r="M1452" i="2" s="1"/>
  <c r="L1453" i="2"/>
  <c r="M1453" i="2" s="1"/>
  <c r="L1454" i="2"/>
  <c r="M1454" i="2" s="1"/>
  <c r="L1455" i="2"/>
  <c r="M1455" i="2" s="1"/>
  <c r="L1456" i="2"/>
  <c r="M1456" i="2" s="1"/>
  <c r="L1457" i="2"/>
  <c r="M1457" i="2" s="1"/>
  <c r="L1458" i="2"/>
  <c r="M1458" i="2" s="1"/>
  <c r="L1459" i="2"/>
  <c r="M1459" i="2" s="1"/>
  <c r="L1460" i="2"/>
  <c r="M1460" i="2" s="1"/>
  <c r="L1461" i="2"/>
  <c r="M1461" i="2" s="1"/>
  <c r="L1462" i="2"/>
  <c r="M1462" i="2" s="1"/>
  <c r="L1463" i="2"/>
  <c r="M1463" i="2" s="1"/>
  <c r="L1464" i="2"/>
  <c r="M1464" i="2" s="1"/>
  <c r="L1465" i="2"/>
  <c r="M1465" i="2" s="1"/>
  <c r="L1466" i="2"/>
  <c r="M1466" i="2" s="1"/>
  <c r="L1467" i="2"/>
  <c r="M1467" i="2" s="1"/>
  <c r="L1468" i="2"/>
  <c r="M1468" i="2" s="1"/>
  <c r="L1469" i="2"/>
  <c r="M1469" i="2" s="1"/>
  <c r="L1470" i="2"/>
  <c r="M1470" i="2" s="1"/>
  <c r="L1471" i="2"/>
  <c r="M1471" i="2" s="1"/>
  <c r="L1472" i="2"/>
  <c r="M1472" i="2" s="1"/>
  <c r="L1473" i="2"/>
  <c r="M1473" i="2" s="1"/>
  <c r="L1474" i="2"/>
  <c r="M1474" i="2" s="1"/>
  <c r="L1475" i="2"/>
  <c r="M1475" i="2" s="1"/>
  <c r="L1476" i="2"/>
  <c r="M1476" i="2" s="1"/>
  <c r="L1477" i="2"/>
  <c r="M1477" i="2" s="1"/>
  <c r="L1478" i="2"/>
  <c r="M1478" i="2" s="1"/>
  <c r="L1479" i="2"/>
  <c r="M1479" i="2" s="1"/>
  <c r="L1480" i="2"/>
  <c r="M1480" i="2" s="1"/>
  <c r="L1481" i="2"/>
  <c r="M1481" i="2" s="1"/>
  <c r="L1482" i="2"/>
  <c r="M1482" i="2" s="1"/>
  <c r="L1483" i="2"/>
  <c r="M1483" i="2" s="1"/>
  <c r="L1484" i="2"/>
  <c r="M1484" i="2" s="1"/>
  <c r="L1485" i="2"/>
  <c r="M1485" i="2" s="1"/>
  <c r="L1486" i="2"/>
  <c r="M1486" i="2" s="1"/>
  <c r="L1487" i="2"/>
  <c r="M1487" i="2" s="1"/>
  <c r="L1488" i="2"/>
  <c r="M1488" i="2" s="1"/>
  <c r="L1489" i="2"/>
  <c r="M1489" i="2" s="1"/>
  <c r="L1490" i="2"/>
  <c r="M1490" i="2" s="1"/>
  <c r="L1491" i="2"/>
  <c r="M1491" i="2" s="1"/>
  <c r="L1492" i="2"/>
  <c r="M1492" i="2" s="1"/>
  <c r="L1493" i="2"/>
  <c r="M1493" i="2" s="1"/>
  <c r="L1494" i="2"/>
  <c r="M1494" i="2" s="1"/>
  <c r="L1495" i="2"/>
  <c r="M1495" i="2" s="1"/>
  <c r="L1496" i="2"/>
  <c r="M1496" i="2" s="1"/>
  <c r="L1497" i="2"/>
  <c r="M1497" i="2" s="1"/>
  <c r="L1498" i="2"/>
  <c r="M1498" i="2" s="1"/>
  <c r="L1499" i="2"/>
  <c r="M1499" i="2" s="1"/>
  <c r="L1500" i="2"/>
  <c r="M1500" i="2" s="1"/>
  <c r="L1501" i="2"/>
  <c r="M1501" i="2" s="1"/>
  <c r="L1502" i="2"/>
  <c r="M1502" i="2" s="1"/>
  <c r="L1503" i="2"/>
  <c r="M1503" i="2" s="1"/>
  <c r="L1504" i="2"/>
  <c r="M1504" i="2" s="1"/>
  <c r="L1505" i="2"/>
  <c r="M1505" i="2" s="1"/>
  <c r="L1506" i="2"/>
  <c r="M1506" i="2" s="1"/>
  <c r="L1507" i="2"/>
  <c r="M1507" i="2" s="1"/>
  <c r="L1508" i="2"/>
  <c r="M1508" i="2" s="1"/>
  <c r="L1509" i="2"/>
  <c r="M1509" i="2" s="1"/>
  <c r="L1510" i="2"/>
  <c r="M1510" i="2" s="1"/>
  <c r="L1511" i="2"/>
  <c r="M1511" i="2" s="1"/>
  <c r="L1512" i="2"/>
  <c r="M1512" i="2" s="1"/>
  <c r="L1513" i="2"/>
  <c r="M1513" i="2" s="1"/>
  <c r="L1514" i="2"/>
  <c r="M1514" i="2" s="1"/>
  <c r="L1515" i="2"/>
  <c r="M1515" i="2" s="1"/>
  <c r="L1516" i="2"/>
  <c r="M1516" i="2" s="1"/>
  <c r="L1517" i="2"/>
  <c r="M1517" i="2" s="1"/>
  <c r="L1518" i="2"/>
  <c r="M1518" i="2" s="1"/>
  <c r="L1519" i="2"/>
  <c r="M1519" i="2" s="1"/>
  <c r="L1520" i="2"/>
  <c r="M1520" i="2" s="1"/>
  <c r="L1521" i="2"/>
  <c r="M1521" i="2" s="1"/>
  <c r="L1522" i="2"/>
  <c r="M1522" i="2" s="1"/>
  <c r="L1523" i="2"/>
  <c r="M1523" i="2" s="1"/>
  <c r="L1524" i="2"/>
  <c r="M1524" i="2" s="1"/>
  <c r="L1525" i="2"/>
  <c r="M1525" i="2" s="1"/>
  <c r="L1526" i="2"/>
  <c r="M1526" i="2" s="1"/>
  <c r="L1527" i="2"/>
  <c r="M1527" i="2" s="1"/>
  <c r="L1528" i="2"/>
  <c r="M1528" i="2" s="1"/>
  <c r="L1529" i="2"/>
  <c r="M1529" i="2" s="1"/>
  <c r="L1530" i="2"/>
  <c r="M1530" i="2" s="1"/>
  <c r="L1531" i="2"/>
  <c r="M1531" i="2" s="1"/>
  <c r="L1532" i="2"/>
  <c r="M1532" i="2" s="1"/>
  <c r="L1533" i="2"/>
  <c r="M1533" i="2" s="1"/>
  <c r="L1534" i="2"/>
  <c r="M1534" i="2" s="1"/>
  <c r="L1535" i="2"/>
  <c r="M1535" i="2" s="1"/>
  <c r="L1536" i="2"/>
  <c r="M1536" i="2" s="1"/>
  <c r="L1537" i="2"/>
  <c r="M1537" i="2" s="1"/>
  <c r="L1538" i="2"/>
  <c r="M1538" i="2" s="1"/>
  <c r="L1539" i="2"/>
  <c r="M1539" i="2" s="1"/>
  <c r="L1540" i="2"/>
  <c r="M1540" i="2" s="1"/>
  <c r="L1541" i="2"/>
  <c r="M1541" i="2" s="1"/>
  <c r="L1542" i="2"/>
  <c r="M1542" i="2" s="1"/>
  <c r="L1543" i="2"/>
  <c r="M1543" i="2" s="1"/>
  <c r="L1544" i="2"/>
  <c r="M1544" i="2" s="1"/>
  <c r="L1545" i="2"/>
  <c r="M1545" i="2" s="1"/>
  <c r="L1546" i="2"/>
  <c r="M1546" i="2" s="1"/>
  <c r="L1547" i="2"/>
  <c r="M1547" i="2" s="1"/>
  <c r="L1548" i="2"/>
  <c r="M1548" i="2" s="1"/>
  <c r="L1549" i="2"/>
  <c r="M1549" i="2" s="1"/>
  <c r="L1550" i="2"/>
  <c r="M1550" i="2" s="1"/>
  <c r="L1551" i="2"/>
  <c r="M1551" i="2" s="1"/>
  <c r="L1552" i="2"/>
  <c r="M1552" i="2" s="1"/>
  <c r="L1553" i="2"/>
  <c r="M1553" i="2" s="1"/>
  <c r="L1554" i="2"/>
  <c r="M1554" i="2" s="1"/>
  <c r="L1555" i="2"/>
  <c r="M1555" i="2" s="1"/>
  <c r="L1556" i="2"/>
  <c r="M1556" i="2" s="1"/>
  <c r="L1557" i="2"/>
  <c r="M1557" i="2" s="1"/>
  <c r="L1558" i="2"/>
  <c r="M1558" i="2" s="1"/>
  <c r="L1559" i="2"/>
  <c r="M1559" i="2" s="1"/>
  <c r="L1560" i="2"/>
  <c r="M1560" i="2" s="1"/>
  <c r="L1561" i="2"/>
  <c r="M1561" i="2" s="1"/>
  <c r="L1562" i="2"/>
  <c r="M1562" i="2" s="1"/>
  <c r="L1563" i="2"/>
  <c r="M1563" i="2" s="1"/>
  <c r="L1564" i="2"/>
  <c r="M1564" i="2" s="1"/>
  <c r="L1565" i="2"/>
  <c r="M1565" i="2" s="1"/>
  <c r="L1566" i="2"/>
  <c r="M1566" i="2" s="1"/>
  <c r="L1567" i="2"/>
  <c r="M1567" i="2" s="1"/>
  <c r="L1568" i="2"/>
  <c r="M1568" i="2" s="1"/>
  <c r="L1569" i="2"/>
  <c r="M1569" i="2" s="1"/>
  <c r="L1570" i="2"/>
  <c r="M1570" i="2" s="1"/>
  <c r="L1571" i="2"/>
  <c r="M1571" i="2" s="1"/>
  <c r="L1572" i="2"/>
  <c r="M1572" i="2" s="1"/>
  <c r="L1573" i="2"/>
  <c r="M1573" i="2" s="1"/>
  <c r="L1574" i="2"/>
  <c r="M1574" i="2" s="1"/>
  <c r="L1575" i="2"/>
  <c r="M1575" i="2" s="1"/>
  <c r="L1576" i="2"/>
  <c r="M1576" i="2" s="1"/>
  <c r="L1577" i="2"/>
  <c r="M1577" i="2" s="1"/>
  <c r="L1578" i="2"/>
  <c r="M1578" i="2" s="1"/>
  <c r="L1579" i="2"/>
  <c r="M1579" i="2" s="1"/>
  <c r="L1580" i="2"/>
  <c r="M1580" i="2" s="1"/>
  <c r="L1581" i="2"/>
  <c r="M1581" i="2" s="1"/>
  <c r="L1582" i="2"/>
  <c r="M1582" i="2" s="1"/>
  <c r="L1583" i="2"/>
  <c r="M1583" i="2" s="1"/>
  <c r="L1584" i="2"/>
  <c r="M1584" i="2" s="1"/>
  <c r="L1585" i="2"/>
  <c r="M1585" i="2" s="1"/>
  <c r="L1586" i="2"/>
  <c r="M1586" i="2" s="1"/>
  <c r="L1587" i="2"/>
  <c r="M1587" i="2" s="1"/>
  <c r="L1588" i="2"/>
  <c r="M1588" i="2" s="1"/>
  <c r="L1589" i="2"/>
  <c r="M1589" i="2" s="1"/>
  <c r="L1590" i="2"/>
  <c r="M1590" i="2" s="1"/>
  <c r="L1591" i="2"/>
  <c r="M1591" i="2" s="1"/>
  <c r="L1592" i="2"/>
  <c r="M1592" i="2" s="1"/>
  <c r="L1593" i="2"/>
  <c r="M1593" i="2" s="1"/>
  <c r="L1594" i="2"/>
  <c r="M1594" i="2" s="1"/>
  <c r="L1595" i="2"/>
  <c r="M1595" i="2" s="1"/>
  <c r="L1596" i="2"/>
  <c r="M1596" i="2" s="1"/>
  <c r="L1597" i="2"/>
  <c r="M1597" i="2" s="1"/>
  <c r="L1598" i="2"/>
  <c r="M1598" i="2" s="1"/>
  <c r="L1599" i="2"/>
  <c r="M1599" i="2" s="1"/>
  <c r="L1600" i="2"/>
  <c r="M1600" i="2" s="1"/>
  <c r="L1601" i="2"/>
  <c r="M1601" i="2" s="1"/>
  <c r="L1602" i="2"/>
  <c r="M1602" i="2" s="1"/>
  <c r="L1603" i="2"/>
  <c r="M1603" i="2" s="1"/>
  <c r="L1604" i="2"/>
  <c r="M1604" i="2" s="1"/>
  <c r="L1605" i="2"/>
  <c r="M1605" i="2" s="1"/>
  <c r="L1606" i="2"/>
  <c r="M1606" i="2" s="1"/>
  <c r="L1607" i="2"/>
  <c r="M1607" i="2" s="1"/>
  <c r="L1608" i="2"/>
  <c r="M1608" i="2" s="1"/>
  <c r="L1609" i="2"/>
  <c r="M1609" i="2" s="1"/>
  <c r="L1610" i="2"/>
  <c r="M1610" i="2" s="1"/>
  <c r="L1611" i="2"/>
  <c r="M1611" i="2" s="1"/>
  <c r="L1612" i="2"/>
  <c r="M1612" i="2" s="1"/>
  <c r="L1613" i="2"/>
  <c r="M1613" i="2" s="1"/>
  <c r="L1614" i="2"/>
  <c r="M1614" i="2" s="1"/>
  <c r="L1615" i="2"/>
  <c r="M1615" i="2" s="1"/>
  <c r="L1616" i="2"/>
  <c r="M1616" i="2" s="1"/>
  <c r="L1617" i="2"/>
  <c r="M1617" i="2" s="1"/>
  <c r="L1618" i="2"/>
  <c r="M1618" i="2" s="1"/>
  <c r="L1619" i="2"/>
  <c r="M1619" i="2" s="1"/>
  <c r="L1620" i="2"/>
  <c r="M1620" i="2" s="1"/>
  <c r="L1621" i="2"/>
  <c r="M1621" i="2" s="1"/>
  <c r="L1622" i="2"/>
  <c r="M1622" i="2" s="1"/>
  <c r="L1623" i="2"/>
  <c r="M1623" i="2" s="1"/>
  <c r="L1624" i="2"/>
  <c r="M1624" i="2" s="1"/>
  <c r="L1625" i="2"/>
  <c r="M1625" i="2" s="1"/>
  <c r="L1626" i="2"/>
  <c r="M1626" i="2" s="1"/>
  <c r="L1627" i="2"/>
  <c r="M1627" i="2" s="1"/>
  <c r="L1628" i="2"/>
  <c r="M1628" i="2" s="1"/>
  <c r="L1629" i="2"/>
  <c r="M1629" i="2" s="1"/>
  <c r="L1630" i="2"/>
  <c r="M1630" i="2" s="1"/>
  <c r="L1631" i="2"/>
  <c r="M1631" i="2" s="1"/>
  <c r="L1632" i="2"/>
  <c r="M1632" i="2" s="1"/>
  <c r="L1633" i="2"/>
  <c r="M1633" i="2" s="1"/>
  <c r="L1634" i="2"/>
  <c r="M1634" i="2" s="1"/>
  <c r="L1635" i="2"/>
  <c r="M1635" i="2" s="1"/>
  <c r="L1636" i="2"/>
  <c r="M1636" i="2" s="1"/>
  <c r="L1637" i="2"/>
  <c r="M1637" i="2" s="1"/>
  <c r="L1638" i="2"/>
  <c r="M1638" i="2" s="1"/>
  <c r="L1639" i="2"/>
  <c r="M1639" i="2" s="1"/>
  <c r="L1640" i="2"/>
  <c r="M1640" i="2" s="1"/>
  <c r="L1641" i="2"/>
  <c r="M1641" i="2" s="1"/>
  <c r="L1642" i="2"/>
  <c r="M1642" i="2" s="1"/>
  <c r="L1643" i="2"/>
  <c r="M1643" i="2" s="1"/>
  <c r="L1644" i="2"/>
  <c r="M1644" i="2" s="1"/>
  <c r="L1645" i="2"/>
  <c r="M1645" i="2" s="1"/>
  <c r="L1646" i="2"/>
  <c r="M1646" i="2" s="1"/>
  <c r="L1647" i="2"/>
  <c r="M1647" i="2" s="1"/>
  <c r="L1648" i="2"/>
  <c r="M1648" i="2" s="1"/>
  <c r="L1649" i="2"/>
  <c r="M1649" i="2" s="1"/>
  <c r="L1650" i="2"/>
  <c r="M1650" i="2" s="1"/>
  <c r="L1651" i="2"/>
  <c r="M1651" i="2" s="1"/>
  <c r="L1652" i="2"/>
  <c r="M1652" i="2" s="1"/>
  <c r="L1653" i="2"/>
  <c r="M1653" i="2" s="1"/>
  <c r="L1654" i="2"/>
  <c r="M1654" i="2" s="1"/>
  <c r="L1655" i="2"/>
  <c r="M1655" i="2" s="1"/>
  <c r="L1656" i="2"/>
  <c r="M1656" i="2" s="1"/>
  <c r="L1657" i="2"/>
  <c r="M1657" i="2" s="1"/>
  <c r="L1658" i="2"/>
  <c r="M1658" i="2" s="1"/>
  <c r="L1659" i="2"/>
  <c r="M1659" i="2" s="1"/>
  <c r="L1660" i="2"/>
  <c r="M1660" i="2" s="1"/>
  <c r="L1661" i="2"/>
  <c r="M1661" i="2" s="1"/>
  <c r="L1662" i="2"/>
  <c r="M1662" i="2" s="1"/>
  <c r="L1663" i="2"/>
  <c r="M1663" i="2" s="1"/>
  <c r="L1664" i="2"/>
  <c r="M1664" i="2" s="1"/>
  <c r="L1665" i="2"/>
  <c r="M1665" i="2" s="1"/>
  <c r="L1666" i="2"/>
  <c r="M1666" i="2" s="1"/>
  <c r="L1667" i="2"/>
  <c r="M1667" i="2" s="1"/>
  <c r="L1668" i="2"/>
  <c r="M1668" i="2" s="1"/>
  <c r="L1669" i="2"/>
  <c r="M1669" i="2" s="1"/>
  <c r="L1670" i="2"/>
  <c r="M1670" i="2" s="1"/>
  <c r="L1671" i="2"/>
  <c r="M1671" i="2" s="1"/>
  <c r="L1672" i="2"/>
  <c r="M1672" i="2" s="1"/>
  <c r="L1673" i="2"/>
  <c r="M1673" i="2" s="1"/>
  <c r="L1674" i="2"/>
  <c r="M1674" i="2" s="1"/>
  <c r="L1675" i="2"/>
  <c r="M1675" i="2" s="1"/>
  <c r="L1676" i="2"/>
  <c r="M1676" i="2" s="1"/>
  <c r="L1677" i="2"/>
  <c r="M1677" i="2" s="1"/>
  <c r="L1678" i="2"/>
  <c r="M1678" i="2" s="1"/>
  <c r="L1679" i="2"/>
  <c r="M1679" i="2" s="1"/>
  <c r="L1680" i="2"/>
  <c r="M1680" i="2" s="1"/>
  <c r="L1681" i="2"/>
  <c r="M1681" i="2" s="1"/>
  <c r="L1682" i="2"/>
  <c r="M1682" i="2" s="1"/>
  <c r="L1683" i="2"/>
  <c r="M1683" i="2" s="1"/>
  <c r="L1684" i="2"/>
  <c r="M1684" i="2" s="1"/>
  <c r="L1685" i="2"/>
  <c r="M1685" i="2" s="1"/>
  <c r="L1686" i="2"/>
  <c r="M1686" i="2" s="1"/>
  <c r="L1687" i="2"/>
  <c r="M1687" i="2" s="1"/>
  <c r="L1688" i="2"/>
  <c r="M1688" i="2" s="1"/>
  <c r="L1689" i="2"/>
  <c r="M1689" i="2" s="1"/>
  <c r="L1690" i="2"/>
  <c r="M1690" i="2" s="1"/>
  <c r="L1691" i="2"/>
  <c r="M1691" i="2" s="1"/>
  <c r="L1692" i="2"/>
  <c r="M1692" i="2" s="1"/>
  <c r="L1693" i="2"/>
  <c r="M1693" i="2" s="1"/>
  <c r="L1694" i="2"/>
  <c r="M1694" i="2" s="1"/>
  <c r="L1695" i="2"/>
  <c r="M1695" i="2" s="1"/>
  <c r="L1696" i="2"/>
  <c r="M1696" i="2" s="1"/>
  <c r="L1697" i="2"/>
  <c r="M1697" i="2" s="1"/>
  <c r="L1698" i="2"/>
  <c r="M1698" i="2" s="1"/>
  <c r="L1699" i="2"/>
  <c r="M1699" i="2" s="1"/>
  <c r="L1700" i="2"/>
  <c r="M1700" i="2" s="1"/>
  <c r="L1701" i="2"/>
  <c r="M1701" i="2" s="1"/>
  <c r="L1702" i="2"/>
  <c r="M1702" i="2" s="1"/>
  <c r="L1703" i="2"/>
  <c r="M1703" i="2" s="1"/>
  <c r="L1704" i="2"/>
  <c r="M1704" i="2" s="1"/>
  <c r="L1705" i="2"/>
  <c r="M1705" i="2" s="1"/>
  <c r="L1706" i="2"/>
  <c r="M1706" i="2" s="1"/>
  <c r="L1707" i="2"/>
  <c r="M1707" i="2" s="1"/>
  <c r="L1708" i="2"/>
  <c r="M1708" i="2" s="1"/>
  <c r="L1709" i="2"/>
  <c r="M1709" i="2" s="1"/>
  <c r="L1710" i="2"/>
  <c r="M1710" i="2" s="1"/>
  <c r="L1711" i="2"/>
  <c r="M1711" i="2" s="1"/>
  <c r="L1712" i="2"/>
  <c r="M1712" i="2" s="1"/>
  <c r="L1713" i="2"/>
  <c r="M1713" i="2" s="1"/>
  <c r="L1714" i="2"/>
  <c r="M1714" i="2" s="1"/>
  <c r="L1715" i="2"/>
  <c r="M1715" i="2" s="1"/>
  <c r="L1716" i="2"/>
  <c r="M1716" i="2" s="1"/>
  <c r="L1717" i="2"/>
  <c r="M1717" i="2" s="1"/>
  <c r="L1718" i="2"/>
  <c r="M1718" i="2" s="1"/>
  <c r="L1719" i="2"/>
  <c r="M1719" i="2" s="1"/>
  <c r="L1720" i="2"/>
  <c r="M1720" i="2" s="1"/>
  <c r="L1721" i="2"/>
  <c r="M1721" i="2" s="1"/>
  <c r="L1722" i="2"/>
  <c r="M1722" i="2" s="1"/>
  <c r="L1723" i="2"/>
  <c r="M1723" i="2" s="1"/>
  <c r="L1724" i="2"/>
  <c r="M1724" i="2" s="1"/>
  <c r="L1725" i="2"/>
  <c r="M1725" i="2" s="1"/>
  <c r="L1726" i="2"/>
  <c r="M1726" i="2" s="1"/>
  <c r="L1727" i="2"/>
  <c r="M1727" i="2" s="1"/>
  <c r="L1728" i="2"/>
  <c r="M1728" i="2" s="1"/>
  <c r="L1729" i="2"/>
  <c r="M1729" i="2" s="1"/>
  <c r="L1730" i="2"/>
  <c r="M1730" i="2" s="1"/>
  <c r="L1731" i="2"/>
  <c r="M1731" i="2" s="1"/>
  <c r="L1732" i="2"/>
  <c r="M1732" i="2" s="1"/>
  <c r="L1733" i="2"/>
  <c r="M1733" i="2" s="1"/>
  <c r="L1734" i="2"/>
  <c r="M1734" i="2" s="1"/>
  <c r="L1735" i="2"/>
  <c r="M1735" i="2" s="1"/>
  <c r="L1736" i="2"/>
  <c r="M1736" i="2" s="1"/>
  <c r="L1737" i="2"/>
  <c r="M1737" i="2" s="1"/>
  <c r="L1738" i="2"/>
  <c r="M1738" i="2" s="1"/>
  <c r="L1739" i="2"/>
  <c r="M1739" i="2" s="1"/>
  <c r="L1740" i="2"/>
  <c r="M1740" i="2" s="1"/>
  <c r="L1741" i="2"/>
  <c r="M1741" i="2" s="1"/>
  <c r="L1742" i="2"/>
  <c r="M1742" i="2" s="1"/>
  <c r="L1743" i="2"/>
  <c r="M1743" i="2" s="1"/>
  <c r="L1744" i="2"/>
  <c r="M1744" i="2" s="1"/>
  <c r="L1745" i="2"/>
  <c r="M1745" i="2" s="1"/>
  <c r="L1746" i="2"/>
  <c r="M1746" i="2" s="1"/>
  <c r="L1747" i="2"/>
  <c r="M1747" i="2" s="1"/>
  <c r="L1748" i="2"/>
  <c r="M1748" i="2" s="1"/>
  <c r="L1749" i="2"/>
  <c r="M1749" i="2" s="1"/>
  <c r="L1750" i="2"/>
  <c r="M1750" i="2" s="1"/>
  <c r="L1751" i="2"/>
  <c r="M1751" i="2" s="1"/>
  <c r="L1752" i="2"/>
  <c r="M1752" i="2" s="1"/>
  <c r="L1753" i="2"/>
  <c r="M1753" i="2" s="1"/>
  <c r="L1754" i="2"/>
  <c r="M1754" i="2" s="1"/>
  <c r="L1755" i="2"/>
  <c r="M1755" i="2" s="1"/>
  <c r="L1756" i="2"/>
  <c r="M1756" i="2" s="1"/>
  <c r="L1757" i="2"/>
  <c r="M1757" i="2" s="1"/>
  <c r="L1758" i="2"/>
  <c r="M1758" i="2" s="1"/>
  <c r="L1759" i="2"/>
  <c r="M1759" i="2" s="1"/>
  <c r="L1760" i="2"/>
  <c r="M1760" i="2" s="1"/>
  <c r="L1761" i="2"/>
  <c r="M1761" i="2" s="1"/>
  <c r="L1762" i="2"/>
  <c r="M1762" i="2" s="1"/>
  <c r="L1763" i="2"/>
  <c r="M1763" i="2" s="1"/>
  <c r="L1764" i="2"/>
  <c r="M1764" i="2" s="1"/>
  <c r="L1765" i="2"/>
  <c r="M1765" i="2" s="1"/>
  <c r="L1766" i="2"/>
  <c r="M1766" i="2" s="1"/>
  <c r="L1767" i="2"/>
  <c r="M1767" i="2" s="1"/>
  <c r="L1768" i="2"/>
  <c r="M1768" i="2" s="1"/>
  <c r="L1769" i="2"/>
  <c r="M1769" i="2" s="1"/>
  <c r="L1770" i="2"/>
  <c r="M1770" i="2" s="1"/>
  <c r="L1771" i="2"/>
  <c r="M1771" i="2" s="1"/>
  <c r="L1772" i="2"/>
  <c r="M1772" i="2" s="1"/>
  <c r="L1773" i="2"/>
  <c r="M1773" i="2" s="1"/>
  <c r="L1774" i="2"/>
  <c r="M1774" i="2" s="1"/>
  <c r="L1775" i="2"/>
  <c r="M1775" i="2" s="1"/>
  <c r="L1776" i="2"/>
  <c r="M1776" i="2" s="1"/>
  <c r="L1777" i="2"/>
  <c r="M1777" i="2" s="1"/>
  <c r="L1778" i="2"/>
  <c r="M1778" i="2" s="1"/>
  <c r="L1779" i="2"/>
  <c r="M1779" i="2" s="1"/>
  <c r="L1780" i="2"/>
  <c r="M1780" i="2" s="1"/>
  <c r="L1781" i="2"/>
  <c r="M1781" i="2" s="1"/>
  <c r="L1782" i="2"/>
  <c r="M1782" i="2" s="1"/>
  <c r="L1783" i="2"/>
  <c r="M1783" i="2" s="1"/>
  <c r="L1784" i="2"/>
  <c r="M1784" i="2" s="1"/>
  <c r="L1785" i="2"/>
  <c r="M1785" i="2" s="1"/>
  <c r="L1786" i="2"/>
  <c r="M1786" i="2" s="1"/>
  <c r="L1787" i="2"/>
  <c r="M1787" i="2" s="1"/>
  <c r="L1788" i="2"/>
  <c r="M1788" i="2" s="1"/>
  <c r="L1789" i="2"/>
  <c r="M1789" i="2" s="1"/>
  <c r="L1790" i="2"/>
  <c r="M1790" i="2" s="1"/>
  <c r="L1791" i="2"/>
  <c r="M1791" i="2" s="1"/>
  <c r="L1792" i="2"/>
  <c r="M1792" i="2" s="1"/>
  <c r="L1793" i="2"/>
  <c r="M1793" i="2" s="1"/>
  <c r="L1794" i="2"/>
  <c r="M1794" i="2" s="1"/>
  <c r="L1795" i="2"/>
  <c r="M1795" i="2" s="1"/>
  <c r="L1796" i="2"/>
  <c r="M1796" i="2" s="1"/>
  <c r="L1797" i="2"/>
  <c r="M1797" i="2" s="1"/>
  <c r="L1798" i="2"/>
  <c r="M1798" i="2" s="1"/>
  <c r="L1799" i="2"/>
  <c r="M1799" i="2" s="1"/>
  <c r="L1800" i="2"/>
  <c r="M1800" i="2" s="1"/>
  <c r="L1801" i="2"/>
  <c r="M1801" i="2" s="1"/>
  <c r="L1802" i="2"/>
  <c r="M1802" i="2" s="1"/>
  <c r="L1803" i="2"/>
  <c r="M1803" i="2" s="1"/>
  <c r="L1804" i="2"/>
  <c r="M1804" i="2" s="1"/>
  <c r="L1805" i="2"/>
  <c r="M1805" i="2" s="1"/>
  <c r="L1806" i="2"/>
  <c r="M1806" i="2" s="1"/>
  <c r="L1807" i="2"/>
  <c r="M1807" i="2" s="1"/>
  <c r="L1808" i="2"/>
  <c r="M1808" i="2" s="1"/>
  <c r="L1809" i="2"/>
  <c r="M1809" i="2" s="1"/>
  <c r="L1810" i="2"/>
  <c r="M1810" i="2" s="1"/>
  <c r="L1811" i="2"/>
  <c r="M1811" i="2" s="1"/>
  <c r="L1812" i="2"/>
  <c r="M1812" i="2" s="1"/>
  <c r="L1813" i="2"/>
  <c r="M1813" i="2" s="1"/>
  <c r="L1814" i="2"/>
  <c r="M1814" i="2" s="1"/>
  <c r="L1815" i="2"/>
  <c r="M1815" i="2" s="1"/>
  <c r="L1816" i="2"/>
  <c r="M1816" i="2" s="1"/>
  <c r="L1817" i="2"/>
  <c r="M1817" i="2" s="1"/>
  <c r="L1818" i="2"/>
  <c r="M1818" i="2" s="1"/>
  <c r="L1819" i="2"/>
  <c r="M1819" i="2" s="1"/>
  <c r="L1820" i="2"/>
  <c r="M1820" i="2" s="1"/>
  <c r="L1821" i="2"/>
  <c r="M1821" i="2" s="1"/>
  <c r="L1822" i="2"/>
  <c r="M1822" i="2" s="1"/>
  <c r="L1823" i="2"/>
  <c r="M1823" i="2" s="1"/>
  <c r="L1824" i="2"/>
  <c r="M1824" i="2" s="1"/>
  <c r="L1825" i="2"/>
  <c r="M1825" i="2" s="1"/>
  <c r="L1826" i="2"/>
  <c r="M1826" i="2" s="1"/>
  <c r="L1827" i="2"/>
  <c r="M1827" i="2" s="1"/>
  <c r="L1828" i="2"/>
  <c r="M1828" i="2" s="1"/>
  <c r="L1829" i="2"/>
  <c r="M1829" i="2" s="1"/>
  <c r="L1830" i="2"/>
  <c r="M1830" i="2" s="1"/>
  <c r="L1831" i="2"/>
  <c r="M1831" i="2" s="1"/>
  <c r="L1832" i="2"/>
  <c r="M1832" i="2" s="1"/>
  <c r="L1833" i="2"/>
  <c r="M1833" i="2" s="1"/>
  <c r="L1834" i="2"/>
  <c r="M1834" i="2" s="1"/>
  <c r="L1835" i="2"/>
  <c r="M1835" i="2" s="1"/>
  <c r="L1836" i="2"/>
  <c r="M1836" i="2" s="1"/>
  <c r="L1837" i="2"/>
  <c r="M1837" i="2" s="1"/>
  <c r="L1838" i="2"/>
  <c r="M1838" i="2" s="1"/>
  <c r="L1839" i="2"/>
  <c r="M1839" i="2" s="1"/>
  <c r="L1840" i="2"/>
  <c r="M1840" i="2" s="1"/>
  <c r="L1841" i="2"/>
  <c r="M1841" i="2" s="1"/>
  <c r="L1842" i="2"/>
  <c r="M1842" i="2" s="1"/>
  <c r="L1843" i="2"/>
  <c r="M1843" i="2" s="1"/>
  <c r="L1844" i="2"/>
  <c r="M1844" i="2" s="1"/>
  <c r="L1845" i="2"/>
  <c r="M1845" i="2" s="1"/>
  <c r="L1846" i="2"/>
  <c r="M1846" i="2" s="1"/>
  <c r="L1847" i="2"/>
  <c r="M1847" i="2" s="1"/>
  <c r="L1848" i="2"/>
  <c r="M1848" i="2" s="1"/>
  <c r="L1849" i="2"/>
  <c r="M1849" i="2" s="1"/>
  <c r="L1850" i="2"/>
  <c r="M1850" i="2" s="1"/>
  <c r="L1851" i="2"/>
  <c r="M1851" i="2" s="1"/>
  <c r="L1852" i="2"/>
  <c r="M1852" i="2" s="1"/>
  <c r="L1853" i="2"/>
  <c r="M1853" i="2" s="1"/>
  <c r="L1854" i="2"/>
  <c r="M1854" i="2" s="1"/>
  <c r="L1855" i="2"/>
  <c r="M1855" i="2" s="1"/>
  <c r="L1856" i="2"/>
  <c r="M1856" i="2" s="1"/>
  <c r="L1857" i="2"/>
  <c r="M1857" i="2" s="1"/>
  <c r="L1858" i="2"/>
  <c r="M1858" i="2" s="1"/>
  <c r="L1859" i="2"/>
  <c r="M1859" i="2" s="1"/>
  <c r="L1860" i="2"/>
  <c r="M1860" i="2" s="1"/>
  <c r="L1861" i="2"/>
  <c r="M1861" i="2" s="1"/>
  <c r="L1862" i="2"/>
  <c r="M1862" i="2" s="1"/>
  <c r="L1863" i="2"/>
  <c r="M1863" i="2" s="1"/>
  <c r="L1864" i="2"/>
  <c r="M1864" i="2" s="1"/>
  <c r="L1865" i="2"/>
  <c r="M1865" i="2" s="1"/>
  <c r="L1866" i="2"/>
  <c r="M1866" i="2" s="1"/>
  <c r="L1867" i="2"/>
  <c r="M1867" i="2" s="1"/>
  <c r="L1868" i="2"/>
  <c r="M1868" i="2" s="1"/>
  <c r="L1869" i="2"/>
  <c r="M1869" i="2" s="1"/>
  <c r="L1870" i="2"/>
  <c r="M1870" i="2" s="1"/>
  <c r="L1871" i="2"/>
  <c r="M1871" i="2" s="1"/>
  <c r="L1872" i="2"/>
  <c r="M1872" i="2" s="1"/>
  <c r="L1873" i="2"/>
  <c r="M1873" i="2" s="1"/>
  <c r="L1874" i="2"/>
  <c r="M1874" i="2" s="1"/>
  <c r="L1875" i="2"/>
  <c r="M1875" i="2" s="1"/>
  <c r="L1876" i="2"/>
  <c r="M1876" i="2" s="1"/>
  <c r="L1877" i="2"/>
  <c r="M1877" i="2" s="1"/>
  <c r="L1878" i="2"/>
  <c r="M1878" i="2" s="1"/>
  <c r="L1879" i="2"/>
  <c r="M1879" i="2" s="1"/>
  <c r="L1880" i="2"/>
  <c r="M1880" i="2" s="1"/>
  <c r="L1881" i="2"/>
  <c r="M1881" i="2" s="1"/>
  <c r="L1882" i="2"/>
  <c r="M1882" i="2" s="1"/>
  <c r="L1883" i="2"/>
  <c r="M1883" i="2" s="1"/>
  <c r="L1884" i="2"/>
  <c r="M1884" i="2" s="1"/>
  <c r="L1885" i="2"/>
  <c r="M1885" i="2" s="1"/>
  <c r="L1886" i="2"/>
  <c r="M1886" i="2" s="1"/>
  <c r="L1887" i="2"/>
  <c r="M1887" i="2" s="1"/>
  <c r="L1888" i="2"/>
  <c r="M1888" i="2" s="1"/>
  <c r="L1889" i="2"/>
  <c r="M1889" i="2" s="1"/>
  <c r="L1890" i="2"/>
  <c r="M1890" i="2" s="1"/>
  <c r="L1891" i="2"/>
  <c r="M1891" i="2" s="1"/>
  <c r="L1892" i="2"/>
  <c r="M1892" i="2" s="1"/>
  <c r="L1893" i="2"/>
  <c r="M1893" i="2" s="1"/>
  <c r="L1894" i="2"/>
  <c r="M1894" i="2" s="1"/>
  <c r="L1895" i="2"/>
  <c r="M1895" i="2" s="1"/>
  <c r="L1896" i="2"/>
  <c r="M1896" i="2" s="1"/>
  <c r="L1897" i="2"/>
  <c r="M1897" i="2" s="1"/>
  <c r="L1898" i="2"/>
  <c r="M1898" i="2" s="1"/>
  <c r="L1899" i="2"/>
  <c r="M1899" i="2" s="1"/>
  <c r="L1900" i="2"/>
  <c r="M1900" i="2" s="1"/>
  <c r="L1901" i="2"/>
  <c r="M1901" i="2" s="1"/>
  <c r="L1902" i="2"/>
  <c r="M1902" i="2" s="1"/>
  <c r="L1903" i="2"/>
  <c r="M1903" i="2" s="1"/>
  <c r="L1904" i="2"/>
  <c r="M1904" i="2" s="1"/>
  <c r="L1905" i="2"/>
  <c r="M1905" i="2" s="1"/>
  <c r="L1906" i="2"/>
  <c r="M1906" i="2" s="1"/>
  <c r="L1907" i="2"/>
  <c r="M1907" i="2" s="1"/>
  <c r="L1908" i="2"/>
  <c r="M1908" i="2" s="1"/>
  <c r="L1909" i="2"/>
  <c r="M1909" i="2" s="1"/>
  <c r="L1910" i="2"/>
  <c r="M1910" i="2" s="1"/>
  <c r="L1911" i="2"/>
  <c r="M1911" i="2" s="1"/>
  <c r="L1912" i="2"/>
  <c r="M1912" i="2" s="1"/>
  <c r="L1913" i="2"/>
  <c r="M1913" i="2" s="1"/>
  <c r="L1914" i="2"/>
  <c r="M1914" i="2" s="1"/>
  <c r="L1915" i="2"/>
  <c r="M1915" i="2" s="1"/>
  <c r="L1916" i="2"/>
  <c r="M1916" i="2" s="1"/>
  <c r="L1917" i="2"/>
  <c r="M1917" i="2" s="1"/>
  <c r="L1918" i="2"/>
  <c r="M1918" i="2" s="1"/>
  <c r="L1919" i="2"/>
  <c r="M1919" i="2" s="1"/>
  <c r="L1920" i="2"/>
  <c r="M1920" i="2" s="1"/>
  <c r="L1921" i="2"/>
  <c r="M1921" i="2" s="1"/>
  <c r="L1922" i="2"/>
  <c r="M1922" i="2" s="1"/>
  <c r="L1923" i="2"/>
  <c r="M1923" i="2" s="1"/>
  <c r="L1924" i="2"/>
  <c r="M1924" i="2" s="1"/>
  <c r="L1925" i="2"/>
  <c r="M1925" i="2" s="1"/>
  <c r="L1926" i="2"/>
  <c r="M1926" i="2" s="1"/>
  <c r="L1927" i="2"/>
  <c r="M1927" i="2" s="1"/>
  <c r="L1928" i="2"/>
  <c r="M1928" i="2" s="1"/>
  <c r="L1929" i="2"/>
  <c r="M1929" i="2" s="1"/>
  <c r="L1930" i="2"/>
  <c r="M1930" i="2" s="1"/>
  <c r="L1931" i="2"/>
  <c r="M1931" i="2" s="1"/>
  <c r="L1932" i="2"/>
  <c r="M1932" i="2" s="1"/>
  <c r="L1933" i="2"/>
  <c r="M1933" i="2" s="1"/>
  <c r="L1934" i="2"/>
  <c r="M1934" i="2" s="1"/>
  <c r="L1935" i="2"/>
  <c r="M1935" i="2" s="1"/>
  <c r="L1936" i="2"/>
  <c r="M1936" i="2" s="1"/>
  <c r="L1937" i="2"/>
  <c r="M1937" i="2" s="1"/>
  <c r="L1938" i="2"/>
  <c r="M1938" i="2" s="1"/>
  <c r="L1939" i="2"/>
  <c r="M1939" i="2" s="1"/>
  <c r="L1940" i="2"/>
  <c r="M1940" i="2" s="1"/>
  <c r="L1941" i="2"/>
  <c r="M1941" i="2" s="1"/>
  <c r="L1942" i="2"/>
  <c r="M1942" i="2" s="1"/>
  <c r="L1943" i="2"/>
  <c r="M1943" i="2" s="1"/>
  <c r="L1944" i="2"/>
  <c r="M1944" i="2" s="1"/>
  <c r="L1945" i="2"/>
  <c r="M1945" i="2" s="1"/>
  <c r="L1946" i="2"/>
  <c r="M1946" i="2" s="1"/>
  <c r="L1947" i="2"/>
  <c r="M1947" i="2" s="1"/>
  <c r="L1948" i="2"/>
  <c r="M1948" i="2" s="1"/>
  <c r="L1949" i="2"/>
  <c r="M1949" i="2" s="1"/>
  <c r="L1950" i="2"/>
  <c r="M1950" i="2" s="1"/>
  <c r="L1951" i="2"/>
  <c r="M1951" i="2" s="1"/>
  <c r="L1952" i="2"/>
  <c r="M1952" i="2" s="1"/>
  <c r="L1953" i="2"/>
  <c r="M1953" i="2" s="1"/>
  <c r="L1954" i="2"/>
  <c r="M1954" i="2" s="1"/>
  <c r="L1955" i="2"/>
  <c r="M1955" i="2" s="1"/>
  <c r="L1956" i="2"/>
  <c r="M1956" i="2" s="1"/>
  <c r="L1957" i="2"/>
  <c r="M1957" i="2" s="1"/>
  <c r="L1958" i="2"/>
  <c r="M1958" i="2" s="1"/>
  <c r="L1959" i="2"/>
  <c r="M1959" i="2" s="1"/>
  <c r="L1960" i="2"/>
  <c r="M1960" i="2" s="1"/>
  <c r="L1961" i="2"/>
  <c r="M1961" i="2" s="1"/>
  <c r="L1962" i="2"/>
  <c r="M1962" i="2" s="1"/>
  <c r="L1963" i="2"/>
  <c r="M1963" i="2" s="1"/>
  <c r="L1964" i="2"/>
  <c r="M1964" i="2" s="1"/>
  <c r="L1965" i="2"/>
  <c r="M1965" i="2" s="1"/>
  <c r="L1966" i="2"/>
  <c r="M1966" i="2" s="1"/>
  <c r="L1967" i="2"/>
  <c r="M1967" i="2" s="1"/>
  <c r="L1968" i="2"/>
  <c r="M1968" i="2" s="1"/>
  <c r="L1969" i="2"/>
  <c r="M1969" i="2" s="1"/>
  <c r="L1970" i="2"/>
  <c r="M1970" i="2" s="1"/>
  <c r="L1971" i="2"/>
  <c r="M1971" i="2" s="1"/>
  <c r="L1972" i="2"/>
  <c r="M1972" i="2" s="1"/>
  <c r="L1973" i="2"/>
  <c r="M1973" i="2" s="1"/>
  <c r="L1974" i="2"/>
  <c r="M1974" i="2" s="1"/>
  <c r="L1975" i="2"/>
  <c r="M1975" i="2" s="1"/>
  <c r="L1976" i="2"/>
  <c r="M1976" i="2" s="1"/>
  <c r="L1977" i="2"/>
  <c r="M1977" i="2" s="1"/>
  <c r="L1978" i="2"/>
  <c r="M1978" i="2" s="1"/>
  <c r="L1979" i="2"/>
  <c r="M1979" i="2" s="1"/>
  <c r="L1980" i="2"/>
  <c r="M1980" i="2" s="1"/>
  <c r="L1981" i="2"/>
  <c r="M1981" i="2" s="1"/>
  <c r="L1982" i="2"/>
  <c r="M1982" i="2" s="1"/>
  <c r="L1983" i="2"/>
  <c r="M1983" i="2" s="1"/>
  <c r="L1984" i="2"/>
  <c r="M1984" i="2" s="1"/>
  <c r="L1985" i="2"/>
  <c r="M1985" i="2" s="1"/>
  <c r="L1986" i="2"/>
  <c r="M1986" i="2" s="1"/>
  <c r="L1987" i="2"/>
  <c r="M1987" i="2" s="1"/>
  <c r="L1988" i="2"/>
  <c r="M1988" i="2" s="1"/>
  <c r="L1989" i="2"/>
  <c r="M1989" i="2" s="1"/>
  <c r="L1990" i="2"/>
  <c r="M1990" i="2" s="1"/>
  <c r="L1991" i="2"/>
  <c r="M1991" i="2" s="1"/>
  <c r="L1992" i="2"/>
  <c r="M1992" i="2" s="1"/>
  <c r="L1993" i="2"/>
  <c r="M1993" i="2" s="1"/>
  <c r="L1994" i="2"/>
  <c r="M1994" i="2" s="1"/>
  <c r="L1995" i="2"/>
  <c r="M1995" i="2" s="1"/>
  <c r="L1996" i="2"/>
  <c r="M1996" i="2" s="1"/>
  <c r="L1997" i="2"/>
  <c r="M1997" i="2" s="1"/>
  <c r="L1998" i="2"/>
  <c r="M1998" i="2" s="1"/>
  <c r="L1999" i="2"/>
  <c r="M1999" i="2" s="1"/>
  <c r="L2000" i="2"/>
  <c r="M2000" i="2" s="1"/>
  <c r="L2001" i="2"/>
  <c r="M2001" i="2" s="1"/>
  <c r="L2002" i="2"/>
  <c r="M2002" i="2" s="1"/>
  <c r="L2003" i="2"/>
  <c r="M2003" i="2" s="1"/>
  <c r="L2004" i="2"/>
  <c r="M2004" i="2" s="1"/>
  <c r="L2005" i="2"/>
  <c r="M2005" i="2" s="1"/>
  <c r="L2006" i="2"/>
  <c r="M2006" i="2" s="1"/>
  <c r="L2007" i="2"/>
  <c r="M2007" i="2" s="1"/>
  <c r="L2008" i="2"/>
  <c r="M2008" i="2" s="1"/>
  <c r="L2009" i="2"/>
  <c r="M2009" i="2" s="1"/>
  <c r="L2010" i="2"/>
  <c r="M2010" i="2" s="1"/>
  <c r="L2011" i="2"/>
  <c r="M2011" i="2" s="1"/>
  <c r="L2012" i="2"/>
  <c r="M2012" i="2" s="1"/>
  <c r="L2013" i="2"/>
  <c r="M2013" i="2" s="1"/>
  <c r="L2014" i="2"/>
  <c r="M2014" i="2" s="1"/>
  <c r="L2015" i="2"/>
  <c r="M2015" i="2" s="1"/>
  <c r="L2016" i="2"/>
  <c r="M2016" i="2" s="1"/>
  <c r="L2017" i="2"/>
  <c r="M2017" i="2" s="1"/>
  <c r="L2018" i="2"/>
  <c r="M2018" i="2" s="1"/>
  <c r="L2019" i="2"/>
  <c r="M2019" i="2" s="1"/>
  <c r="L2020" i="2"/>
  <c r="M2020" i="2" s="1"/>
  <c r="L2021" i="2"/>
  <c r="M2021" i="2" s="1"/>
  <c r="L2022" i="2"/>
  <c r="M2022" i="2" s="1"/>
  <c r="L2023" i="2"/>
  <c r="M2023" i="2" s="1"/>
  <c r="L2024" i="2"/>
  <c r="M2024" i="2" s="1"/>
  <c r="L2025" i="2"/>
  <c r="M2025" i="2" s="1"/>
  <c r="L2026" i="2"/>
  <c r="M2026" i="2" s="1"/>
  <c r="L2027" i="2"/>
  <c r="M2027" i="2" s="1"/>
  <c r="L2028" i="2"/>
  <c r="M2028" i="2" s="1"/>
  <c r="L2029" i="2"/>
  <c r="M2029" i="2" s="1"/>
  <c r="L2030" i="2"/>
  <c r="M2030" i="2" s="1"/>
  <c r="L2031" i="2"/>
  <c r="M2031" i="2" s="1"/>
  <c r="L2032" i="2"/>
  <c r="M2032" i="2" s="1"/>
  <c r="L2033" i="2"/>
  <c r="M2033" i="2" s="1"/>
  <c r="L2034" i="2"/>
  <c r="M2034" i="2" s="1"/>
  <c r="L2035" i="2"/>
  <c r="M2035" i="2" s="1"/>
  <c r="L2036" i="2"/>
  <c r="M2036" i="2" s="1"/>
  <c r="L2037" i="2"/>
  <c r="M2037" i="2" s="1"/>
  <c r="L2038" i="2"/>
  <c r="M2038" i="2" s="1"/>
  <c r="L2039" i="2"/>
  <c r="M2039" i="2" s="1"/>
  <c r="L2040" i="2"/>
  <c r="M2040" i="2" s="1"/>
  <c r="L2041" i="2"/>
  <c r="M2041" i="2" s="1"/>
  <c r="L2042" i="2"/>
  <c r="M2042" i="2" s="1"/>
  <c r="L2043" i="2"/>
  <c r="M2043" i="2" s="1"/>
  <c r="L2044" i="2"/>
  <c r="M2044" i="2" s="1"/>
  <c r="L2045" i="2"/>
  <c r="M2045" i="2" s="1"/>
  <c r="L2046" i="2"/>
  <c r="M2046" i="2" s="1"/>
  <c r="L2047" i="2"/>
  <c r="M2047" i="2" s="1"/>
  <c r="L2048" i="2"/>
  <c r="M2048" i="2" s="1"/>
  <c r="L2049" i="2"/>
  <c r="M2049" i="2" s="1"/>
  <c r="L2050" i="2"/>
  <c r="M2050" i="2" s="1"/>
  <c r="L2051" i="2"/>
  <c r="M2051" i="2" s="1"/>
  <c r="L2052" i="2"/>
  <c r="M2052" i="2" s="1"/>
  <c r="L2053" i="2"/>
  <c r="M2053" i="2" s="1"/>
  <c r="L2054" i="2"/>
  <c r="M2054" i="2" s="1"/>
  <c r="L2055" i="2"/>
  <c r="M2055" i="2" s="1"/>
  <c r="L2056" i="2"/>
  <c r="M2056" i="2" s="1"/>
  <c r="L2057" i="2"/>
  <c r="M2057" i="2" s="1"/>
  <c r="L2058" i="2"/>
  <c r="M2058" i="2" s="1"/>
  <c r="L2059" i="2"/>
  <c r="M2059" i="2" s="1"/>
  <c r="L2060" i="2"/>
  <c r="M2060" i="2" s="1"/>
  <c r="L2061" i="2"/>
  <c r="M2061" i="2" s="1"/>
  <c r="L2062" i="2"/>
  <c r="M2062" i="2" s="1"/>
  <c r="L2063" i="2"/>
  <c r="M2063" i="2" s="1"/>
  <c r="L2064" i="2"/>
  <c r="M2064" i="2" s="1"/>
  <c r="L2065" i="2"/>
  <c r="M2065" i="2" s="1"/>
  <c r="L2066" i="2"/>
  <c r="M2066" i="2" s="1"/>
  <c r="L2067" i="2"/>
  <c r="M2067" i="2" s="1"/>
  <c r="L2068" i="2"/>
  <c r="M2068" i="2" s="1"/>
  <c r="L2069" i="2"/>
  <c r="M2069" i="2" s="1"/>
  <c r="L2070" i="2"/>
  <c r="M2070" i="2" s="1"/>
  <c r="L2071" i="2"/>
  <c r="M2071" i="2" s="1"/>
  <c r="L2072" i="2"/>
  <c r="M2072" i="2" s="1"/>
  <c r="L2073" i="2"/>
  <c r="M2073" i="2" s="1"/>
  <c r="L2074" i="2"/>
  <c r="M2074" i="2" s="1"/>
  <c r="L2075" i="2"/>
  <c r="M2075" i="2" s="1"/>
  <c r="L2076" i="2"/>
  <c r="M2076" i="2" s="1"/>
  <c r="L2077" i="2"/>
  <c r="M2077" i="2" s="1"/>
  <c r="L2078" i="2"/>
  <c r="M2078" i="2" s="1"/>
  <c r="L2079" i="2"/>
  <c r="M2079" i="2" s="1"/>
  <c r="L2080" i="2"/>
  <c r="M2080" i="2" s="1"/>
  <c r="L2081" i="2"/>
  <c r="M2081" i="2" s="1"/>
  <c r="L2082" i="2"/>
  <c r="M2082" i="2" s="1"/>
  <c r="L2083" i="2"/>
  <c r="M2083" i="2" s="1"/>
  <c r="L2084" i="2"/>
  <c r="M2084" i="2" s="1"/>
  <c r="L2085" i="2"/>
  <c r="M2085" i="2" s="1"/>
  <c r="L2086" i="2"/>
  <c r="M2086" i="2" s="1"/>
  <c r="L2087" i="2"/>
  <c r="M2087" i="2" s="1"/>
  <c r="L2088" i="2"/>
  <c r="M2088" i="2" s="1"/>
  <c r="L2089" i="2"/>
  <c r="M2089" i="2" s="1"/>
  <c r="L2090" i="2"/>
  <c r="M2090" i="2" s="1"/>
  <c r="L2091" i="2"/>
  <c r="M2091" i="2" s="1"/>
  <c r="L2092" i="2"/>
  <c r="M2092" i="2" s="1"/>
  <c r="L2093" i="2"/>
  <c r="M2093" i="2" s="1"/>
  <c r="L2094" i="2"/>
  <c r="M2094" i="2" s="1"/>
  <c r="L2095" i="2"/>
  <c r="M2095" i="2" s="1"/>
  <c r="L2096" i="2"/>
  <c r="M2096" i="2" s="1"/>
  <c r="L2097" i="2"/>
  <c r="M2097" i="2" s="1"/>
  <c r="L2098" i="2"/>
  <c r="M2098" i="2" s="1"/>
  <c r="L2099" i="2"/>
  <c r="M2099" i="2" s="1"/>
  <c r="L2100" i="2"/>
  <c r="M2100" i="2" s="1"/>
  <c r="L2101" i="2"/>
  <c r="M2101" i="2" s="1"/>
  <c r="L2102" i="2"/>
  <c r="M2102" i="2" s="1"/>
  <c r="L2103" i="2"/>
  <c r="M2103" i="2" s="1"/>
  <c r="L2104" i="2"/>
  <c r="M2104" i="2" s="1"/>
  <c r="L2105" i="2"/>
  <c r="M2105" i="2" s="1"/>
  <c r="L2106" i="2"/>
  <c r="M2106" i="2" s="1"/>
  <c r="L2107" i="2"/>
  <c r="M2107" i="2" s="1"/>
  <c r="L2108" i="2"/>
  <c r="M2108" i="2" s="1"/>
  <c r="L2109" i="2"/>
  <c r="M2109" i="2" s="1"/>
  <c r="L2110" i="2"/>
  <c r="M2110" i="2" s="1"/>
  <c r="L2111" i="2"/>
  <c r="M2111" i="2" s="1"/>
  <c r="L2112" i="2"/>
  <c r="M2112" i="2" s="1"/>
  <c r="L2113" i="2"/>
  <c r="M2113" i="2" s="1"/>
  <c r="L2114" i="2"/>
  <c r="M2114" i="2" s="1"/>
  <c r="L2115" i="2"/>
  <c r="M2115" i="2" s="1"/>
  <c r="L2116" i="2"/>
  <c r="M2116" i="2" s="1"/>
  <c r="L2117" i="2"/>
  <c r="M2117" i="2" s="1"/>
  <c r="L2118" i="2"/>
  <c r="M2118" i="2" s="1"/>
  <c r="L2119" i="2"/>
  <c r="M2119" i="2" s="1"/>
  <c r="L2120" i="2"/>
  <c r="M2120" i="2" s="1"/>
  <c r="L2121" i="2"/>
  <c r="M2121" i="2" s="1"/>
  <c r="L2122" i="2"/>
  <c r="M2122" i="2" s="1"/>
  <c r="L2123" i="2"/>
  <c r="M2123" i="2" s="1"/>
  <c r="L2124" i="2"/>
  <c r="M2124" i="2" s="1"/>
  <c r="L2125" i="2"/>
  <c r="M2125" i="2" s="1"/>
  <c r="L2126" i="2"/>
  <c r="M2126" i="2" s="1"/>
  <c r="L2127" i="2"/>
  <c r="M2127" i="2" s="1"/>
  <c r="L2128" i="2"/>
  <c r="M2128" i="2" s="1"/>
  <c r="L2129" i="2"/>
  <c r="M2129" i="2" s="1"/>
  <c r="L2130" i="2"/>
  <c r="M2130" i="2" s="1"/>
  <c r="L2131" i="2"/>
  <c r="M2131" i="2" s="1"/>
  <c r="L2132" i="2"/>
  <c r="M2132" i="2" s="1"/>
  <c r="L2133" i="2"/>
  <c r="M2133" i="2" s="1"/>
  <c r="L2134" i="2"/>
  <c r="M2134" i="2" s="1"/>
  <c r="L2135" i="2"/>
  <c r="M2135" i="2" s="1"/>
  <c r="L2136" i="2"/>
  <c r="M2136" i="2" s="1"/>
  <c r="L2137" i="2"/>
  <c r="M2137" i="2" s="1"/>
  <c r="L2138" i="2"/>
  <c r="M2138" i="2" s="1"/>
  <c r="L2139" i="2"/>
  <c r="M2139" i="2" s="1"/>
  <c r="L2140" i="2"/>
  <c r="M2140" i="2" s="1"/>
  <c r="L2141" i="2"/>
  <c r="M2141" i="2" s="1"/>
  <c r="L2142" i="2"/>
  <c r="M2142" i="2" s="1"/>
  <c r="L2143" i="2"/>
  <c r="M2143" i="2" s="1"/>
  <c r="L2144" i="2"/>
  <c r="M2144" i="2" s="1"/>
  <c r="L2145" i="2"/>
  <c r="M2145" i="2" s="1"/>
  <c r="L2146" i="2"/>
  <c r="M2146" i="2" s="1"/>
  <c r="L2147" i="2"/>
  <c r="M2147" i="2" s="1"/>
  <c r="L2148" i="2"/>
  <c r="M2148" i="2" s="1"/>
  <c r="L2149" i="2"/>
  <c r="M2149" i="2" s="1"/>
  <c r="L2150" i="2"/>
  <c r="M2150" i="2" s="1"/>
  <c r="L2151" i="2"/>
  <c r="M2151" i="2" s="1"/>
  <c r="L2152" i="2"/>
  <c r="M2152" i="2" s="1"/>
  <c r="L2153" i="2"/>
  <c r="M2153" i="2" s="1"/>
  <c r="L2154" i="2"/>
  <c r="M2154" i="2" s="1"/>
  <c r="L2155" i="2"/>
  <c r="M2155" i="2" s="1"/>
  <c r="L2156" i="2"/>
  <c r="M2156" i="2" s="1"/>
  <c r="L2157" i="2"/>
  <c r="M2157" i="2" s="1"/>
  <c r="L2158" i="2"/>
  <c r="M2158" i="2" s="1"/>
  <c r="L2159" i="2"/>
  <c r="M2159" i="2" s="1"/>
  <c r="L2160" i="2"/>
  <c r="M2160" i="2" s="1"/>
  <c r="L2161" i="2"/>
  <c r="M2161" i="2" s="1"/>
  <c r="L2162" i="2"/>
  <c r="M2162" i="2" s="1"/>
  <c r="L2163" i="2"/>
  <c r="M2163" i="2" s="1"/>
  <c r="L2164" i="2"/>
  <c r="M2164" i="2" s="1"/>
  <c r="L2165" i="2"/>
  <c r="M2165" i="2" s="1"/>
  <c r="L2166" i="2"/>
  <c r="M2166" i="2" s="1"/>
  <c r="L2167" i="2"/>
  <c r="M2167" i="2" s="1"/>
  <c r="L2168" i="2"/>
  <c r="M2168" i="2" s="1"/>
  <c r="L2169" i="2"/>
  <c r="M2169" i="2" s="1"/>
  <c r="L2170" i="2"/>
  <c r="M2170" i="2" s="1"/>
  <c r="L2171" i="2"/>
  <c r="M2171" i="2" s="1"/>
  <c r="L2172" i="2"/>
  <c r="M2172" i="2" s="1"/>
  <c r="L2173" i="2"/>
  <c r="M2173" i="2" s="1"/>
  <c r="L2174" i="2"/>
  <c r="M2174" i="2" s="1"/>
  <c r="L2175" i="2"/>
  <c r="M2175" i="2" s="1"/>
  <c r="L2176" i="2"/>
  <c r="M2176" i="2" s="1"/>
  <c r="L2177" i="2"/>
  <c r="M2177" i="2" s="1"/>
  <c r="L2178" i="2"/>
  <c r="M2178" i="2" s="1"/>
  <c r="L2179" i="2"/>
  <c r="M2179" i="2" s="1"/>
  <c r="L2180" i="2"/>
  <c r="M2180" i="2" s="1"/>
  <c r="L2181" i="2"/>
  <c r="M2181" i="2" s="1"/>
  <c r="L2182" i="2"/>
  <c r="M2182" i="2" s="1"/>
  <c r="L2183" i="2"/>
  <c r="M2183" i="2" s="1"/>
  <c r="L2184" i="2"/>
  <c r="M2184" i="2" s="1"/>
  <c r="L2185" i="2"/>
  <c r="M2185" i="2" s="1"/>
  <c r="L2186" i="2"/>
  <c r="M2186" i="2" s="1"/>
  <c r="L2187" i="2"/>
  <c r="M2187" i="2" s="1"/>
  <c r="L2188" i="2"/>
  <c r="M2188" i="2" s="1"/>
  <c r="L2189" i="2"/>
  <c r="M2189" i="2" s="1"/>
  <c r="L2190" i="2"/>
  <c r="M2190" i="2" s="1"/>
  <c r="L2191" i="2"/>
  <c r="M2191" i="2" s="1"/>
  <c r="L2192" i="2"/>
  <c r="M2192" i="2" s="1"/>
  <c r="L2193" i="2"/>
  <c r="M2193" i="2" s="1"/>
  <c r="L2194" i="2"/>
  <c r="M2194" i="2" s="1"/>
  <c r="L2195" i="2"/>
  <c r="M2195" i="2" s="1"/>
  <c r="L2196" i="2"/>
  <c r="M2196" i="2" s="1"/>
  <c r="L2197" i="2"/>
  <c r="M2197" i="2" s="1"/>
  <c r="L2198" i="2"/>
  <c r="M2198" i="2" s="1"/>
  <c r="L2199" i="2"/>
  <c r="M2199" i="2" s="1"/>
  <c r="L2200" i="2"/>
  <c r="M2200" i="2" s="1"/>
  <c r="L2201" i="2"/>
  <c r="M2201" i="2" s="1"/>
  <c r="L2202" i="2"/>
  <c r="M2202" i="2" s="1"/>
  <c r="L2203" i="2"/>
  <c r="M2203" i="2" s="1"/>
  <c r="L2204" i="2"/>
  <c r="M2204" i="2" s="1"/>
  <c r="L2205" i="2"/>
  <c r="M2205" i="2" s="1"/>
  <c r="L2206" i="2"/>
  <c r="M2206" i="2" s="1"/>
  <c r="L2207" i="2"/>
  <c r="M2207" i="2" s="1"/>
  <c r="L2208" i="2"/>
  <c r="M2208" i="2" s="1"/>
  <c r="L2209" i="2"/>
  <c r="M2209" i="2" s="1"/>
  <c r="L2210" i="2"/>
  <c r="M2210" i="2" s="1"/>
  <c r="L2211" i="2"/>
  <c r="M2211" i="2" s="1"/>
  <c r="L2212" i="2"/>
  <c r="M2212" i="2" s="1"/>
  <c r="L2213" i="2"/>
  <c r="M2213" i="2" s="1"/>
  <c r="L2214" i="2"/>
  <c r="M2214" i="2" s="1"/>
  <c r="L2215" i="2"/>
  <c r="M2215" i="2" s="1"/>
  <c r="L2216" i="2"/>
  <c r="M2216" i="2" s="1"/>
  <c r="L2217" i="2"/>
  <c r="M2217" i="2" s="1"/>
  <c r="L2218" i="2"/>
  <c r="M2218" i="2" s="1"/>
  <c r="L2219" i="2"/>
  <c r="M2219" i="2" s="1"/>
  <c r="L2220" i="2"/>
  <c r="M2220" i="2" s="1"/>
  <c r="L2221" i="2"/>
  <c r="M2221" i="2" s="1"/>
  <c r="L2222" i="2"/>
  <c r="M2222" i="2" s="1"/>
  <c r="L2223" i="2"/>
  <c r="M2223" i="2" s="1"/>
  <c r="L2224" i="2"/>
  <c r="M2224" i="2" s="1"/>
  <c r="L2225" i="2"/>
  <c r="M2225" i="2" s="1"/>
  <c r="L2226" i="2"/>
  <c r="M2226" i="2" s="1"/>
  <c r="L2227" i="2"/>
  <c r="M2227" i="2" s="1"/>
  <c r="L2228" i="2"/>
  <c r="M2228" i="2" s="1"/>
  <c r="L2229" i="2"/>
  <c r="M2229" i="2" s="1"/>
  <c r="L2230" i="2"/>
  <c r="M2230" i="2" s="1"/>
  <c r="L2231" i="2"/>
  <c r="M2231" i="2" s="1"/>
  <c r="L2232" i="2"/>
  <c r="M2232" i="2" s="1"/>
  <c r="L2233" i="2"/>
  <c r="M2233" i="2" s="1"/>
  <c r="L2234" i="2"/>
  <c r="M2234" i="2" s="1"/>
  <c r="L2235" i="2"/>
  <c r="M2235" i="2" s="1"/>
  <c r="L2236" i="2"/>
  <c r="M2236" i="2" s="1"/>
  <c r="L2237" i="2"/>
  <c r="M2237" i="2" s="1"/>
  <c r="L2238" i="2"/>
  <c r="M2238" i="2" s="1"/>
  <c r="L2239" i="2"/>
  <c r="M2239" i="2" s="1"/>
  <c r="L2240" i="2"/>
  <c r="M2240" i="2" s="1"/>
  <c r="L2241" i="2"/>
  <c r="M2241" i="2" s="1"/>
  <c r="L2242" i="2"/>
  <c r="M2242" i="2" s="1"/>
  <c r="L2243" i="2"/>
  <c r="M2243" i="2" s="1"/>
  <c r="L2244" i="2"/>
  <c r="M2244" i="2" s="1"/>
  <c r="L2245" i="2"/>
  <c r="M2245" i="2" s="1"/>
  <c r="L2246" i="2"/>
  <c r="M2246" i="2" s="1"/>
  <c r="L2247" i="2"/>
  <c r="M2247" i="2" s="1"/>
  <c r="L2248" i="2"/>
  <c r="M2248" i="2" s="1"/>
  <c r="L2249" i="2"/>
  <c r="M2249" i="2" s="1"/>
  <c r="L2250" i="2"/>
  <c r="M2250" i="2" s="1"/>
  <c r="L2251" i="2"/>
  <c r="M2251" i="2" s="1"/>
  <c r="L2252" i="2"/>
  <c r="M2252" i="2" s="1"/>
  <c r="L2253" i="2"/>
  <c r="M2253" i="2" s="1"/>
  <c r="L2254" i="2"/>
  <c r="M2254" i="2" s="1"/>
  <c r="L2255" i="2"/>
  <c r="M2255" i="2" s="1"/>
  <c r="L2256" i="2"/>
  <c r="M2256" i="2" s="1"/>
  <c r="L2257" i="2"/>
  <c r="M2257" i="2" s="1"/>
  <c r="L2258" i="2"/>
  <c r="M2258" i="2" s="1"/>
  <c r="L2259" i="2"/>
  <c r="M2259" i="2" s="1"/>
  <c r="L2260" i="2"/>
  <c r="M2260" i="2" s="1"/>
  <c r="L2261" i="2"/>
  <c r="M2261" i="2" s="1"/>
  <c r="L2262" i="2"/>
  <c r="M2262" i="2" s="1"/>
  <c r="L2263" i="2"/>
  <c r="M2263" i="2" s="1"/>
  <c r="L2264" i="2"/>
  <c r="M2264" i="2" s="1"/>
  <c r="L2265" i="2"/>
  <c r="M2265" i="2" s="1"/>
  <c r="L2266" i="2"/>
  <c r="M2266" i="2" s="1"/>
  <c r="L2267" i="2"/>
  <c r="M2267" i="2" s="1"/>
  <c r="L2268" i="2"/>
  <c r="M2268" i="2" s="1"/>
  <c r="L2269" i="2"/>
  <c r="M2269" i="2" s="1"/>
  <c r="L2270" i="2"/>
  <c r="M2270" i="2" s="1"/>
  <c r="L2271" i="2"/>
  <c r="M2271" i="2" s="1"/>
  <c r="L2272" i="2"/>
  <c r="M2272" i="2" s="1"/>
  <c r="L2273" i="2"/>
  <c r="M2273" i="2" s="1"/>
  <c r="L2274" i="2"/>
  <c r="M2274" i="2" s="1"/>
  <c r="L2275" i="2"/>
  <c r="M2275" i="2" s="1"/>
  <c r="L2276" i="2"/>
  <c r="M2276" i="2" s="1"/>
  <c r="L2277" i="2"/>
  <c r="M2277" i="2" s="1"/>
  <c r="L2278" i="2"/>
  <c r="M2278" i="2" s="1"/>
  <c r="L2279" i="2"/>
  <c r="M2279" i="2" s="1"/>
  <c r="L2280" i="2"/>
  <c r="M2280" i="2" s="1"/>
  <c r="L2281" i="2"/>
  <c r="M2281" i="2" s="1"/>
  <c r="L2282" i="2"/>
  <c r="M2282" i="2" s="1"/>
  <c r="L2283" i="2"/>
  <c r="M2283" i="2" s="1"/>
  <c r="L2284" i="2"/>
  <c r="M2284" i="2" s="1"/>
  <c r="L2285" i="2"/>
  <c r="M2285" i="2" s="1"/>
  <c r="L2286" i="2"/>
  <c r="M2286" i="2" s="1"/>
  <c r="L2287" i="2"/>
  <c r="M2287" i="2" s="1"/>
  <c r="L2288" i="2"/>
  <c r="M2288" i="2" s="1"/>
  <c r="L2289" i="2"/>
  <c r="M2289" i="2" s="1"/>
  <c r="L2290" i="2"/>
  <c r="M2290" i="2" s="1"/>
  <c r="L2291" i="2"/>
  <c r="M2291" i="2" s="1"/>
  <c r="L2292" i="2"/>
  <c r="M2292" i="2" s="1"/>
  <c r="L2293" i="2"/>
  <c r="M2293" i="2" s="1"/>
  <c r="L2294" i="2"/>
  <c r="M2294" i="2" s="1"/>
  <c r="L2295" i="2"/>
  <c r="M2295" i="2" s="1"/>
  <c r="L2296" i="2"/>
  <c r="M2296" i="2" s="1"/>
  <c r="L2297" i="2"/>
  <c r="M2297" i="2" s="1"/>
  <c r="L2298" i="2"/>
  <c r="M2298" i="2" s="1"/>
  <c r="L2299" i="2"/>
  <c r="M2299" i="2" s="1"/>
  <c r="L2300" i="2"/>
  <c r="M2300" i="2" s="1"/>
  <c r="L2301" i="2"/>
  <c r="M2301" i="2" s="1"/>
  <c r="L2302" i="2"/>
  <c r="M2302" i="2" s="1"/>
  <c r="L2303" i="2"/>
  <c r="M2303" i="2" s="1"/>
  <c r="L2304" i="2"/>
  <c r="M2304" i="2" s="1"/>
  <c r="L2305" i="2"/>
  <c r="M2305" i="2" s="1"/>
  <c r="L2306" i="2"/>
  <c r="M2306" i="2" s="1"/>
  <c r="L2307" i="2"/>
  <c r="M2307" i="2" s="1"/>
  <c r="L2308" i="2"/>
  <c r="M2308" i="2" s="1"/>
  <c r="L2309" i="2"/>
  <c r="M2309" i="2" s="1"/>
  <c r="L2310" i="2"/>
  <c r="M2310" i="2" s="1"/>
  <c r="L2311" i="2"/>
  <c r="M2311" i="2" s="1"/>
  <c r="L2312" i="2"/>
  <c r="M2312" i="2" s="1"/>
  <c r="L2313" i="2"/>
  <c r="M2313" i="2" s="1"/>
  <c r="L2314" i="2"/>
  <c r="M2314" i="2" s="1"/>
  <c r="L2315" i="2"/>
  <c r="M2315" i="2" s="1"/>
  <c r="L2316" i="2"/>
  <c r="M2316" i="2" s="1"/>
  <c r="L2317" i="2"/>
  <c r="M2317" i="2" s="1"/>
  <c r="L2318" i="2"/>
  <c r="M2318" i="2" s="1"/>
  <c r="L2319" i="2"/>
  <c r="M2319" i="2" s="1"/>
  <c r="L2320" i="2"/>
  <c r="M2320" i="2" s="1"/>
  <c r="L2321" i="2"/>
  <c r="M2321" i="2" s="1"/>
  <c r="L2322" i="2"/>
  <c r="M2322" i="2" s="1"/>
  <c r="L2323" i="2"/>
  <c r="M2323" i="2" s="1"/>
  <c r="L2324" i="2"/>
  <c r="M2324" i="2" s="1"/>
  <c r="L2325" i="2"/>
  <c r="M2325" i="2" s="1"/>
  <c r="L2326" i="2"/>
  <c r="M2326" i="2" s="1"/>
  <c r="L2327" i="2"/>
  <c r="M2327" i="2" s="1"/>
  <c r="L2328" i="2"/>
  <c r="M2328" i="2" s="1"/>
  <c r="L2329" i="2"/>
  <c r="M2329" i="2" s="1"/>
  <c r="L2330" i="2"/>
  <c r="M2330" i="2" s="1"/>
  <c r="L2331" i="2"/>
  <c r="M2331" i="2" s="1"/>
  <c r="L2332" i="2"/>
  <c r="M2332" i="2" s="1"/>
  <c r="L2333" i="2"/>
  <c r="M2333" i="2" s="1"/>
  <c r="L2334" i="2"/>
  <c r="M2334" i="2" s="1"/>
  <c r="L2335" i="2"/>
  <c r="M2335" i="2" s="1"/>
  <c r="L2336" i="2"/>
  <c r="M2336" i="2" s="1"/>
  <c r="L2337" i="2"/>
  <c r="M2337" i="2" s="1"/>
  <c r="L2338" i="2"/>
  <c r="M2338" i="2" s="1"/>
  <c r="L2339" i="2"/>
  <c r="M2339" i="2" s="1"/>
  <c r="L2340" i="2"/>
  <c r="M2340" i="2" s="1"/>
  <c r="L2341" i="2"/>
  <c r="M2341" i="2" s="1"/>
  <c r="L2342" i="2"/>
  <c r="M2342" i="2" s="1"/>
  <c r="L2343" i="2"/>
  <c r="M2343" i="2" s="1"/>
  <c r="L2344" i="2"/>
  <c r="M2344" i="2" s="1"/>
  <c r="L2345" i="2"/>
  <c r="M2345" i="2" s="1"/>
  <c r="L2346" i="2"/>
  <c r="M2346" i="2" s="1"/>
  <c r="L2347" i="2"/>
  <c r="M2347" i="2" s="1"/>
  <c r="L2348" i="2"/>
  <c r="M2348" i="2" s="1"/>
  <c r="L2349" i="2"/>
  <c r="M2349" i="2" s="1"/>
  <c r="L2350" i="2"/>
  <c r="M2350" i="2" s="1"/>
  <c r="L2351" i="2"/>
  <c r="M2351" i="2" s="1"/>
  <c r="L2352" i="2"/>
  <c r="M2352" i="2" s="1"/>
  <c r="L2353" i="2"/>
  <c r="M2353" i="2" s="1"/>
  <c r="L2354" i="2"/>
  <c r="M2354" i="2" s="1"/>
  <c r="L2355" i="2"/>
  <c r="M2355" i="2" s="1"/>
  <c r="L2356" i="2"/>
  <c r="M2356" i="2" s="1"/>
  <c r="L2357" i="2"/>
  <c r="M2357" i="2" s="1"/>
  <c r="L2358" i="2"/>
  <c r="M2358" i="2" s="1"/>
  <c r="L2359" i="2"/>
  <c r="M2359" i="2" s="1"/>
  <c r="L2360" i="2"/>
  <c r="M2360" i="2" s="1"/>
  <c r="L2361" i="2"/>
  <c r="M2361" i="2" s="1"/>
  <c r="L2362" i="2"/>
  <c r="M2362" i="2" s="1"/>
  <c r="L2363" i="2"/>
  <c r="M2363" i="2" s="1"/>
  <c r="L2364" i="2"/>
  <c r="M2364" i="2" s="1"/>
  <c r="L2365" i="2"/>
  <c r="M2365" i="2" s="1"/>
  <c r="L2366" i="2"/>
  <c r="M2366" i="2" s="1"/>
  <c r="L2367" i="2"/>
  <c r="M2367" i="2" s="1"/>
  <c r="L2368" i="2"/>
  <c r="M2368" i="2" s="1"/>
  <c r="L2369" i="2"/>
  <c r="M2369" i="2" s="1"/>
  <c r="L2370" i="2"/>
  <c r="M2370" i="2" s="1"/>
  <c r="L2371" i="2"/>
  <c r="M2371" i="2" s="1"/>
  <c r="L2372" i="2"/>
  <c r="M2372" i="2" s="1"/>
  <c r="L2373" i="2"/>
  <c r="M2373" i="2" s="1"/>
  <c r="L2374" i="2"/>
  <c r="M2374" i="2" s="1"/>
  <c r="L2375" i="2"/>
  <c r="M2375" i="2" s="1"/>
  <c r="L2376" i="2"/>
  <c r="M2376" i="2" s="1"/>
  <c r="L2377" i="2"/>
  <c r="M2377" i="2" s="1"/>
  <c r="L2378" i="2"/>
  <c r="M2378" i="2" s="1"/>
  <c r="L2379" i="2"/>
  <c r="M2379" i="2" s="1"/>
  <c r="L2380" i="2"/>
  <c r="M2380" i="2" s="1"/>
  <c r="L2381" i="2"/>
  <c r="M2381" i="2" s="1"/>
  <c r="L2382" i="2"/>
  <c r="M2382" i="2" s="1"/>
  <c r="L2383" i="2"/>
  <c r="M2383" i="2" s="1"/>
  <c r="L2384" i="2"/>
  <c r="M2384" i="2" s="1"/>
  <c r="L2385" i="2"/>
  <c r="M2385" i="2" s="1"/>
  <c r="L2386" i="2"/>
  <c r="M2386" i="2" s="1"/>
  <c r="L2387" i="2"/>
  <c r="M2387" i="2" s="1"/>
  <c r="L2388" i="2"/>
  <c r="M2388" i="2" s="1"/>
  <c r="L2389" i="2"/>
  <c r="M2389" i="2" s="1"/>
  <c r="L2390" i="2"/>
  <c r="M2390" i="2" s="1"/>
  <c r="L2391" i="2"/>
  <c r="M2391" i="2" s="1"/>
  <c r="L2392" i="2"/>
  <c r="M2392" i="2" s="1"/>
  <c r="L2393" i="2"/>
  <c r="M2393" i="2" s="1"/>
  <c r="L2394" i="2"/>
  <c r="M2394" i="2" s="1"/>
  <c r="L2395" i="2"/>
  <c r="M2395" i="2" s="1"/>
  <c r="L2396" i="2"/>
  <c r="M2396" i="2" s="1"/>
  <c r="L2397" i="2"/>
  <c r="M2397" i="2" s="1"/>
  <c r="L2398" i="2"/>
  <c r="M2398" i="2" s="1"/>
  <c r="L2399" i="2"/>
  <c r="M2399" i="2" s="1"/>
  <c r="L2400" i="2"/>
  <c r="M2400" i="2" s="1"/>
  <c r="L2401" i="2"/>
  <c r="M2401" i="2" s="1"/>
  <c r="L2402" i="2"/>
  <c r="M2402" i="2" s="1"/>
  <c r="L2403" i="2"/>
  <c r="M2403" i="2" s="1"/>
  <c r="L2404" i="2"/>
  <c r="M2404" i="2" s="1"/>
  <c r="L2405" i="2"/>
  <c r="M2405" i="2" s="1"/>
  <c r="L2406" i="2"/>
  <c r="M2406" i="2" s="1"/>
  <c r="L2407" i="2"/>
  <c r="M2407" i="2" s="1"/>
  <c r="L2408" i="2"/>
  <c r="M2408" i="2" s="1"/>
  <c r="L2409" i="2"/>
  <c r="M2409" i="2" s="1"/>
  <c r="L2410" i="2"/>
  <c r="M2410" i="2" s="1"/>
  <c r="L2411" i="2"/>
  <c r="M2411" i="2" s="1"/>
  <c r="L2412" i="2"/>
  <c r="M2412" i="2" s="1"/>
  <c r="L2413" i="2"/>
  <c r="M2413" i="2" s="1"/>
  <c r="L2414" i="2"/>
  <c r="M2414" i="2" s="1"/>
  <c r="L2415" i="2"/>
  <c r="M2415" i="2" s="1"/>
  <c r="L2416" i="2"/>
  <c r="M2416" i="2" s="1"/>
  <c r="L2417" i="2"/>
  <c r="M2417" i="2" s="1"/>
  <c r="L2418" i="2"/>
  <c r="M2418" i="2" s="1"/>
  <c r="L2419" i="2"/>
  <c r="M2419" i="2" s="1"/>
  <c r="L2420" i="2"/>
  <c r="M2420" i="2" s="1"/>
  <c r="L2421" i="2"/>
  <c r="M2421" i="2" s="1"/>
  <c r="L2422" i="2"/>
  <c r="M2422" i="2" s="1"/>
  <c r="L2423" i="2"/>
  <c r="M2423" i="2" s="1"/>
  <c r="L2424" i="2"/>
  <c r="M2424" i="2" s="1"/>
  <c r="L2425" i="2"/>
  <c r="M2425" i="2" s="1"/>
  <c r="L2426" i="2"/>
  <c r="M2426" i="2" s="1"/>
  <c r="L2427" i="2"/>
  <c r="M2427" i="2" s="1"/>
  <c r="L2428" i="2"/>
  <c r="M2428" i="2" s="1"/>
  <c r="L2429" i="2"/>
  <c r="M2429" i="2" s="1"/>
  <c r="L2430" i="2"/>
  <c r="M2430" i="2" s="1"/>
  <c r="L2431" i="2"/>
  <c r="M2431" i="2" s="1"/>
  <c r="L2432" i="2"/>
  <c r="M2432" i="2" s="1"/>
  <c r="L2433" i="2"/>
  <c r="M2433" i="2" s="1"/>
  <c r="L2434" i="2"/>
  <c r="M2434" i="2" s="1"/>
  <c r="L2435" i="2"/>
  <c r="M2435" i="2" s="1"/>
  <c r="L2436" i="2"/>
  <c r="M2436" i="2" s="1"/>
  <c r="L2437" i="2"/>
  <c r="M2437" i="2" s="1"/>
  <c r="L2438" i="2"/>
  <c r="M2438" i="2" s="1"/>
  <c r="L2439" i="2"/>
  <c r="M2439" i="2" s="1"/>
  <c r="L2440" i="2"/>
  <c r="M2440" i="2" s="1"/>
  <c r="L2441" i="2"/>
  <c r="M2441" i="2" s="1"/>
  <c r="L2442" i="2"/>
  <c r="M2442" i="2" s="1"/>
  <c r="L2443" i="2"/>
  <c r="M2443" i="2" s="1"/>
  <c r="L2444" i="2"/>
  <c r="M2444" i="2" s="1"/>
  <c r="L2445" i="2"/>
  <c r="M2445" i="2" s="1"/>
  <c r="L2446" i="2"/>
  <c r="M2446" i="2" s="1"/>
  <c r="L2447" i="2"/>
  <c r="M2447" i="2" s="1"/>
  <c r="L2448" i="2"/>
  <c r="M2448" i="2" s="1"/>
  <c r="L2449" i="2"/>
  <c r="M2449" i="2" s="1"/>
  <c r="L2450" i="2"/>
  <c r="M2450" i="2" s="1"/>
  <c r="L2451" i="2"/>
  <c r="M2451" i="2" s="1"/>
  <c r="L2452" i="2"/>
  <c r="M2452" i="2" s="1"/>
  <c r="L2453" i="2"/>
  <c r="M2453" i="2" s="1"/>
  <c r="L2454" i="2"/>
  <c r="M2454" i="2" s="1"/>
  <c r="L2455" i="2"/>
  <c r="M2455" i="2" s="1"/>
  <c r="L2456" i="2"/>
  <c r="M2456" i="2" s="1"/>
  <c r="L2457" i="2"/>
  <c r="M2457" i="2" s="1"/>
  <c r="L2458" i="2"/>
  <c r="M2458" i="2" s="1"/>
  <c r="L2459" i="2"/>
  <c r="M2459" i="2" s="1"/>
  <c r="L2460" i="2"/>
  <c r="M2460" i="2" s="1"/>
  <c r="L2461" i="2"/>
  <c r="M2461" i="2" s="1"/>
  <c r="L2462" i="2"/>
  <c r="M2462" i="2" s="1"/>
  <c r="L2463" i="2"/>
  <c r="M2463" i="2" s="1"/>
  <c r="L2464" i="2"/>
  <c r="M2464" i="2" s="1"/>
  <c r="L2465" i="2"/>
  <c r="M2465" i="2" s="1"/>
  <c r="L2466" i="2"/>
  <c r="M2466" i="2" s="1"/>
  <c r="L2467" i="2"/>
  <c r="M2467" i="2" s="1"/>
  <c r="L2468" i="2"/>
  <c r="M2468" i="2" s="1"/>
  <c r="L2469" i="2"/>
  <c r="M2469" i="2" s="1"/>
  <c r="L2470" i="2"/>
  <c r="M2470" i="2" s="1"/>
  <c r="L2471" i="2"/>
  <c r="M2471" i="2" s="1"/>
  <c r="L2472" i="2"/>
  <c r="M2472" i="2" s="1"/>
  <c r="L2473" i="2"/>
  <c r="M2473" i="2" s="1"/>
  <c r="L2474" i="2"/>
  <c r="M2474" i="2" s="1"/>
  <c r="L2475" i="2"/>
  <c r="M2475" i="2" s="1"/>
  <c r="L2476" i="2"/>
  <c r="M2476" i="2" s="1"/>
  <c r="L2477" i="2"/>
  <c r="M2477" i="2" s="1"/>
  <c r="L2478" i="2"/>
  <c r="M2478" i="2" s="1"/>
  <c r="L2479" i="2"/>
  <c r="M2479" i="2" s="1"/>
  <c r="L2480" i="2"/>
  <c r="M2480" i="2" s="1"/>
  <c r="L2481" i="2"/>
  <c r="M2481" i="2" s="1"/>
  <c r="L2482" i="2"/>
  <c r="M2482" i="2" s="1"/>
  <c r="L2483" i="2"/>
  <c r="M2483" i="2" s="1"/>
  <c r="L2484" i="2"/>
  <c r="M2484" i="2" s="1"/>
  <c r="L2485" i="2"/>
  <c r="M2485" i="2" s="1"/>
  <c r="L2486" i="2"/>
  <c r="M2486" i="2" s="1"/>
  <c r="L2487" i="2"/>
  <c r="M2487" i="2" s="1"/>
  <c r="L2488" i="2"/>
  <c r="M2488" i="2" s="1"/>
  <c r="L2489" i="2"/>
  <c r="M2489" i="2" s="1"/>
  <c r="L2490" i="2"/>
  <c r="M2490" i="2" s="1"/>
  <c r="L2491" i="2"/>
  <c r="M2491" i="2" s="1"/>
  <c r="L2492" i="2"/>
  <c r="M2492" i="2" s="1"/>
  <c r="L2493" i="2"/>
  <c r="M2493" i="2" s="1"/>
  <c r="L2494" i="2"/>
  <c r="M2494" i="2" s="1"/>
  <c r="L2495" i="2"/>
  <c r="M2495" i="2" s="1"/>
  <c r="L2496" i="2"/>
  <c r="M2496" i="2" s="1"/>
  <c r="L2497" i="2"/>
  <c r="M2497" i="2" s="1"/>
  <c r="L2498" i="2"/>
  <c r="M2498" i="2" s="1"/>
  <c r="L2499" i="2"/>
  <c r="M2499" i="2" s="1"/>
  <c r="L2500" i="2"/>
  <c r="M2500" i="2" s="1"/>
  <c r="L2501" i="2"/>
  <c r="M2501" i="2" s="1"/>
  <c r="L2502" i="2"/>
  <c r="M2502" i="2" s="1"/>
  <c r="L2503" i="2"/>
  <c r="M2503" i="2" s="1"/>
  <c r="L2504" i="2"/>
  <c r="M2504" i="2" s="1"/>
  <c r="L2505" i="2"/>
  <c r="M2505" i="2" s="1"/>
  <c r="L2506" i="2"/>
  <c r="M2506" i="2" s="1"/>
  <c r="L2507" i="2"/>
  <c r="M2507" i="2" s="1"/>
  <c r="L2508" i="2"/>
  <c r="M2508" i="2" s="1"/>
  <c r="L2509" i="2"/>
  <c r="M2509" i="2" s="1"/>
  <c r="L2510" i="2"/>
  <c r="M2510" i="2" s="1"/>
  <c r="L2511" i="2"/>
  <c r="M2511" i="2" s="1"/>
  <c r="L2512" i="2"/>
  <c r="M2512" i="2" s="1"/>
  <c r="L2513" i="2"/>
  <c r="M2513" i="2" s="1"/>
  <c r="L2514" i="2"/>
  <c r="M2514" i="2" s="1"/>
  <c r="L2515" i="2"/>
  <c r="M2515" i="2" s="1"/>
  <c r="L2516" i="2"/>
  <c r="M2516" i="2" s="1"/>
  <c r="L2517" i="2"/>
  <c r="M2517" i="2" s="1"/>
  <c r="L2518" i="2"/>
  <c r="M2518" i="2" s="1"/>
  <c r="L2519" i="2"/>
  <c r="M2519" i="2" s="1"/>
  <c r="L2520" i="2"/>
  <c r="M2520" i="2" s="1"/>
  <c r="L2521" i="2"/>
  <c r="M2521" i="2" s="1"/>
  <c r="L2522" i="2"/>
  <c r="M2522" i="2" s="1"/>
  <c r="L2523" i="2"/>
  <c r="M2523" i="2" s="1"/>
  <c r="L2524" i="2"/>
  <c r="M2524" i="2" s="1"/>
  <c r="L2525" i="2"/>
  <c r="M2525" i="2" s="1"/>
  <c r="L2526" i="2"/>
  <c r="M2526" i="2" s="1"/>
  <c r="L2527" i="2"/>
  <c r="M2527" i="2" s="1"/>
  <c r="L2528" i="2"/>
  <c r="M2528" i="2" s="1"/>
  <c r="L2529" i="2"/>
  <c r="M2529" i="2" s="1"/>
  <c r="L2530" i="2"/>
  <c r="M2530" i="2" s="1"/>
  <c r="L2531" i="2"/>
  <c r="M2531" i="2" s="1"/>
  <c r="L2532" i="2"/>
  <c r="M2532" i="2" s="1"/>
  <c r="L2533" i="2"/>
  <c r="M2533" i="2" s="1"/>
  <c r="L2534" i="2"/>
  <c r="M2534" i="2" s="1"/>
  <c r="L2535" i="2"/>
  <c r="M2535" i="2" s="1"/>
  <c r="L2536" i="2"/>
  <c r="M2536" i="2" s="1"/>
  <c r="L2537" i="2"/>
  <c r="M2537" i="2" s="1"/>
  <c r="L2538" i="2"/>
  <c r="M2538" i="2" s="1"/>
  <c r="L2539" i="2"/>
  <c r="M2539" i="2" s="1"/>
  <c r="L2540" i="2"/>
  <c r="M2540" i="2" s="1"/>
  <c r="L2541" i="2"/>
  <c r="M2541" i="2" s="1"/>
  <c r="L2542" i="2"/>
  <c r="M2542" i="2" s="1"/>
  <c r="L2543" i="2"/>
  <c r="M2543" i="2" s="1"/>
  <c r="L2544" i="2"/>
  <c r="M2544" i="2" s="1"/>
  <c r="L2545" i="2"/>
  <c r="M2545" i="2" s="1"/>
  <c r="L2546" i="2"/>
  <c r="M2546" i="2" s="1"/>
  <c r="L2547" i="2"/>
  <c r="M2547" i="2" s="1"/>
  <c r="L2548" i="2"/>
  <c r="M2548" i="2" s="1"/>
  <c r="L2549" i="2"/>
  <c r="M2549" i="2" s="1"/>
  <c r="L2550" i="2"/>
  <c r="M2550" i="2" s="1"/>
  <c r="L2551" i="2"/>
  <c r="M2551" i="2" s="1"/>
  <c r="L2552" i="2"/>
  <c r="M2552" i="2" s="1"/>
  <c r="L2553" i="2"/>
  <c r="M2553" i="2" s="1"/>
  <c r="L2554" i="2"/>
  <c r="M2554" i="2" s="1"/>
  <c r="L2555" i="2"/>
  <c r="M2555" i="2" s="1"/>
  <c r="L2556" i="2"/>
  <c r="M2556" i="2" s="1"/>
  <c r="L2557" i="2"/>
  <c r="M2557" i="2" s="1"/>
  <c r="L2558" i="2"/>
  <c r="M2558" i="2" s="1"/>
  <c r="L2559" i="2"/>
  <c r="M2559" i="2" s="1"/>
  <c r="L2560" i="2"/>
  <c r="M2560" i="2" s="1"/>
  <c r="L2561" i="2"/>
  <c r="M2561" i="2" s="1"/>
  <c r="L2562" i="2"/>
  <c r="M2562" i="2" s="1"/>
  <c r="L2563" i="2"/>
  <c r="M2563" i="2" s="1"/>
  <c r="L2564" i="2"/>
  <c r="M2564" i="2" s="1"/>
  <c r="L2565" i="2"/>
  <c r="M2565" i="2" s="1"/>
  <c r="L2566" i="2"/>
  <c r="M2566" i="2" s="1"/>
  <c r="L2567" i="2"/>
  <c r="M2567" i="2" s="1"/>
  <c r="L2568" i="2"/>
  <c r="M2568" i="2" s="1"/>
  <c r="L2569" i="2"/>
  <c r="M2569" i="2" s="1"/>
  <c r="L2570" i="2"/>
  <c r="M2570" i="2" s="1"/>
  <c r="L2571" i="2"/>
  <c r="M2571" i="2" s="1"/>
  <c r="L2572" i="2"/>
  <c r="M2572" i="2" s="1"/>
  <c r="L2573" i="2"/>
  <c r="M2573" i="2" s="1"/>
  <c r="L2574" i="2"/>
  <c r="M2574" i="2" s="1"/>
  <c r="L2575" i="2"/>
  <c r="M2575" i="2" s="1"/>
  <c r="L2576" i="2"/>
  <c r="M2576" i="2" s="1"/>
  <c r="L2577" i="2"/>
  <c r="M2577" i="2" s="1"/>
  <c r="L2578" i="2"/>
  <c r="M2578" i="2" s="1"/>
  <c r="L2579" i="2"/>
  <c r="M2579" i="2" s="1"/>
  <c r="L2580" i="2"/>
  <c r="M2580" i="2" s="1"/>
  <c r="L2581" i="2"/>
  <c r="M2581" i="2" s="1"/>
  <c r="L2582" i="2"/>
  <c r="M2582" i="2" s="1"/>
  <c r="L2583" i="2"/>
  <c r="M2583" i="2" s="1"/>
  <c r="L2584" i="2"/>
  <c r="M2584" i="2" s="1"/>
  <c r="L2585" i="2"/>
  <c r="M2585" i="2" s="1"/>
  <c r="L2586" i="2"/>
  <c r="M2586" i="2" s="1"/>
  <c r="L2587" i="2"/>
  <c r="M2587" i="2" s="1"/>
  <c r="L2588" i="2"/>
  <c r="M2588" i="2" s="1"/>
  <c r="L2589" i="2"/>
  <c r="M2589" i="2" s="1"/>
  <c r="L2590" i="2"/>
  <c r="M2590" i="2" s="1"/>
  <c r="L2591" i="2"/>
  <c r="M2591" i="2" s="1"/>
  <c r="L2592" i="2"/>
  <c r="M2592" i="2" s="1"/>
  <c r="L2593" i="2"/>
  <c r="M2593" i="2" s="1"/>
  <c r="L2594" i="2"/>
  <c r="M2594" i="2" s="1"/>
  <c r="L2595" i="2"/>
  <c r="M2595" i="2" s="1"/>
  <c r="L2596" i="2"/>
  <c r="M2596" i="2" s="1"/>
  <c r="L2597" i="2"/>
  <c r="M2597" i="2" s="1"/>
  <c r="L2598" i="2"/>
  <c r="M2598" i="2" s="1"/>
  <c r="L2599" i="2"/>
  <c r="M2599" i="2" s="1"/>
  <c r="L2600" i="2"/>
  <c r="M2600" i="2" s="1"/>
  <c r="L2601" i="2"/>
  <c r="M2601" i="2" s="1"/>
  <c r="L2602" i="2"/>
  <c r="M2602" i="2" s="1"/>
  <c r="L2603" i="2"/>
  <c r="M2603" i="2" s="1"/>
  <c r="L2604" i="2"/>
  <c r="M2604" i="2" s="1"/>
  <c r="L2605" i="2"/>
  <c r="M2605" i="2" s="1"/>
  <c r="L2606" i="2"/>
  <c r="M2606" i="2" s="1"/>
  <c r="L2607" i="2"/>
  <c r="M2607" i="2" s="1"/>
  <c r="L2608" i="2"/>
  <c r="M2608" i="2" s="1"/>
  <c r="L2609" i="2"/>
  <c r="M2609" i="2" s="1"/>
  <c r="L2610" i="2"/>
  <c r="M2610" i="2" s="1"/>
  <c r="L2611" i="2"/>
  <c r="M2611" i="2" s="1"/>
  <c r="L2612" i="2"/>
  <c r="M2612" i="2" s="1"/>
  <c r="L2613" i="2"/>
  <c r="M2613" i="2" s="1"/>
  <c r="L2614" i="2"/>
  <c r="M2614" i="2" s="1"/>
  <c r="L2615" i="2"/>
  <c r="M2615" i="2" s="1"/>
  <c r="L2616" i="2"/>
  <c r="M2616" i="2" s="1"/>
  <c r="L2617" i="2"/>
  <c r="M2617" i="2" s="1"/>
  <c r="L2618" i="2"/>
  <c r="M2618" i="2" s="1"/>
  <c r="L2619" i="2"/>
  <c r="M2619" i="2" s="1"/>
  <c r="L2620" i="2"/>
  <c r="M2620" i="2" s="1"/>
  <c r="L2621" i="2"/>
  <c r="M2621" i="2" s="1"/>
  <c r="L2622" i="2"/>
  <c r="M2622" i="2" s="1"/>
  <c r="L2623" i="2"/>
  <c r="M2623" i="2" s="1"/>
  <c r="L2624" i="2"/>
  <c r="M2624" i="2" s="1"/>
  <c r="L2625" i="2"/>
  <c r="M2625" i="2" s="1"/>
  <c r="L2626" i="2"/>
  <c r="M2626" i="2" s="1"/>
  <c r="L2627" i="2"/>
  <c r="M2627" i="2" s="1"/>
  <c r="L2628" i="2"/>
  <c r="M2628" i="2" s="1"/>
  <c r="L2629" i="2"/>
  <c r="M2629" i="2" s="1"/>
  <c r="L2630" i="2"/>
  <c r="M2630" i="2" s="1"/>
  <c r="L2631" i="2"/>
  <c r="M2631" i="2" s="1"/>
  <c r="L2632" i="2"/>
  <c r="M2632" i="2" s="1"/>
  <c r="L2633" i="2"/>
  <c r="M2633" i="2" s="1"/>
  <c r="L2634" i="2"/>
  <c r="M2634" i="2" s="1"/>
  <c r="L2635" i="2"/>
  <c r="M2635" i="2" s="1"/>
  <c r="L2636" i="2"/>
  <c r="M2636" i="2" s="1"/>
  <c r="L2637" i="2"/>
  <c r="M2637" i="2" s="1"/>
  <c r="L2638" i="2"/>
  <c r="M2638" i="2" s="1"/>
  <c r="L2639" i="2"/>
  <c r="M2639" i="2" s="1"/>
  <c r="L2640" i="2"/>
  <c r="M2640" i="2" s="1"/>
  <c r="L2641" i="2"/>
  <c r="M2641" i="2" s="1"/>
  <c r="L2642" i="2"/>
  <c r="M2642" i="2" s="1"/>
  <c r="L2643" i="2"/>
  <c r="M2643" i="2" s="1"/>
  <c r="L2644" i="2"/>
  <c r="M2644" i="2" s="1"/>
  <c r="L2645" i="2"/>
  <c r="M2645" i="2" s="1"/>
  <c r="L2646" i="2"/>
  <c r="M2646" i="2" s="1"/>
  <c r="L2647" i="2"/>
  <c r="M2647" i="2" s="1"/>
  <c r="L2648" i="2"/>
  <c r="M2648" i="2" s="1"/>
  <c r="L2649" i="2"/>
  <c r="M2649" i="2" s="1"/>
  <c r="L2650" i="2"/>
  <c r="M2650" i="2" s="1"/>
  <c r="L2651" i="2"/>
  <c r="M2651" i="2" s="1"/>
  <c r="L2652" i="2"/>
  <c r="M2652" i="2" s="1"/>
  <c r="L2653" i="2"/>
  <c r="M2653" i="2" s="1"/>
  <c r="L2654" i="2"/>
  <c r="M2654" i="2" s="1"/>
  <c r="L2655" i="2"/>
  <c r="M2655" i="2" s="1"/>
  <c r="L2656" i="2"/>
  <c r="M2656" i="2" s="1"/>
  <c r="L2657" i="2"/>
  <c r="M2657" i="2" s="1"/>
  <c r="L2658" i="2"/>
  <c r="M2658" i="2" s="1"/>
  <c r="L2659" i="2"/>
  <c r="M2659" i="2" s="1"/>
  <c r="L2660" i="2"/>
  <c r="M2660" i="2" s="1"/>
  <c r="L2661" i="2"/>
  <c r="M2661" i="2" s="1"/>
  <c r="L2662" i="2"/>
  <c r="M2662" i="2" s="1"/>
  <c r="L2663" i="2"/>
  <c r="M2663" i="2" s="1"/>
  <c r="L2664" i="2"/>
  <c r="M2664" i="2" s="1"/>
  <c r="L2665" i="2"/>
  <c r="M2665" i="2" s="1"/>
  <c r="L2666" i="2"/>
  <c r="M2666" i="2" s="1"/>
  <c r="L2667" i="2"/>
  <c r="M2667" i="2" s="1"/>
  <c r="L2668" i="2"/>
  <c r="M2668" i="2" s="1"/>
  <c r="L2669" i="2"/>
  <c r="M2669" i="2" s="1"/>
  <c r="L2670" i="2"/>
  <c r="M2670" i="2" s="1"/>
  <c r="L2671" i="2"/>
  <c r="M2671" i="2" s="1"/>
  <c r="L2672" i="2"/>
  <c r="M2672" i="2" s="1"/>
  <c r="L2673" i="2"/>
  <c r="M2673" i="2" s="1"/>
  <c r="L2674" i="2"/>
  <c r="M2674" i="2" s="1"/>
  <c r="L2675" i="2"/>
  <c r="M2675" i="2" s="1"/>
  <c r="L2676" i="2"/>
  <c r="M2676" i="2" s="1"/>
  <c r="L2677" i="2"/>
  <c r="M2677" i="2" s="1"/>
  <c r="L2678" i="2"/>
  <c r="M2678" i="2" s="1"/>
  <c r="L2679" i="2"/>
  <c r="M2679" i="2" s="1"/>
  <c r="L2680" i="2"/>
  <c r="M2680" i="2" s="1"/>
  <c r="L2681" i="2"/>
  <c r="M2681" i="2" s="1"/>
  <c r="L2682" i="2"/>
  <c r="M2682" i="2" s="1"/>
  <c r="L2683" i="2"/>
  <c r="M2683" i="2" s="1"/>
  <c r="L2684" i="2"/>
  <c r="M2684" i="2" s="1"/>
  <c r="L2685" i="2"/>
  <c r="M2685" i="2" s="1"/>
  <c r="L2686" i="2"/>
  <c r="M2686" i="2" s="1"/>
  <c r="L2687" i="2"/>
  <c r="M2687" i="2" s="1"/>
  <c r="L2688" i="2"/>
  <c r="M2688" i="2" s="1"/>
  <c r="L2689" i="2"/>
  <c r="M2689" i="2" s="1"/>
  <c r="L2690" i="2"/>
  <c r="M2690" i="2" s="1"/>
  <c r="L2691" i="2"/>
  <c r="M2691" i="2" s="1"/>
  <c r="L2692" i="2"/>
  <c r="M2692" i="2" s="1"/>
  <c r="L2693" i="2"/>
  <c r="M2693" i="2" s="1"/>
  <c r="L2694" i="2"/>
  <c r="M2694" i="2" s="1"/>
  <c r="L2695" i="2"/>
  <c r="M2695" i="2" s="1"/>
  <c r="L2696" i="2"/>
  <c r="M2696" i="2" s="1"/>
  <c r="L2697" i="2"/>
  <c r="M2697" i="2" s="1"/>
  <c r="L2698" i="2"/>
  <c r="M2698" i="2" s="1"/>
  <c r="L2699" i="2"/>
  <c r="M2699" i="2" s="1"/>
  <c r="L2700" i="2"/>
  <c r="M2700" i="2" s="1"/>
  <c r="L2701" i="2"/>
  <c r="M2701" i="2" s="1"/>
  <c r="L2702" i="2"/>
  <c r="M2702" i="2" s="1"/>
  <c r="L2703" i="2"/>
  <c r="M2703" i="2" s="1"/>
  <c r="L2704" i="2"/>
  <c r="M2704" i="2" s="1"/>
  <c r="L2705" i="2"/>
  <c r="M2705" i="2" s="1"/>
  <c r="L2706" i="2"/>
  <c r="M2706" i="2" s="1"/>
  <c r="L2707" i="2"/>
  <c r="M2707" i="2" s="1"/>
  <c r="L2708" i="2"/>
  <c r="M2708" i="2" s="1"/>
  <c r="L2709" i="2"/>
  <c r="M2709" i="2" s="1"/>
  <c r="L2710" i="2"/>
  <c r="M2710" i="2" s="1"/>
  <c r="L2711" i="2"/>
  <c r="M2711" i="2" s="1"/>
  <c r="L2712" i="2"/>
  <c r="M2712" i="2" s="1"/>
  <c r="L2713" i="2"/>
  <c r="M2713" i="2" s="1"/>
  <c r="L2714" i="2"/>
  <c r="M2714" i="2" s="1"/>
  <c r="L2715" i="2"/>
  <c r="M2715" i="2" s="1"/>
  <c r="L2716" i="2"/>
  <c r="M2716" i="2" s="1"/>
  <c r="L2717" i="2"/>
  <c r="M2717" i="2" s="1"/>
  <c r="L2718" i="2"/>
  <c r="M2718" i="2" s="1"/>
  <c r="L2719" i="2"/>
  <c r="M2719" i="2" s="1"/>
  <c r="L2720" i="2"/>
  <c r="M2720" i="2" s="1"/>
  <c r="L2721" i="2"/>
  <c r="M2721" i="2" s="1"/>
  <c r="L2722" i="2"/>
  <c r="M2722" i="2" s="1"/>
  <c r="L2723" i="2"/>
  <c r="M2723" i="2" s="1"/>
  <c r="L2724" i="2"/>
  <c r="M2724" i="2" s="1"/>
  <c r="L2725" i="2"/>
  <c r="M2725" i="2" s="1"/>
  <c r="L2726" i="2"/>
  <c r="M2726" i="2" s="1"/>
  <c r="L2727" i="2"/>
  <c r="M2727" i="2" s="1"/>
  <c r="L2728" i="2"/>
  <c r="M2728" i="2" s="1"/>
  <c r="L2729" i="2"/>
  <c r="M2729" i="2" s="1"/>
  <c r="L2730" i="2"/>
  <c r="M2730" i="2" s="1"/>
  <c r="L2731" i="2"/>
  <c r="M2731" i="2" s="1"/>
  <c r="L2732" i="2"/>
  <c r="M2732" i="2" s="1"/>
  <c r="L2733" i="2"/>
  <c r="M2733" i="2" s="1"/>
  <c r="L2734" i="2"/>
  <c r="M2734" i="2" s="1"/>
  <c r="L2735" i="2"/>
  <c r="M2735" i="2" s="1"/>
  <c r="L2736" i="2"/>
  <c r="M2736" i="2" s="1"/>
  <c r="L2737" i="2"/>
  <c r="M2737" i="2" s="1"/>
  <c r="L2738" i="2"/>
  <c r="M2738" i="2" s="1"/>
  <c r="L2739" i="2"/>
  <c r="M2739" i="2" s="1"/>
  <c r="L2740" i="2"/>
  <c r="M2740" i="2" s="1"/>
  <c r="L2741" i="2"/>
  <c r="M2741" i="2" s="1"/>
  <c r="L2742" i="2"/>
  <c r="M2742" i="2" s="1"/>
  <c r="L2743" i="2"/>
  <c r="M2743" i="2" s="1"/>
  <c r="L2744" i="2"/>
  <c r="M2744" i="2" s="1"/>
  <c r="L2745" i="2"/>
  <c r="M2745" i="2" s="1"/>
  <c r="L2746" i="2"/>
  <c r="M2746" i="2" s="1"/>
  <c r="L2747" i="2"/>
  <c r="M2747" i="2" s="1"/>
  <c r="L2748" i="2"/>
  <c r="M2748" i="2" s="1"/>
  <c r="L2749" i="2"/>
  <c r="M2749" i="2" s="1"/>
  <c r="L2750" i="2"/>
  <c r="M2750" i="2" s="1"/>
  <c r="L2751" i="2"/>
  <c r="M2751" i="2" s="1"/>
  <c r="L2752" i="2"/>
  <c r="M2752" i="2" s="1"/>
  <c r="L2753" i="2"/>
  <c r="M2753" i="2" s="1"/>
  <c r="L2754" i="2"/>
  <c r="M2754" i="2" s="1"/>
  <c r="L2755" i="2"/>
  <c r="M2755" i="2" s="1"/>
  <c r="L2756" i="2"/>
  <c r="M2756" i="2" s="1"/>
  <c r="L2757" i="2"/>
  <c r="M2757" i="2" s="1"/>
  <c r="L2758" i="2"/>
  <c r="M2758" i="2" s="1"/>
  <c r="L2759" i="2"/>
  <c r="M2759" i="2" s="1"/>
  <c r="L2760" i="2"/>
  <c r="M2760" i="2" s="1"/>
  <c r="L2761" i="2"/>
  <c r="M2761" i="2" s="1"/>
  <c r="L2762" i="2"/>
  <c r="M2762" i="2" s="1"/>
  <c r="L2763" i="2"/>
  <c r="M2763" i="2" s="1"/>
  <c r="L2764" i="2"/>
  <c r="M2764" i="2" s="1"/>
  <c r="L2765" i="2"/>
  <c r="M2765" i="2" s="1"/>
  <c r="L2766" i="2"/>
  <c r="M2766" i="2" s="1"/>
  <c r="L2767" i="2"/>
  <c r="M2767" i="2" s="1"/>
  <c r="L2768" i="2"/>
  <c r="M2768" i="2" s="1"/>
  <c r="L2769" i="2"/>
  <c r="M2769" i="2" s="1"/>
  <c r="L2770" i="2"/>
  <c r="M2770" i="2" s="1"/>
  <c r="L2771" i="2"/>
  <c r="M2771" i="2" s="1"/>
  <c r="L2772" i="2"/>
  <c r="M2772" i="2" s="1"/>
  <c r="L2773" i="2"/>
  <c r="M2773" i="2" s="1"/>
  <c r="L2774" i="2"/>
  <c r="M2774" i="2" s="1"/>
  <c r="L2775" i="2"/>
  <c r="M2775" i="2" s="1"/>
  <c r="L2776" i="2"/>
  <c r="M2776" i="2" s="1"/>
  <c r="L2777" i="2"/>
  <c r="M2777" i="2" s="1"/>
  <c r="L2778" i="2"/>
  <c r="M2778" i="2" s="1"/>
  <c r="L2779" i="2"/>
  <c r="M2779" i="2" s="1"/>
  <c r="L2780" i="2"/>
  <c r="M2780" i="2" s="1"/>
  <c r="L2781" i="2"/>
  <c r="M2781" i="2" s="1"/>
  <c r="L2782" i="2"/>
  <c r="M2782" i="2" s="1"/>
  <c r="L2783" i="2"/>
  <c r="M2783" i="2" s="1"/>
  <c r="L2784" i="2"/>
  <c r="M2784" i="2" s="1"/>
  <c r="L2785" i="2"/>
  <c r="M2785" i="2" s="1"/>
  <c r="L2786" i="2"/>
  <c r="M2786" i="2" s="1"/>
  <c r="L2787" i="2"/>
  <c r="M2787" i="2" s="1"/>
  <c r="L2788" i="2"/>
  <c r="M2788" i="2" s="1"/>
  <c r="L2789" i="2"/>
  <c r="M2789" i="2" s="1"/>
  <c r="L2790" i="2"/>
  <c r="M2790" i="2" s="1"/>
  <c r="L2791" i="2"/>
  <c r="M2791" i="2" s="1"/>
  <c r="L2792" i="2"/>
  <c r="M2792" i="2" s="1"/>
  <c r="L2793" i="2"/>
  <c r="M2793" i="2" s="1"/>
  <c r="L2794" i="2"/>
  <c r="M2794" i="2" s="1"/>
  <c r="L2795" i="2"/>
  <c r="M2795" i="2" s="1"/>
  <c r="L2796" i="2"/>
  <c r="M2796" i="2" s="1"/>
  <c r="L2797" i="2"/>
  <c r="M2797" i="2" s="1"/>
  <c r="L2798" i="2"/>
  <c r="M2798" i="2" s="1"/>
  <c r="L2799" i="2"/>
  <c r="M2799" i="2" s="1"/>
  <c r="L2800" i="2"/>
  <c r="M2800" i="2" s="1"/>
  <c r="L2801" i="2"/>
  <c r="M2801" i="2" s="1"/>
  <c r="L2802" i="2"/>
  <c r="M2802" i="2" s="1"/>
  <c r="L2803" i="2"/>
  <c r="M2803" i="2" s="1"/>
  <c r="L2804" i="2"/>
  <c r="M2804" i="2" s="1"/>
  <c r="L2805" i="2"/>
  <c r="M2805" i="2" s="1"/>
  <c r="L2806" i="2"/>
  <c r="M2806" i="2" s="1"/>
  <c r="L2807" i="2"/>
  <c r="M2807" i="2" s="1"/>
  <c r="L2808" i="2"/>
  <c r="M2808" i="2" s="1"/>
  <c r="L2809" i="2"/>
  <c r="M2809" i="2" s="1"/>
  <c r="L2810" i="2"/>
  <c r="M2810" i="2" s="1"/>
  <c r="L2811" i="2"/>
  <c r="M2811" i="2" s="1"/>
  <c r="L2812" i="2"/>
  <c r="M2812" i="2" s="1"/>
  <c r="L2813" i="2"/>
  <c r="M2813" i="2" s="1"/>
  <c r="L2814" i="2"/>
  <c r="M2814" i="2" s="1"/>
  <c r="L2815" i="2"/>
  <c r="M2815" i="2" s="1"/>
  <c r="L2816" i="2"/>
  <c r="M2816" i="2" s="1"/>
  <c r="L2817" i="2"/>
  <c r="M2817" i="2" s="1"/>
  <c r="L2818" i="2"/>
  <c r="M2818" i="2" s="1"/>
  <c r="L2819" i="2"/>
  <c r="M2819" i="2" s="1"/>
  <c r="L2820" i="2"/>
  <c r="M2820" i="2" s="1"/>
  <c r="L2821" i="2"/>
  <c r="M2821" i="2" s="1"/>
  <c r="L2822" i="2"/>
  <c r="M2822" i="2" s="1"/>
  <c r="L2823" i="2"/>
  <c r="M2823" i="2" s="1"/>
  <c r="L2824" i="2"/>
  <c r="M2824" i="2" s="1"/>
  <c r="L2825" i="2"/>
  <c r="M2825" i="2" s="1"/>
  <c r="L2826" i="2"/>
  <c r="M2826" i="2" s="1"/>
  <c r="L2827" i="2"/>
  <c r="M2827" i="2" s="1"/>
  <c r="L2828" i="2"/>
  <c r="M2828" i="2" s="1"/>
  <c r="L2829" i="2"/>
  <c r="M2829" i="2" s="1"/>
  <c r="L2830" i="2"/>
  <c r="M2830" i="2" s="1"/>
  <c r="L2831" i="2"/>
  <c r="M2831" i="2" s="1"/>
  <c r="L2832" i="2"/>
  <c r="M2832" i="2" s="1"/>
  <c r="L2833" i="2"/>
  <c r="M2833" i="2" s="1"/>
  <c r="L2834" i="2"/>
  <c r="M2834" i="2" s="1"/>
  <c r="L2835" i="2"/>
  <c r="M2835" i="2" s="1"/>
  <c r="L2836" i="2"/>
  <c r="M2836" i="2" s="1"/>
  <c r="L2837" i="2"/>
  <c r="M2837" i="2" s="1"/>
  <c r="L2838" i="2"/>
  <c r="M2838" i="2" s="1"/>
  <c r="L2839" i="2"/>
  <c r="M2839" i="2" s="1"/>
  <c r="L2840" i="2"/>
  <c r="M2840" i="2" s="1"/>
  <c r="L2841" i="2"/>
  <c r="M2841" i="2" s="1"/>
  <c r="L2842" i="2"/>
  <c r="M2842" i="2" s="1"/>
  <c r="L2843" i="2"/>
  <c r="M2843" i="2" s="1"/>
  <c r="L2844" i="2"/>
  <c r="M2844" i="2" s="1"/>
  <c r="L2845" i="2"/>
  <c r="M2845" i="2" s="1"/>
  <c r="L2846" i="2"/>
  <c r="M2846" i="2" s="1"/>
  <c r="L2847" i="2"/>
  <c r="M2847" i="2" s="1"/>
  <c r="L2848" i="2"/>
  <c r="M2848" i="2" s="1"/>
  <c r="L2849" i="2"/>
  <c r="M2849" i="2" s="1"/>
  <c r="L2850" i="2"/>
  <c r="M2850" i="2" s="1"/>
  <c r="L2851" i="2"/>
  <c r="M2851" i="2" s="1"/>
  <c r="L2852" i="2"/>
  <c r="M2852" i="2" s="1"/>
  <c r="L2853" i="2"/>
  <c r="M2853" i="2" s="1"/>
  <c r="L2854" i="2"/>
  <c r="M2854" i="2" s="1"/>
  <c r="L2855" i="2"/>
  <c r="M2855" i="2" s="1"/>
  <c r="L2856" i="2"/>
  <c r="M2856" i="2" s="1"/>
  <c r="L2857" i="2"/>
  <c r="M2857" i="2" s="1"/>
  <c r="L2858" i="2"/>
  <c r="M2858" i="2" s="1"/>
  <c r="L2859" i="2"/>
  <c r="M2859" i="2" s="1"/>
  <c r="L2860" i="2"/>
  <c r="M2860" i="2" s="1"/>
  <c r="L2861" i="2"/>
  <c r="M2861" i="2" s="1"/>
  <c r="L2862" i="2"/>
  <c r="M2862" i="2" s="1"/>
  <c r="L2863" i="2"/>
  <c r="M2863" i="2" s="1"/>
  <c r="L2864" i="2"/>
  <c r="M2864" i="2" s="1"/>
  <c r="L2865" i="2"/>
  <c r="M2865" i="2" s="1"/>
  <c r="L2866" i="2"/>
  <c r="M2866" i="2" s="1"/>
  <c r="L2867" i="2"/>
  <c r="M2867" i="2" s="1"/>
  <c r="L2868" i="2"/>
  <c r="M2868" i="2" s="1"/>
  <c r="L2869" i="2"/>
  <c r="M2869" i="2" s="1"/>
  <c r="L2870" i="2"/>
  <c r="M2870" i="2" s="1"/>
  <c r="L2871" i="2"/>
  <c r="M2871" i="2" s="1"/>
  <c r="L2872" i="2"/>
  <c r="M2872" i="2" s="1"/>
  <c r="L2873" i="2"/>
  <c r="M2873" i="2" s="1"/>
  <c r="L2874" i="2"/>
  <c r="M2874" i="2" s="1"/>
  <c r="L2875" i="2"/>
  <c r="M2875" i="2" s="1"/>
  <c r="L2876" i="2"/>
  <c r="M2876" i="2" s="1"/>
  <c r="L2877" i="2"/>
  <c r="M2877" i="2" s="1"/>
  <c r="L2878" i="2"/>
  <c r="M2878" i="2" s="1"/>
  <c r="L2879" i="2"/>
  <c r="M2879" i="2" s="1"/>
  <c r="L2880" i="2"/>
  <c r="M2880" i="2" s="1"/>
  <c r="L2881" i="2"/>
  <c r="M2881" i="2" s="1"/>
  <c r="L2882" i="2"/>
  <c r="M2882" i="2" s="1"/>
  <c r="L2883" i="2"/>
  <c r="M2883" i="2" s="1"/>
  <c r="L2884" i="2"/>
  <c r="M2884" i="2" s="1"/>
  <c r="L2885" i="2"/>
  <c r="M2885" i="2" s="1"/>
  <c r="L2886" i="2"/>
  <c r="M2886" i="2" s="1"/>
  <c r="L2887" i="2"/>
  <c r="M2887" i="2" s="1"/>
  <c r="L2888" i="2"/>
  <c r="M2888" i="2" s="1"/>
  <c r="L2889" i="2"/>
  <c r="M2889" i="2" s="1"/>
  <c r="L2890" i="2"/>
  <c r="M2890" i="2" s="1"/>
  <c r="L2891" i="2"/>
  <c r="M2891" i="2" s="1"/>
  <c r="L2892" i="2"/>
  <c r="M2892" i="2" s="1"/>
  <c r="L2893" i="2"/>
  <c r="M2893" i="2" s="1"/>
  <c r="L2894" i="2"/>
  <c r="M2894" i="2" s="1"/>
  <c r="L2895" i="2"/>
  <c r="M2895" i="2" s="1"/>
  <c r="L2896" i="2"/>
  <c r="M2896" i="2" s="1"/>
  <c r="L2897" i="2"/>
  <c r="M2897" i="2" s="1"/>
  <c r="L2898" i="2"/>
  <c r="M2898" i="2" s="1"/>
  <c r="L2899" i="2"/>
  <c r="M2899" i="2" s="1"/>
  <c r="L2900" i="2"/>
  <c r="M2900" i="2" s="1"/>
  <c r="L2901" i="2"/>
  <c r="M2901" i="2" s="1"/>
  <c r="L2902" i="2"/>
  <c r="M2902" i="2" s="1"/>
  <c r="L2903" i="2"/>
  <c r="M2903" i="2" s="1"/>
  <c r="L2904" i="2"/>
  <c r="M2904" i="2" s="1"/>
  <c r="L2905" i="2"/>
  <c r="M2905" i="2" s="1"/>
  <c r="L2906" i="2"/>
  <c r="M2906" i="2" s="1"/>
  <c r="L2907" i="2"/>
  <c r="M2907" i="2" s="1"/>
  <c r="L2908" i="2"/>
  <c r="M2908" i="2" s="1"/>
  <c r="L2909" i="2"/>
  <c r="M2909" i="2" s="1"/>
  <c r="L2910" i="2"/>
  <c r="M2910" i="2" s="1"/>
  <c r="L2911" i="2"/>
  <c r="M2911" i="2" s="1"/>
  <c r="L2912" i="2"/>
  <c r="M2912" i="2" s="1"/>
  <c r="L2913" i="2"/>
  <c r="M2913" i="2" s="1"/>
  <c r="L2914" i="2"/>
  <c r="M2914" i="2" s="1"/>
  <c r="L2915" i="2"/>
  <c r="M2915" i="2" s="1"/>
  <c r="L2916" i="2"/>
  <c r="M2916" i="2" s="1"/>
  <c r="L2917" i="2"/>
  <c r="M2917" i="2" s="1"/>
  <c r="L2918" i="2"/>
  <c r="M2918" i="2" s="1"/>
  <c r="L2919" i="2"/>
  <c r="M2919" i="2" s="1"/>
  <c r="L2920" i="2"/>
  <c r="M2920" i="2" s="1"/>
  <c r="L2921" i="2"/>
  <c r="M2921" i="2" s="1"/>
  <c r="L2922" i="2"/>
  <c r="M2922" i="2" s="1"/>
  <c r="L2923" i="2"/>
  <c r="M2923" i="2" s="1"/>
  <c r="L2924" i="2"/>
  <c r="M2924" i="2" s="1"/>
  <c r="L2925" i="2"/>
  <c r="M2925" i="2" s="1"/>
  <c r="L2926" i="2"/>
  <c r="M2926" i="2" s="1"/>
  <c r="L2927" i="2"/>
  <c r="M2927" i="2" s="1"/>
  <c r="L2928" i="2"/>
  <c r="M2928" i="2" s="1"/>
  <c r="L2929" i="2"/>
  <c r="M2929" i="2" s="1"/>
  <c r="L2930" i="2"/>
  <c r="M2930" i="2" s="1"/>
  <c r="L2931" i="2"/>
  <c r="M2931" i="2" s="1"/>
  <c r="L2932" i="2"/>
  <c r="M2932" i="2" s="1"/>
  <c r="L2933" i="2"/>
  <c r="M2933" i="2" s="1"/>
  <c r="L2934" i="2"/>
  <c r="M2934" i="2" s="1"/>
  <c r="L2935" i="2"/>
  <c r="M2935" i="2" s="1"/>
  <c r="L2936" i="2"/>
  <c r="M2936" i="2" s="1"/>
  <c r="L2937" i="2"/>
  <c r="M2937" i="2" s="1"/>
  <c r="L2938" i="2"/>
  <c r="M2938" i="2" s="1"/>
  <c r="L2939" i="2"/>
  <c r="M2939" i="2" s="1"/>
  <c r="L2940" i="2"/>
  <c r="M2940" i="2" s="1"/>
  <c r="L2941" i="2"/>
  <c r="M2941" i="2" s="1"/>
  <c r="L2942" i="2"/>
  <c r="M2942" i="2" s="1"/>
  <c r="L2943" i="2"/>
  <c r="M2943" i="2" s="1"/>
  <c r="L2944" i="2"/>
  <c r="M2944" i="2" s="1"/>
  <c r="L2945" i="2"/>
  <c r="M2945" i="2" s="1"/>
  <c r="L2946" i="2"/>
  <c r="M2946" i="2" s="1"/>
  <c r="L2947" i="2"/>
  <c r="M2947" i="2" s="1"/>
  <c r="L2948" i="2"/>
  <c r="M2948" i="2" s="1"/>
  <c r="L2949" i="2"/>
  <c r="M2949" i="2" s="1"/>
  <c r="L2950" i="2"/>
  <c r="M2950" i="2" s="1"/>
  <c r="L2951" i="2"/>
  <c r="M2951" i="2" s="1"/>
  <c r="L2952" i="2"/>
  <c r="M2952" i="2" s="1"/>
  <c r="L2953" i="2"/>
  <c r="M2953" i="2" s="1"/>
  <c r="L2954" i="2"/>
  <c r="M2954" i="2" s="1"/>
  <c r="L2955" i="2"/>
  <c r="M2955" i="2" s="1"/>
  <c r="L2956" i="2"/>
  <c r="M2956" i="2" s="1"/>
  <c r="L2957" i="2"/>
  <c r="M2957" i="2" s="1"/>
  <c r="L2958" i="2"/>
  <c r="M2958" i="2" s="1"/>
  <c r="L2959" i="2"/>
  <c r="M2959" i="2" s="1"/>
  <c r="L2960" i="2"/>
  <c r="M2960" i="2" s="1"/>
  <c r="L2961" i="2"/>
  <c r="M2961" i="2" s="1"/>
  <c r="L2962" i="2"/>
  <c r="M2962" i="2" s="1"/>
  <c r="L2963" i="2"/>
  <c r="M2963" i="2" s="1"/>
  <c r="L2964" i="2"/>
  <c r="M2964" i="2" s="1"/>
  <c r="L2965" i="2"/>
  <c r="M2965" i="2" s="1"/>
  <c r="L2966" i="2"/>
  <c r="M2966" i="2" s="1"/>
  <c r="L2967" i="2"/>
  <c r="M2967" i="2" s="1"/>
  <c r="L2968" i="2"/>
  <c r="M2968" i="2" s="1"/>
  <c r="L2969" i="2"/>
  <c r="M2969" i="2" s="1"/>
  <c r="L2970" i="2"/>
  <c r="M2970" i="2" s="1"/>
  <c r="L2971" i="2"/>
  <c r="M2971" i="2" s="1"/>
  <c r="L2972" i="2"/>
  <c r="M2972" i="2" s="1"/>
  <c r="L2973" i="2"/>
  <c r="M2973" i="2" s="1"/>
  <c r="L2974" i="2"/>
  <c r="M2974" i="2" s="1"/>
  <c r="L2975" i="2"/>
  <c r="M2975" i="2" s="1"/>
  <c r="L2976" i="2"/>
  <c r="M2976" i="2" s="1"/>
  <c r="L2977" i="2"/>
  <c r="M2977" i="2" s="1"/>
  <c r="L2978" i="2"/>
  <c r="M2978" i="2" s="1"/>
  <c r="L2979" i="2"/>
  <c r="M2979" i="2" s="1"/>
  <c r="L2980" i="2"/>
  <c r="M2980" i="2" s="1"/>
  <c r="L2981" i="2"/>
  <c r="M2981" i="2" s="1"/>
  <c r="L2982" i="2"/>
  <c r="M2982" i="2" s="1"/>
  <c r="L2983" i="2"/>
  <c r="M2983" i="2" s="1"/>
  <c r="L2984" i="2"/>
  <c r="M2984" i="2" s="1"/>
  <c r="L2985" i="2"/>
  <c r="M2985" i="2" s="1"/>
  <c r="L2986" i="2"/>
  <c r="M2986" i="2" s="1"/>
  <c r="L2987" i="2"/>
  <c r="M2987" i="2" s="1"/>
  <c r="L2988" i="2"/>
  <c r="M2988" i="2" s="1"/>
  <c r="L2989" i="2"/>
  <c r="M2989" i="2" s="1"/>
  <c r="L2990" i="2"/>
  <c r="M2990" i="2" s="1"/>
  <c r="L2991" i="2"/>
  <c r="M2991" i="2" s="1"/>
  <c r="L2992" i="2"/>
  <c r="M2992" i="2" s="1"/>
  <c r="L2993" i="2"/>
  <c r="M2993" i="2" s="1"/>
  <c r="L2994" i="2"/>
  <c r="M2994" i="2" s="1"/>
  <c r="L2995" i="2"/>
  <c r="M2995" i="2" s="1"/>
  <c r="L2996" i="2"/>
  <c r="M2996" i="2" s="1"/>
  <c r="L2997" i="2"/>
  <c r="M2997" i="2" s="1"/>
  <c r="L2998" i="2"/>
  <c r="M2998" i="2" s="1"/>
  <c r="L2999" i="2"/>
  <c r="M2999" i="2" s="1"/>
  <c r="L3000" i="2"/>
  <c r="M3000" i="2" s="1"/>
  <c r="L3001" i="2"/>
  <c r="M3001" i="2" s="1"/>
  <c r="L3002" i="2"/>
  <c r="M3002" i="2" s="1"/>
  <c r="L3003" i="2"/>
  <c r="M3003" i="2" s="1"/>
  <c r="L3004" i="2"/>
  <c r="M3004" i="2" s="1"/>
  <c r="L3005" i="2"/>
  <c r="M3005" i="2" s="1"/>
  <c r="L3006" i="2"/>
  <c r="M3006" i="2" s="1"/>
  <c r="L3007" i="2"/>
  <c r="M3007" i="2" s="1"/>
  <c r="L3008" i="2"/>
  <c r="M3008" i="2" s="1"/>
  <c r="L3009" i="2"/>
  <c r="M3009" i="2" s="1"/>
  <c r="L3010" i="2"/>
  <c r="M3010" i="2" s="1"/>
  <c r="L3011" i="2"/>
  <c r="M3011" i="2" s="1"/>
  <c r="L3012" i="2"/>
  <c r="M3012" i="2" s="1"/>
  <c r="L3013" i="2"/>
  <c r="M3013" i="2" s="1"/>
  <c r="L3014" i="2"/>
  <c r="M3014" i="2" s="1"/>
  <c r="L3015" i="2"/>
  <c r="M3015" i="2" s="1"/>
  <c r="L3016" i="2"/>
  <c r="M3016" i="2" s="1"/>
  <c r="L3017" i="2"/>
  <c r="M3017" i="2" s="1"/>
  <c r="L3018" i="2"/>
  <c r="M3018" i="2" s="1"/>
  <c r="L3019" i="2"/>
  <c r="M3019" i="2" s="1"/>
  <c r="L3020" i="2"/>
  <c r="M3020" i="2" s="1"/>
  <c r="L3021" i="2"/>
  <c r="M3021" i="2" s="1"/>
  <c r="L3022" i="2"/>
  <c r="M3022" i="2" s="1"/>
  <c r="L3023" i="2"/>
  <c r="M3023" i="2" s="1"/>
  <c r="L3024" i="2"/>
  <c r="M3024" i="2" s="1"/>
  <c r="L3025" i="2"/>
  <c r="M3025" i="2" s="1"/>
  <c r="L3026" i="2"/>
  <c r="M3026" i="2" s="1"/>
  <c r="L3027" i="2"/>
  <c r="M3027" i="2" s="1"/>
  <c r="L3028" i="2"/>
  <c r="M3028" i="2" s="1"/>
  <c r="L3029" i="2"/>
  <c r="M3029" i="2" s="1"/>
  <c r="L3030" i="2"/>
  <c r="M3030" i="2" s="1"/>
  <c r="L3031" i="2"/>
  <c r="M3031" i="2" s="1"/>
  <c r="L3032" i="2"/>
  <c r="M3032" i="2" s="1"/>
  <c r="L3033" i="2"/>
  <c r="M3033" i="2" s="1"/>
  <c r="L3034" i="2"/>
  <c r="M3034" i="2" s="1"/>
  <c r="L3035" i="2"/>
  <c r="M3035" i="2" s="1"/>
  <c r="L3036" i="2"/>
  <c r="M3036" i="2" s="1"/>
  <c r="L3037" i="2"/>
  <c r="M3037" i="2" s="1"/>
  <c r="L3038" i="2"/>
  <c r="M3038" i="2" s="1"/>
  <c r="L3039" i="2"/>
  <c r="M3039" i="2" s="1"/>
  <c r="L3040" i="2"/>
  <c r="M3040" i="2" s="1"/>
  <c r="L3041" i="2"/>
  <c r="M3041" i="2" s="1"/>
  <c r="L3042" i="2"/>
  <c r="M3042" i="2" s="1"/>
  <c r="L3043" i="2"/>
  <c r="M3043" i="2" s="1"/>
  <c r="L3044" i="2"/>
  <c r="M3044" i="2" s="1"/>
  <c r="L3045" i="2"/>
  <c r="M3045" i="2" s="1"/>
  <c r="L3046" i="2"/>
  <c r="M3046" i="2" s="1"/>
  <c r="L3047" i="2"/>
  <c r="M3047" i="2" s="1"/>
  <c r="L3048" i="2"/>
  <c r="M3048" i="2" s="1"/>
  <c r="L3049" i="2"/>
  <c r="M3049" i="2" s="1"/>
  <c r="L3050" i="2"/>
  <c r="M3050" i="2" s="1"/>
  <c r="L3051" i="2"/>
  <c r="M3051" i="2" s="1"/>
  <c r="L3052" i="2"/>
  <c r="M3052" i="2" s="1"/>
  <c r="L3053" i="2"/>
  <c r="M3053" i="2" s="1"/>
  <c r="L3054" i="2"/>
  <c r="M3054" i="2" s="1"/>
  <c r="L3055" i="2"/>
  <c r="M3055" i="2" s="1"/>
  <c r="L3056" i="2"/>
  <c r="M3056" i="2" s="1"/>
  <c r="L3057" i="2"/>
  <c r="M3057" i="2" s="1"/>
  <c r="L3058" i="2"/>
  <c r="M3058" i="2" s="1"/>
  <c r="L3059" i="2"/>
  <c r="M3059" i="2" s="1"/>
  <c r="L3060" i="2"/>
  <c r="M3060" i="2" s="1"/>
  <c r="L3061" i="2"/>
  <c r="M3061" i="2" s="1"/>
  <c r="L3062" i="2"/>
  <c r="M3062" i="2" s="1"/>
  <c r="L3063" i="2"/>
  <c r="M3063" i="2" s="1"/>
  <c r="L3064" i="2"/>
  <c r="M3064" i="2" s="1"/>
  <c r="L3065" i="2"/>
  <c r="M3065" i="2" s="1"/>
  <c r="L3066" i="2"/>
  <c r="M3066" i="2" s="1"/>
  <c r="L3067" i="2"/>
  <c r="M3067" i="2" s="1"/>
  <c r="L3068" i="2"/>
  <c r="M3068" i="2" s="1"/>
  <c r="L3069" i="2"/>
  <c r="M3069" i="2" s="1"/>
  <c r="L3070" i="2"/>
  <c r="M3070" i="2" s="1"/>
  <c r="L3071" i="2"/>
  <c r="M3071" i="2" s="1"/>
  <c r="L3072" i="2"/>
  <c r="M3072" i="2" s="1"/>
  <c r="L3073" i="2"/>
  <c r="M3073" i="2" s="1"/>
  <c r="L3074" i="2"/>
  <c r="M3074" i="2" s="1"/>
  <c r="L3075" i="2"/>
  <c r="M3075" i="2" s="1"/>
  <c r="L3076" i="2"/>
  <c r="M3076" i="2" s="1"/>
  <c r="L3077" i="2"/>
  <c r="M3077" i="2" s="1"/>
  <c r="L3078" i="2"/>
  <c r="M3078" i="2" s="1"/>
  <c r="L3079" i="2"/>
  <c r="M3079" i="2" s="1"/>
  <c r="L3080" i="2"/>
  <c r="M3080" i="2" s="1"/>
  <c r="L3081" i="2"/>
  <c r="M3081" i="2" s="1"/>
  <c r="L3082" i="2"/>
  <c r="M3082" i="2" s="1"/>
  <c r="L3083" i="2"/>
  <c r="M3083" i="2" s="1"/>
  <c r="L3084" i="2"/>
  <c r="M3084" i="2" s="1"/>
  <c r="L3085" i="2"/>
  <c r="M3085" i="2" s="1"/>
  <c r="L3086" i="2"/>
  <c r="M3086" i="2" s="1"/>
  <c r="L3087" i="2"/>
  <c r="M3087" i="2" s="1"/>
  <c r="L3088" i="2"/>
  <c r="M3088" i="2" s="1"/>
  <c r="L3089" i="2"/>
  <c r="M3089" i="2" s="1"/>
  <c r="L3090" i="2"/>
  <c r="M3090" i="2" s="1"/>
  <c r="L3091" i="2"/>
  <c r="M3091" i="2" s="1"/>
  <c r="L3092" i="2"/>
  <c r="M3092" i="2" s="1"/>
  <c r="L3093" i="2"/>
  <c r="M3093" i="2" s="1"/>
  <c r="L3094" i="2"/>
  <c r="M3094" i="2" s="1"/>
  <c r="L3095" i="2"/>
  <c r="M3095" i="2" s="1"/>
  <c r="L3096" i="2"/>
  <c r="M3096" i="2" s="1"/>
  <c r="L3097" i="2"/>
  <c r="M3097" i="2" s="1"/>
  <c r="L3098" i="2"/>
  <c r="M3098" i="2" s="1"/>
  <c r="L3099" i="2"/>
  <c r="M3099" i="2" s="1"/>
  <c r="L3100" i="2"/>
  <c r="M3100" i="2" s="1"/>
  <c r="L3101" i="2"/>
  <c r="M3101" i="2" s="1"/>
  <c r="L3102" i="2"/>
  <c r="M3102" i="2" s="1"/>
  <c r="L3103" i="2"/>
  <c r="M3103" i="2" s="1"/>
  <c r="L3104" i="2"/>
  <c r="M3104" i="2" s="1"/>
  <c r="L3105" i="2"/>
  <c r="M3105" i="2" s="1"/>
  <c r="L3106" i="2"/>
  <c r="M3106" i="2" s="1"/>
  <c r="L3107" i="2"/>
  <c r="M3107" i="2" s="1"/>
  <c r="L3108" i="2"/>
  <c r="M3108" i="2" s="1"/>
  <c r="L3109" i="2"/>
  <c r="M3109" i="2" s="1"/>
  <c r="L3110" i="2"/>
  <c r="M3110" i="2" s="1"/>
  <c r="L3111" i="2"/>
  <c r="M3111" i="2" s="1"/>
  <c r="L3112" i="2"/>
  <c r="M3112" i="2" s="1"/>
  <c r="L3113" i="2"/>
  <c r="M3113" i="2" s="1"/>
  <c r="L3114" i="2"/>
  <c r="M3114" i="2" s="1"/>
  <c r="L3115" i="2"/>
  <c r="M3115" i="2" s="1"/>
  <c r="L3116" i="2"/>
  <c r="M3116" i="2" s="1"/>
  <c r="L3117" i="2"/>
  <c r="M3117" i="2" s="1"/>
  <c r="L3118" i="2"/>
  <c r="M3118" i="2" s="1"/>
  <c r="L3119" i="2"/>
  <c r="M3119" i="2" s="1"/>
  <c r="L3120" i="2"/>
  <c r="M3120" i="2" s="1"/>
  <c r="L3121" i="2"/>
  <c r="M3121" i="2" s="1"/>
  <c r="L3122" i="2"/>
  <c r="M3122" i="2" s="1"/>
  <c r="L3123" i="2"/>
  <c r="M3123" i="2" s="1"/>
  <c r="L3124" i="2"/>
  <c r="M3124" i="2" s="1"/>
  <c r="L3125" i="2"/>
  <c r="M3125" i="2" s="1"/>
  <c r="L3126" i="2"/>
  <c r="M3126" i="2" s="1"/>
  <c r="L3127" i="2"/>
  <c r="M3127" i="2" s="1"/>
  <c r="L3128" i="2"/>
  <c r="M3128" i="2" s="1"/>
  <c r="L3129" i="2"/>
  <c r="M3129" i="2" s="1"/>
  <c r="L3130" i="2"/>
  <c r="M3130" i="2" s="1"/>
  <c r="L3131" i="2"/>
  <c r="M3131" i="2" s="1"/>
  <c r="L3132" i="2"/>
  <c r="M3132" i="2" s="1"/>
  <c r="L3133" i="2"/>
  <c r="M3133" i="2" s="1"/>
  <c r="L3134" i="2"/>
  <c r="M3134" i="2" s="1"/>
  <c r="L3135" i="2"/>
  <c r="M3135" i="2" s="1"/>
  <c r="L3136" i="2"/>
  <c r="M3136" i="2" s="1"/>
  <c r="L3137" i="2"/>
  <c r="M3137" i="2" s="1"/>
  <c r="L3138" i="2"/>
  <c r="M3138" i="2" s="1"/>
  <c r="L3139" i="2"/>
  <c r="M3139" i="2" s="1"/>
  <c r="L3140" i="2"/>
  <c r="M3140" i="2" s="1"/>
  <c r="L3141" i="2"/>
  <c r="M3141" i="2" s="1"/>
  <c r="L3142" i="2"/>
  <c r="M3142" i="2" s="1"/>
  <c r="L3143" i="2"/>
  <c r="M3143" i="2" s="1"/>
  <c r="L3144" i="2"/>
  <c r="M3144" i="2" s="1"/>
  <c r="L3145" i="2"/>
  <c r="M3145" i="2" s="1"/>
  <c r="L3146" i="2"/>
  <c r="M3146" i="2" s="1"/>
  <c r="L3147" i="2"/>
  <c r="M3147" i="2" s="1"/>
  <c r="L3148" i="2"/>
  <c r="M3148" i="2" s="1"/>
  <c r="L3149" i="2"/>
  <c r="M3149" i="2" s="1"/>
  <c r="L3150" i="2"/>
  <c r="M3150" i="2" s="1"/>
  <c r="L3151" i="2"/>
  <c r="M3151" i="2" s="1"/>
  <c r="L3152" i="2"/>
  <c r="M3152" i="2" s="1"/>
  <c r="L3153" i="2"/>
  <c r="M3153" i="2" s="1"/>
  <c r="L3154" i="2"/>
  <c r="M3154" i="2" s="1"/>
  <c r="L3155" i="2"/>
  <c r="M3155" i="2" s="1"/>
  <c r="L3156" i="2"/>
  <c r="M3156" i="2" s="1"/>
  <c r="L3157" i="2"/>
  <c r="M3157" i="2" s="1"/>
  <c r="L3158" i="2"/>
  <c r="M3158" i="2" s="1"/>
  <c r="L3159" i="2"/>
  <c r="M3159" i="2" s="1"/>
  <c r="L3160" i="2"/>
  <c r="M3160" i="2" s="1"/>
  <c r="L3161" i="2"/>
  <c r="M3161" i="2" s="1"/>
  <c r="L3162" i="2"/>
  <c r="M3162" i="2" s="1"/>
  <c r="L3163" i="2"/>
  <c r="M3163" i="2" s="1"/>
  <c r="L3164" i="2"/>
  <c r="M3164" i="2" s="1"/>
  <c r="L3165" i="2"/>
  <c r="M3165" i="2" s="1"/>
  <c r="L3166" i="2"/>
  <c r="M3166" i="2" s="1"/>
  <c r="L3167" i="2"/>
  <c r="M3167" i="2" s="1"/>
  <c r="L3168" i="2"/>
  <c r="M3168" i="2" s="1"/>
  <c r="L3169" i="2"/>
  <c r="M3169" i="2" s="1"/>
  <c r="L3170" i="2"/>
  <c r="M3170" i="2" s="1"/>
  <c r="L3171" i="2"/>
  <c r="M3171" i="2" s="1"/>
  <c r="L3172" i="2"/>
  <c r="M3172" i="2" s="1"/>
  <c r="L3173" i="2"/>
  <c r="M3173" i="2" s="1"/>
  <c r="L3174" i="2"/>
  <c r="M3174" i="2" s="1"/>
  <c r="L3175" i="2"/>
  <c r="M3175" i="2" s="1"/>
  <c r="L3176" i="2"/>
  <c r="M3176" i="2" s="1"/>
  <c r="L3177" i="2"/>
  <c r="M3177" i="2" s="1"/>
  <c r="L3178" i="2"/>
  <c r="M3178" i="2" s="1"/>
  <c r="L3179" i="2"/>
  <c r="M3179" i="2" s="1"/>
  <c r="L3180" i="2"/>
  <c r="M3180" i="2" s="1"/>
  <c r="L3181" i="2"/>
  <c r="M3181" i="2" s="1"/>
  <c r="L3182" i="2"/>
  <c r="M3182" i="2" s="1"/>
  <c r="L3183" i="2"/>
  <c r="M3183" i="2" s="1"/>
  <c r="L3184" i="2"/>
  <c r="M3184" i="2" s="1"/>
  <c r="L3185" i="2"/>
  <c r="M3185" i="2" s="1"/>
  <c r="L3186" i="2"/>
  <c r="M3186" i="2" s="1"/>
  <c r="L3187" i="2"/>
  <c r="M3187" i="2" s="1"/>
  <c r="L3188" i="2"/>
  <c r="M3188" i="2" s="1"/>
  <c r="L3189" i="2"/>
  <c r="M3189" i="2" s="1"/>
  <c r="L3190" i="2"/>
  <c r="M3190" i="2" s="1"/>
  <c r="L3191" i="2"/>
  <c r="M3191" i="2" s="1"/>
  <c r="L3192" i="2"/>
  <c r="M3192" i="2" s="1"/>
  <c r="L3193" i="2"/>
  <c r="M3193" i="2" s="1"/>
  <c r="L3194" i="2"/>
  <c r="M3194" i="2" s="1"/>
  <c r="L3195" i="2"/>
  <c r="M3195" i="2" s="1"/>
  <c r="L3196" i="2"/>
  <c r="M3196" i="2" s="1"/>
  <c r="L3197" i="2"/>
  <c r="M3197" i="2" s="1"/>
  <c r="L3198" i="2"/>
  <c r="M3198" i="2" s="1"/>
  <c r="L3199" i="2"/>
  <c r="M3199" i="2" s="1"/>
  <c r="L3200" i="2"/>
  <c r="M3200" i="2" s="1"/>
  <c r="L3201" i="2"/>
  <c r="M3201" i="2" s="1"/>
  <c r="L3202" i="2"/>
  <c r="M3202" i="2" s="1"/>
  <c r="L3203" i="2"/>
  <c r="M3203" i="2" s="1"/>
  <c r="L3204" i="2"/>
  <c r="M3204" i="2" s="1"/>
  <c r="L3205" i="2"/>
  <c r="M3205" i="2" s="1"/>
  <c r="L3206" i="2"/>
  <c r="M3206" i="2" s="1"/>
  <c r="L3207" i="2"/>
  <c r="M3207" i="2" s="1"/>
  <c r="L3208" i="2"/>
  <c r="M3208" i="2" s="1"/>
  <c r="L3209" i="2"/>
  <c r="M3209" i="2" s="1"/>
  <c r="L3210" i="2"/>
  <c r="M3210" i="2" s="1"/>
  <c r="L3211" i="2"/>
  <c r="M3211" i="2" s="1"/>
  <c r="L3212" i="2"/>
  <c r="M3212" i="2" s="1"/>
  <c r="L3213" i="2"/>
  <c r="M3213" i="2" s="1"/>
  <c r="L3214" i="2"/>
  <c r="M3214" i="2" s="1"/>
  <c r="L3215" i="2"/>
  <c r="M3215" i="2" s="1"/>
  <c r="L3216" i="2"/>
  <c r="M3216" i="2" s="1"/>
  <c r="L3217" i="2"/>
  <c r="M3217" i="2" s="1"/>
  <c r="L3218" i="2"/>
  <c r="M3218" i="2" s="1"/>
  <c r="L3219" i="2"/>
  <c r="M3219" i="2" s="1"/>
  <c r="L3220" i="2"/>
  <c r="M3220" i="2" s="1"/>
  <c r="L3221" i="2"/>
  <c r="M3221" i="2" s="1"/>
  <c r="L3222" i="2"/>
  <c r="M3222" i="2" s="1"/>
  <c r="L3223" i="2"/>
  <c r="M3223" i="2" s="1"/>
  <c r="L3224" i="2"/>
  <c r="M3224" i="2" s="1"/>
  <c r="L3225" i="2"/>
  <c r="M3225" i="2" s="1"/>
  <c r="L3226" i="2"/>
  <c r="M3226" i="2" s="1"/>
  <c r="L3227" i="2"/>
  <c r="M3227" i="2" s="1"/>
  <c r="L3228" i="2"/>
  <c r="M3228" i="2" s="1"/>
  <c r="L3229" i="2"/>
  <c r="M3229" i="2" s="1"/>
  <c r="L3230" i="2"/>
  <c r="M3230" i="2" s="1"/>
  <c r="L3231" i="2"/>
  <c r="M3231" i="2" s="1"/>
  <c r="L3232" i="2"/>
  <c r="M3232" i="2" s="1"/>
  <c r="L3233" i="2"/>
  <c r="M3233" i="2" s="1"/>
  <c r="L3234" i="2"/>
  <c r="M3234" i="2" s="1"/>
  <c r="L3235" i="2"/>
  <c r="M3235" i="2" s="1"/>
  <c r="L3236" i="2"/>
  <c r="M3236" i="2" s="1"/>
  <c r="L3237" i="2"/>
  <c r="M3237" i="2" s="1"/>
  <c r="L3238" i="2"/>
  <c r="M3238" i="2" s="1"/>
  <c r="L3239" i="2"/>
  <c r="M3239" i="2" s="1"/>
  <c r="L3240" i="2"/>
  <c r="M3240" i="2" s="1"/>
  <c r="L3241" i="2"/>
  <c r="M3241" i="2" s="1"/>
  <c r="L3242" i="2"/>
  <c r="M3242" i="2" s="1"/>
  <c r="L3243" i="2"/>
  <c r="M3243" i="2" s="1"/>
  <c r="L3244" i="2"/>
  <c r="M3244" i="2" s="1"/>
  <c r="L3245" i="2"/>
  <c r="M3245" i="2" s="1"/>
  <c r="L3246" i="2"/>
  <c r="M3246" i="2" s="1"/>
  <c r="L3247" i="2"/>
  <c r="M3247" i="2" s="1"/>
  <c r="L3248" i="2"/>
  <c r="M3248" i="2" s="1"/>
  <c r="L3249" i="2"/>
  <c r="M3249" i="2" s="1"/>
  <c r="L3250" i="2"/>
  <c r="M3250" i="2" s="1"/>
  <c r="L3251" i="2"/>
  <c r="M3251" i="2" s="1"/>
  <c r="L3252" i="2"/>
  <c r="M3252" i="2" s="1"/>
  <c r="L3253" i="2"/>
  <c r="M3253" i="2" s="1"/>
  <c r="L3254" i="2"/>
  <c r="M3254" i="2" s="1"/>
  <c r="L3255" i="2"/>
  <c r="M3255" i="2" s="1"/>
  <c r="L3256" i="2"/>
  <c r="M3256" i="2" s="1"/>
  <c r="L3257" i="2"/>
  <c r="M3257" i="2" s="1"/>
  <c r="L3258" i="2"/>
  <c r="M3258" i="2" s="1"/>
  <c r="L3259" i="2"/>
  <c r="M3259" i="2" s="1"/>
  <c r="L3260" i="2"/>
  <c r="M3260" i="2" s="1"/>
  <c r="L3261" i="2"/>
  <c r="M3261" i="2" s="1"/>
  <c r="L3262" i="2"/>
  <c r="M3262" i="2" s="1"/>
  <c r="L3263" i="2"/>
  <c r="M3263" i="2" s="1"/>
  <c r="L3264" i="2"/>
  <c r="M3264" i="2" s="1"/>
  <c r="L3265" i="2"/>
  <c r="M3265" i="2" s="1"/>
  <c r="L3266" i="2"/>
  <c r="M3266" i="2" s="1"/>
  <c r="L3267" i="2"/>
  <c r="M3267" i="2" s="1"/>
  <c r="L3268" i="2"/>
  <c r="M3268" i="2" s="1"/>
  <c r="L3269" i="2"/>
  <c r="M3269" i="2" s="1"/>
  <c r="L3270" i="2"/>
  <c r="M3270" i="2" s="1"/>
  <c r="L3271" i="2"/>
  <c r="M3271" i="2" s="1"/>
  <c r="L3272" i="2"/>
  <c r="M3272" i="2" s="1"/>
  <c r="L3273" i="2"/>
  <c r="M3273" i="2" s="1"/>
  <c r="L3274" i="2"/>
  <c r="M3274" i="2" s="1"/>
  <c r="L3275" i="2"/>
  <c r="M3275" i="2" s="1"/>
  <c r="L3276" i="2"/>
  <c r="M3276" i="2" s="1"/>
  <c r="L3277" i="2"/>
  <c r="M3277" i="2" s="1"/>
  <c r="L3278" i="2"/>
  <c r="M3278" i="2" s="1"/>
  <c r="L3279" i="2"/>
  <c r="M3279" i="2" s="1"/>
  <c r="L3280" i="2"/>
  <c r="M3280" i="2" s="1"/>
  <c r="L3281" i="2"/>
  <c r="M3281" i="2" s="1"/>
  <c r="L3282" i="2"/>
  <c r="M3282" i="2" s="1"/>
  <c r="L3283" i="2"/>
  <c r="M3283" i="2" s="1"/>
  <c r="L3284" i="2"/>
  <c r="M3284" i="2" s="1"/>
  <c r="L3285" i="2"/>
  <c r="M3285" i="2" s="1"/>
  <c r="L3286" i="2"/>
  <c r="M3286" i="2" s="1"/>
  <c r="L3287" i="2"/>
  <c r="M3287" i="2" s="1"/>
  <c r="L3288" i="2"/>
  <c r="M3288" i="2" s="1"/>
  <c r="L3289" i="2"/>
  <c r="M3289" i="2" s="1"/>
  <c r="L3290" i="2"/>
  <c r="M3290" i="2" s="1"/>
  <c r="L3291" i="2"/>
  <c r="M3291" i="2" s="1"/>
  <c r="L3292" i="2"/>
  <c r="M3292" i="2" s="1"/>
  <c r="L3293" i="2"/>
  <c r="M3293" i="2" s="1"/>
  <c r="L3294" i="2"/>
  <c r="M3294" i="2" s="1"/>
  <c r="L3295" i="2"/>
  <c r="M3295" i="2" s="1"/>
  <c r="L3296" i="2"/>
  <c r="M3296" i="2" s="1"/>
  <c r="L3297" i="2"/>
  <c r="M3297" i="2" s="1"/>
  <c r="L3298" i="2"/>
  <c r="M3298" i="2" s="1"/>
  <c r="L3299" i="2"/>
  <c r="M3299" i="2" s="1"/>
  <c r="L3300" i="2"/>
  <c r="M3300" i="2" s="1"/>
  <c r="L3301" i="2"/>
  <c r="M3301" i="2" s="1"/>
  <c r="L3302" i="2"/>
  <c r="M3302" i="2" s="1"/>
  <c r="L3303" i="2"/>
  <c r="M3303" i="2" s="1"/>
  <c r="L3304" i="2"/>
  <c r="M3304" i="2" s="1"/>
  <c r="L3305" i="2"/>
  <c r="M3305" i="2" s="1"/>
  <c r="L3306" i="2"/>
  <c r="M3306" i="2" s="1"/>
  <c r="L3307" i="2"/>
  <c r="M3307" i="2" s="1"/>
  <c r="L3308" i="2"/>
  <c r="M3308" i="2" s="1"/>
  <c r="L3309" i="2"/>
  <c r="M3309" i="2" s="1"/>
  <c r="L3310" i="2"/>
  <c r="M3310" i="2" s="1"/>
  <c r="L3311" i="2"/>
  <c r="M3311" i="2" s="1"/>
  <c r="L3312" i="2"/>
  <c r="M3312" i="2" s="1"/>
  <c r="L3313" i="2"/>
  <c r="M3313" i="2" s="1"/>
  <c r="L3314" i="2"/>
  <c r="M3314" i="2" s="1"/>
  <c r="L3315" i="2"/>
  <c r="M3315" i="2" s="1"/>
  <c r="L3316" i="2"/>
  <c r="M3316" i="2" s="1"/>
  <c r="L3317" i="2"/>
  <c r="M3317" i="2" s="1"/>
  <c r="L3318" i="2"/>
  <c r="M3318" i="2" s="1"/>
  <c r="L3319" i="2"/>
  <c r="M3319" i="2" s="1"/>
  <c r="L3320" i="2"/>
  <c r="M3320" i="2" s="1"/>
  <c r="L3321" i="2"/>
  <c r="M3321" i="2" s="1"/>
  <c r="L3322" i="2"/>
  <c r="M3322" i="2" s="1"/>
  <c r="L3323" i="2"/>
  <c r="M3323" i="2" s="1"/>
  <c r="L3324" i="2"/>
  <c r="M3324" i="2" s="1"/>
  <c r="L3325" i="2"/>
  <c r="M3325" i="2" s="1"/>
  <c r="L3326" i="2"/>
  <c r="M3326" i="2" s="1"/>
  <c r="L3327" i="2"/>
  <c r="M3327" i="2" s="1"/>
  <c r="L3328" i="2"/>
  <c r="M3328" i="2" s="1"/>
  <c r="L3329" i="2"/>
  <c r="M3329" i="2" s="1"/>
  <c r="L3330" i="2"/>
  <c r="M3330" i="2" s="1"/>
  <c r="L3331" i="2"/>
  <c r="M3331" i="2" s="1"/>
  <c r="L3332" i="2"/>
  <c r="M3332" i="2" s="1"/>
  <c r="L3333" i="2"/>
  <c r="M3333" i="2" s="1"/>
  <c r="L3334" i="2"/>
  <c r="M3334" i="2" s="1"/>
  <c r="L3335" i="2"/>
  <c r="M3335" i="2" s="1"/>
  <c r="L3336" i="2"/>
  <c r="M3336" i="2" s="1"/>
  <c r="L3337" i="2"/>
  <c r="M3337" i="2" s="1"/>
  <c r="L3338" i="2"/>
  <c r="M3338" i="2" s="1"/>
  <c r="L3339" i="2"/>
  <c r="M3339" i="2" s="1"/>
  <c r="L3340" i="2"/>
  <c r="M3340" i="2" s="1"/>
  <c r="L3341" i="2"/>
  <c r="M3341" i="2" s="1"/>
  <c r="L3342" i="2"/>
  <c r="M3342" i="2" s="1"/>
  <c r="L3343" i="2"/>
  <c r="M3343" i="2" s="1"/>
  <c r="L3344" i="2"/>
  <c r="M3344" i="2" s="1"/>
  <c r="L3345" i="2"/>
  <c r="M3345" i="2" s="1"/>
  <c r="L3346" i="2"/>
  <c r="M3346" i="2" s="1"/>
  <c r="L3347" i="2"/>
  <c r="M3347" i="2" s="1"/>
  <c r="L3348" i="2"/>
  <c r="M3348" i="2" s="1"/>
  <c r="L3349" i="2"/>
  <c r="M3349" i="2" s="1"/>
  <c r="L3350" i="2"/>
  <c r="M3350" i="2" s="1"/>
  <c r="L3351" i="2"/>
  <c r="M3351" i="2" s="1"/>
  <c r="L3352" i="2"/>
  <c r="M3352" i="2" s="1"/>
  <c r="L3353" i="2"/>
  <c r="M3353" i="2" s="1"/>
  <c r="L3354" i="2"/>
  <c r="M3354" i="2" s="1"/>
  <c r="L3355" i="2"/>
  <c r="M3355" i="2" s="1"/>
  <c r="L3356" i="2"/>
  <c r="M3356" i="2" s="1"/>
  <c r="L3357" i="2"/>
  <c r="M3357" i="2" s="1"/>
  <c r="L3358" i="2"/>
  <c r="M3358" i="2" s="1"/>
  <c r="L3359" i="2"/>
  <c r="M3359" i="2" s="1"/>
  <c r="L3360" i="2"/>
  <c r="M3360" i="2" s="1"/>
  <c r="L3361" i="2"/>
  <c r="M3361" i="2" s="1"/>
  <c r="L3362" i="2"/>
  <c r="M3362" i="2" s="1"/>
  <c r="L3363" i="2"/>
  <c r="M3363" i="2" s="1"/>
  <c r="L3364" i="2"/>
  <c r="M3364" i="2" s="1"/>
  <c r="L3365" i="2"/>
  <c r="M3365" i="2" s="1"/>
  <c r="L3366" i="2"/>
  <c r="M3366" i="2" s="1"/>
  <c r="L3367" i="2"/>
  <c r="M3367" i="2" s="1"/>
  <c r="L3368" i="2"/>
  <c r="M3368" i="2" s="1"/>
  <c r="L3369" i="2"/>
  <c r="M3369" i="2" s="1"/>
  <c r="L3370" i="2"/>
  <c r="M3370" i="2" s="1"/>
  <c r="L3371" i="2"/>
  <c r="M3371" i="2" s="1"/>
  <c r="L3372" i="2"/>
  <c r="M3372" i="2" s="1"/>
  <c r="L3373" i="2"/>
  <c r="M3373" i="2" s="1"/>
  <c r="L3374" i="2"/>
  <c r="M3374" i="2" s="1"/>
  <c r="L3375" i="2"/>
  <c r="M3375" i="2" s="1"/>
  <c r="L3376" i="2"/>
  <c r="M3376" i="2" s="1"/>
  <c r="L3377" i="2"/>
  <c r="M3377" i="2" s="1"/>
  <c r="L3378" i="2"/>
  <c r="M3378" i="2" s="1"/>
  <c r="L3379" i="2"/>
  <c r="M3379" i="2" s="1"/>
  <c r="L3380" i="2"/>
  <c r="M3380" i="2" s="1"/>
  <c r="L3381" i="2"/>
  <c r="M3381" i="2" s="1"/>
  <c r="L3382" i="2"/>
  <c r="M3382" i="2" s="1"/>
  <c r="L3383" i="2"/>
  <c r="M3383" i="2" s="1"/>
  <c r="L3384" i="2"/>
  <c r="M3384" i="2" s="1"/>
  <c r="L3385" i="2"/>
  <c r="M3385" i="2" s="1"/>
  <c r="L3386" i="2"/>
  <c r="M3386" i="2" s="1"/>
  <c r="L3387" i="2"/>
  <c r="M3387" i="2" s="1"/>
  <c r="L3388" i="2"/>
  <c r="M3388" i="2" s="1"/>
  <c r="L3389" i="2"/>
  <c r="M3389" i="2" s="1"/>
  <c r="L3390" i="2"/>
  <c r="M3390" i="2" s="1"/>
  <c r="L3391" i="2"/>
  <c r="M3391" i="2" s="1"/>
  <c r="L3392" i="2"/>
  <c r="M3392" i="2" s="1"/>
  <c r="L3393" i="2"/>
  <c r="M3393" i="2" s="1"/>
  <c r="L3394" i="2"/>
  <c r="M3394" i="2" s="1"/>
  <c r="L3395" i="2"/>
  <c r="M3395" i="2" s="1"/>
  <c r="L3396" i="2"/>
  <c r="M3396" i="2" s="1"/>
  <c r="L3397" i="2"/>
  <c r="M3397" i="2" s="1"/>
  <c r="L3398" i="2"/>
  <c r="M3398" i="2" s="1"/>
  <c r="L3399" i="2"/>
  <c r="M3399" i="2" s="1"/>
  <c r="L3400" i="2"/>
  <c r="M3400" i="2" s="1"/>
  <c r="L3401" i="2"/>
  <c r="M3401" i="2" s="1"/>
  <c r="L3402" i="2"/>
  <c r="M3402" i="2" s="1"/>
  <c r="L3403" i="2"/>
  <c r="M3403" i="2" s="1"/>
  <c r="L3404" i="2"/>
  <c r="M3404" i="2" s="1"/>
  <c r="L3405" i="2"/>
  <c r="M3405" i="2" s="1"/>
  <c r="L3406" i="2"/>
  <c r="M3406" i="2" s="1"/>
  <c r="L3407" i="2"/>
  <c r="M3407" i="2" s="1"/>
  <c r="L3408" i="2"/>
  <c r="M3408" i="2" s="1"/>
  <c r="L3409" i="2"/>
  <c r="M3409" i="2" s="1"/>
  <c r="L3410" i="2"/>
  <c r="M3410" i="2" s="1"/>
  <c r="L3411" i="2"/>
  <c r="M3411" i="2" s="1"/>
  <c r="L3412" i="2"/>
  <c r="M3412" i="2" s="1"/>
  <c r="L3413" i="2"/>
  <c r="M3413" i="2" s="1"/>
  <c r="L3414" i="2"/>
  <c r="M3414" i="2" s="1"/>
  <c r="L3415" i="2"/>
  <c r="M3415" i="2" s="1"/>
  <c r="L3416" i="2"/>
  <c r="M3416" i="2" s="1"/>
  <c r="L3417" i="2"/>
  <c r="M3417" i="2" s="1"/>
  <c r="L3418" i="2"/>
  <c r="M3418" i="2" s="1"/>
  <c r="L3419" i="2"/>
  <c r="M3419" i="2" s="1"/>
  <c r="L3420" i="2"/>
  <c r="M3420" i="2" s="1"/>
  <c r="L3421" i="2"/>
  <c r="M3421" i="2" s="1"/>
  <c r="L3422" i="2"/>
  <c r="M3422" i="2" s="1"/>
  <c r="L3423" i="2"/>
  <c r="M3423" i="2" s="1"/>
  <c r="L3424" i="2"/>
  <c r="M3424" i="2" s="1"/>
  <c r="L3425" i="2"/>
  <c r="M3425" i="2" s="1"/>
  <c r="L3426" i="2"/>
  <c r="M3426" i="2" s="1"/>
  <c r="L3427" i="2"/>
  <c r="M3427" i="2" s="1"/>
  <c r="L3428" i="2"/>
  <c r="M3428" i="2" s="1"/>
  <c r="L3429" i="2"/>
  <c r="M3429" i="2" s="1"/>
  <c r="L3430" i="2"/>
  <c r="M3430" i="2" s="1"/>
  <c r="L3431" i="2"/>
  <c r="M3431" i="2" s="1"/>
  <c r="L3432" i="2"/>
  <c r="M3432" i="2" s="1"/>
  <c r="L3433" i="2"/>
  <c r="M3433" i="2" s="1"/>
  <c r="L3434" i="2"/>
  <c r="M3434" i="2" s="1"/>
  <c r="L3435" i="2"/>
  <c r="M3435" i="2" s="1"/>
  <c r="L3436" i="2"/>
  <c r="M3436" i="2" s="1"/>
  <c r="L3437" i="2"/>
  <c r="M3437" i="2" s="1"/>
  <c r="L3438" i="2"/>
  <c r="M3438" i="2" s="1"/>
  <c r="L3439" i="2"/>
  <c r="M3439" i="2" s="1"/>
  <c r="L3440" i="2"/>
  <c r="M3440" i="2" s="1"/>
  <c r="L3441" i="2"/>
  <c r="M3441" i="2" s="1"/>
  <c r="L3442" i="2"/>
  <c r="M3442" i="2" s="1"/>
  <c r="L3443" i="2"/>
  <c r="M3443" i="2" s="1"/>
  <c r="L3444" i="2"/>
  <c r="M3444" i="2" s="1"/>
  <c r="L3445" i="2"/>
  <c r="M3445" i="2" s="1"/>
  <c r="L3446" i="2"/>
  <c r="M3446" i="2" s="1"/>
  <c r="L3447" i="2"/>
  <c r="M3447" i="2" s="1"/>
  <c r="L3448" i="2"/>
  <c r="M3448" i="2" s="1"/>
  <c r="L3449" i="2"/>
  <c r="M3449" i="2" s="1"/>
  <c r="L3450" i="2"/>
  <c r="M3450" i="2" s="1"/>
  <c r="L3451" i="2"/>
  <c r="M3451" i="2" s="1"/>
  <c r="L3452" i="2"/>
  <c r="M3452" i="2" s="1"/>
  <c r="L3453" i="2"/>
  <c r="M3453" i="2" s="1"/>
  <c r="L3454" i="2"/>
  <c r="M3454" i="2" s="1"/>
  <c r="L3455" i="2"/>
  <c r="M3455" i="2" s="1"/>
  <c r="L3456" i="2"/>
  <c r="M3456" i="2" s="1"/>
  <c r="L3457" i="2"/>
  <c r="M3457" i="2" s="1"/>
  <c r="L3458" i="2"/>
  <c r="M3458" i="2" s="1"/>
  <c r="L3459" i="2"/>
  <c r="M3459" i="2" s="1"/>
  <c r="L3460" i="2"/>
  <c r="M3460" i="2" s="1"/>
  <c r="L3461" i="2"/>
  <c r="M3461" i="2" s="1"/>
  <c r="L3462" i="2"/>
  <c r="M3462" i="2" s="1"/>
  <c r="L3463" i="2"/>
  <c r="M3463" i="2" s="1"/>
  <c r="L3464" i="2"/>
  <c r="M3464" i="2" s="1"/>
  <c r="L3465" i="2"/>
  <c r="M3465" i="2" s="1"/>
  <c r="L3466" i="2"/>
  <c r="M3466" i="2" s="1"/>
  <c r="L3467" i="2"/>
  <c r="M3467" i="2" s="1"/>
  <c r="L3468" i="2"/>
  <c r="M3468" i="2" s="1"/>
  <c r="L3469" i="2"/>
  <c r="M3469" i="2" s="1"/>
  <c r="L3470" i="2"/>
  <c r="M3470" i="2" s="1"/>
  <c r="L3471" i="2"/>
  <c r="M3471" i="2" s="1"/>
  <c r="L3472" i="2"/>
  <c r="M3472" i="2" s="1"/>
  <c r="L3473" i="2"/>
  <c r="M3473" i="2" s="1"/>
  <c r="L3474" i="2"/>
  <c r="M3474" i="2" s="1"/>
  <c r="L3475" i="2"/>
  <c r="M3475" i="2" s="1"/>
  <c r="L3476" i="2"/>
  <c r="M3476" i="2" s="1"/>
  <c r="L3477" i="2"/>
  <c r="M3477" i="2" s="1"/>
  <c r="L3478" i="2"/>
  <c r="M3478" i="2" s="1"/>
  <c r="L3479" i="2"/>
  <c r="M3479" i="2" s="1"/>
  <c r="L3480" i="2"/>
  <c r="M3480" i="2" s="1"/>
  <c r="L3481" i="2"/>
  <c r="M3481" i="2" s="1"/>
  <c r="L3482" i="2"/>
  <c r="M3482" i="2" s="1"/>
  <c r="L3483" i="2"/>
  <c r="M3483" i="2" s="1"/>
  <c r="L3484" i="2"/>
  <c r="M3484" i="2" s="1"/>
  <c r="L3485" i="2"/>
  <c r="M3485" i="2" s="1"/>
  <c r="L3486" i="2"/>
  <c r="M3486" i="2" s="1"/>
  <c r="L3487" i="2"/>
  <c r="M3487" i="2" s="1"/>
  <c r="L3488" i="2"/>
  <c r="M3488" i="2" s="1"/>
  <c r="L3489" i="2"/>
  <c r="M3489" i="2" s="1"/>
  <c r="L3490" i="2"/>
  <c r="M3490" i="2" s="1"/>
  <c r="L3491" i="2"/>
  <c r="M3491" i="2" s="1"/>
  <c r="L3492" i="2"/>
  <c r="M3492" i="2" s="1"/>
  <c r="L3493" i="2"/>
  <c r="M3493" i="2" s="1"/>
  <c r="L3494" i="2"/>
  <c r="M3494" i="2" s="1"/>
  <c r="L3495" i="2"/>
  <c r="M3495" i="2" s="1"/>
  <c r="L3496" i="2"/>
  <c r="M3496" i="2" s="1"/>
  <c r="L3497" i="2"/>
  <c r="M3497" i="2" s="1"/>
  <c r="L3498" i="2"/>
  <c r="M3498" i="2" s="1"/>
  <c r="L3499" i="2"/>
  <c r="M3499" i="2" s="1"/>
  <c r="L3500" i="2"/>
  <c r="M3500" i="2" s="1"/>
  <c r="L3501" i="2"/>
  <c r="M3501" i="2" s="1"/>
  <c r="L3502" i="2"/>
  <c r="M3502" i="2" s="1"/>
  <c r="L3503" i="2"/>
  <c r="M3503" i="2" s="1"/>
  <c r="L3504" i="2"/>
  <c r="M3504" i="2" s="1"/>
  <c r="L3505" i="2"/>
  <c r="M3505" i="2" s="1"/>
  <c r="L3506" i="2"/>
  <c r="M3506" i="2" s="1"/>
  <c r="L3507" i="2"/>
  <c r="M3507" i="2" s="1"/>
  <c r="L3508" i="2"/>
  <c r="M3508" i="2" s="1"/>
  <c r="L3509" i="2"/>
  <c r="M3509" i="2" s="1"/>
  <c r="L3510" i="2"/>
  <c r="M3510" i="2" s="1"/>
  <c r="L3511" i="2"/>
  <c r="M3511" i="2" s="1"/>
  <c r="L3512" i="2"/>
  <c r="M3512" i="2" s="1"/>
  <c r="L3513" i="2"/>
  <c r="M3513" i="2" s="1"/>
  <c r="L3514" i="2"/>
  <c r="M3514" i="2" s="1"/>
  <c r="L3515" i="2"/>
  <c r="M3515" i="2" s="1"/>
  <c r="L3516" i="2"/>
  <c r="M3516" i="2" s="1"/>
  <c r="L3517" i="2"/>
  <c r="M3517" i="2" s="1"/>
  <c r="L3518" i="2"/>
  <c r="M3518" i="2" s="1"/>
  <c r="L3519" i="2"/>
  <c r="M3519" i="2" s="1"/>
  <c r="L3520" i="2"/>
  <c r="M3520" i="2" s="1"/>
  <c r="L3521" i="2"/>
  <c r="M3521" i="2" s="1"/>
  <c r="L3522" i="2"/>
  <c r="M3522" i="2" s="1"/>
  <c r="L3523" i="2"/>
  <c r="M3523" i="2" s="1"/>
  <c r="L3524" i="2"/>
  <c r="M3524" i="2" s="1"/>
  <c r="L3525" i="2"/>
  <c r="M3525" i="2" s="1"/>
  <c r="L3526" i="2"/>
  <c r="M3526" i="2" s="1"/>
  <c r="L3527" i="2"/>
  <c r="M3527" i="2" s="1"/>
  <c r="L3528" i="2"/>
  <c r="M3528" i="2" s="1"/>
  <c r="L3529" i="2"/>
  <c r="M3529" i="2" s="1"/>
  <c r="L3530" i="2"/>
  <c r="M3530" i="2" s="1"/>
  <c r="L3531" i="2"/>
  <c r="M3531" i="2" s="1"/>
  <c r="L3532" i="2"/>
  <c r="M3532" i="2" s="1"/>
  <c r="L3533" i="2"/>
  <c r="M3533" i="2" s="1"/>
  <c r="L3534" i="2"/>
  <c r="M3534" i="2" s="1"/>
  <c r="L3535" i="2"/>
  <c r="M3535" i="2" s="1"/>
  <c r="L3536" i="2"/>
  <c r="M3536" i="2" s="1"/>
  <c r="L3537" i="2"/>
  <c r="M3537" i="2" s="1"/>
  <c r="L3538" i="2"/>
  <c r="M3538" i="2" s="1"/>
  <c r="L3539" i="2"/>
  <c r="M3539" i="2" s="1"/>
  <c r="L3540" i="2"/>
  <c r="M3540" i="2" s="1"/>
  <c r="L3541" i="2"/>
  <c r="M3541" i="2" s="1"/>
  <c r="L3542" i="2"/>
  <c r="M3542" i="2" s="1"/>
  <c r="L3543" i="2"/>
  <c r="M3543" i="2" s="1"/>
  <c r="L3544" i="2"/>
  <c r="M3544" i="2" s="1"/>
  <c r="L3545" i="2"/>
  <c r="M3545" i="2" s="1"/>
  <c r="L3546" i="2"/>
  <c r="M3546" i="2" s="1"/>
  <c r="L3547" i="2"/>
  <c r="M3547" i="2" s="1"/>
  <c r="L3548" i="2"/>
  <c r="M3548" i="2" s="1"/>
  <c r="L3549" i="2"/>
  <c r="M3549" i="2" s="1"/>
  <c r="L3550" i="2"/>
  <c r="M3550" i="2" s="1"/>
  <c r="L3551" i="2"/>
  <c r="M3551" i="2" s="1"/>
  <c r="L3552" i="2"/>
  <c r="M3552" i="2" s="1"/>
  <c r="L3553" i="2"/>
  <c r="M3553" i="2" s="1"/>
  <c r="L3554" i="2"/>
  <c r="M3554" i="2" s="1"/>
  <c r="L3555" i="2"/>
  <c r="M3555" i="2" s="1"/>
  <c r="L3556" i="2"/>
  <c r="M3556" i="2" s="1"/>
  <c r="L3557" i="2"/>
  <c r="M3557" i="2" s="1"/>
  <c r="L3558" i="2"/>
  <c r="M3558" i="2" s="1"/>
  <c r="L3559" i="2"/>
  <c r="M3559" i="2" s="1"/>
  <c r="L3560" i="2"/>
  <c r="M3560" i="2" s="1"/>
  <c r="L3561" i="2"/>
  <c r="M3561" i="2" s="1"/>
  <c r="L3562" i="2"/>
  <c r="M3562" i="2" s="1"/>
  <c r="L3563" i="2"/>
  <c r="M3563" i="2" s="1"/>
  <c r="L3564" i="2"/>
  <c r="M3564" i="2" s="1"/>
  <c r="L3565" i="2"/>
  <c r="M3565" i="2" s="1"/>
  <c r="L3566" i="2"/>
  <c r="M3566" i="2" s="1"/>
  <c r="L3567" i="2"/>
  <c r="M3567" i="2" s="1"/>
  <c r="L3568" i="2"/>
  <c r="M3568" i="2" s="1"/>
  <c r="L3569" i="2"/>
  <c r="M3569" i="2" s="1"/>
  <c r="L3570" i="2"/>
  <c r="M3570" i="2" s="1"/>
  <c r="L3571" i="2"/>
  <c r="M3571" i="2" s="1"/>
  <c r="L3572" i="2"/>
  <c r="M3572" i="2" s="1"/>
  <c r="L3573" i="2"/>
  <c r="M3573" i="2" s="1"/>
  <c r="L3574" i="2"/>
  <c r="M3574" i="2" s="1"/>
  <c r="L3575" i="2"/>
  <c r="M3575" i="2" s="1"/>
  <c r="L3576" i="2"/>
  <c r="M3576" i="2" s="1"/>
  <c r="L3577" i="2"/>
  <c r="M3577" i="2" s="1"/>
  <c r="L3578" i="2"/>
  <c r="M3578" i="2" s="1"/>
  <c r="L3579" i="2"/>
  <c r="M3579" i="2" s="1"/>
  <c r="L3580" i="2"/>
  <c r="M3580" i="2" s="1"/>
  <c r="L3581" i="2"/>
  <c r="M3581" i="2" s="1"/>
  <c r="L3582" i="2"/>
  <c r="M3582" i="2" s="1"/>
  <c r="L3583" i="2"/>
  <c r="M3583" i="2" s="1"/>
  <c r="L3584" i="2"/>
  <c r="M3584" i="2" s="1"/>
  <c r="L3585" i="2"/>
  <c r="M3585" i="2" s="1"/>
  <c r="L3586" i="2"/>
  <c r="M3586" i="2" s="1"/>
  <c r="L3587" i="2"/>
  <c r="M3587" i="2" s="1"/>
  <c r="L3588" i="2"/>
  <c r="M3588" i="2" s="1"/>
  <c r="L3589" i="2"/>
  <c r="M3589" i="2" s="1"/>
  <c r="L3590" i="2"/>
  <c r="M3590" i="2" s="1"/>
  <c r="L3591" i="2"/>
  <c r="M3591" i="2" s="1"/>
  <c r="L3592" i="2"/>
  <c r="M3592" i="2" s="1"/>
  <c r="L3593" i="2"/>
  <c r="M3593" i="2" s="1"/>
  <c r="L3594" i="2"/>
  <c r="M3594" i="2" s="1"/>
  <c r="L3595" i="2"/>
  <c r="M3595" i="2" s="1"/>
  <c r="L3596" i="2"/>
  <c r="M3596" i="2" s="1"/>
  <c r="L3597" i="2"/>
  <c r="M3597" i="2" s="1"/>
  <c r="L3598" i="2"/>
  <c r="M3598" i="2" s="1"/>
  <c r="L3599" i="2"/>
  <c r="M3599" i="2" s="1"/>
  <c r="L3600" i="2"/>
  <c r="M3600" i="2" s="1"/>
  <c r="L3601" i="2"/>
  <c r="M3601" i="2" s="1"/>
  <c r="L3602" i="2"/>
  <c r="M3602" i="2" s="1"/>
  <c r="L3603" i="2"/>
  <c r="M3603" i="2" s="1"/>
  <c r="L3604" i="2"/>
  <c r="M3604" i="2" s="1"/>
  <c r="L3605" i="2"/>
  <c r="M3605" i="2" s="1"/>
  <c r="L3606" i="2"/>
  <c r="M3606" i="2" s="1"/>
  <c r="L3607" i="2"/>
  <c r="M3607" i="2" s="1"/>
  <c r="L3608" i="2"/>
  <c r="M3608" i="2" s="1"/>
  <c r="L3609" i="2"/>
  <c r="M3609" i="2" s="1"/>
  <c r="L3610" i="2"/>
  <c r="M3610" i="2" s="1"/>
  <c r="L3611" i="2"/>
  <c r="M3611" i="2" s="1"/>
  <c r="L3612" i="2"/>
  <c r="M3612" i="2" s="1"/>
  <c r="L3613" i="2"/>
  <c r="M3613" i="2" s="1"/>
  <c r="L3614" i="2"/>
  <c r="M3614" i="2" s="1"/>
  <c r="L3615" i="2"/>
  <c r="M3615" i="2" s="1"/>
  <c r="L3616" i="2"/>
  <c r="M3616" i="2" s="1"/>
  <c r="L3617" i="2"/>
  <c r="M3617" i="2" s="1"/>
  <c r="L3618" i="2"/>
  <c r="M3618" i="2" s="1"/>
  <c r="L3619" i="2"/>
  <c r="M3619" i="2" s="1"/>
  <c r="L3620" i="2"/>
  <c r="M3620" i="2" s="1"/>
  <c r="L3621" i="2"/>
  <c r="M3621" i="2" s="1"/>
  <c r="L3622" i="2"/>
  <c r="M3622" i="2" s="1"/>
  <c r="L3623" i="2"/>
  <c r="M3623" i="2" s="1"/>
  <c r="L3624" i="2"/>
  <c r="M3624" i="2" s="1"/>
  <c r="L3625" i="2"/>
  <c r="M3625" i="2" s="1"/>
  <c r="L3626" i="2"/>
  <c r="M3626" i="2" s="1"/>
  <c r="L3627" i="2"/>
  <c r="M3627" i="2" s="1"/>
  <c r="L3628" i="2"/>
  <c r="M3628" i="2" s="1"/>
  <c r="L3629" i="2"/>
  <c r="M3629" i="2" s="1"/>
  <c r="L3630" i="2"/>
  <c r="M3630" i="2" s="1"/>
  <c r="L3631" i="2"/>
  <c r="M3631" i="2" s="1"/>
  <c r="L3632" i="2"/>
  <c r="M3632" i="2" s="1"/>
  <c r="L3633" i="2"/>
  <c r="M3633" i="2" s="1"/>
  <c r="L3634" i="2"/>
  <c r="M3634" i="2" s="1"/>
  <c r="L3635" i="2"/>
  <c r="M3635" i="2" s="1"/>
  <c r="L3636" i="2"/>
  <c r="M3636" i="2" s="1"/>
  <c r="L3637" i="2"/>
  <c r="M3637" i="2" s="1"/>
  <c r="L3638" i="2"/>
  <c r="M3638" i="2" s="1"/>
  <c r="L3639" i="2"/>
  <c r="M3639" i="2" s="1"/>
  <c r="L3640" i="2"/>
  <c r="M3640" i="2" s="1"/>
  <c r="L3641" i="2"/>
  <c r="M3641" i="2" s="1"/>
  <c r="L3642" i="2"/>
  <c r="M3642" i="2" s="1"/>
  <c r="L3643" i="2"/>
  <c r="M3643" i="2" s="1"/>
  <c r="L3644" i="2"/>
  <c r="M3644" i="2" s="1"/>
  <c r="L3645" i="2"/>
  <c r="M3645" i="2" s="1"/>
  <c r="L3646" i="2"/>
  <c r="M3646" i="2" s="1"/>
  <c r="L3647" i="2"/>
  <c r="M3647" i="2" s="1"/>
  <c r="L3648" i="2"/>
  <c r="M3648" i="2" s="1"/>
  <c r="L3649" i="2"/>
  <c r="M3649" i="2" s="1"/>
  <c r="L3650" i="2"/>
  <c r="M3650" i="2" s="1"/>
  <c r="L3651" i="2"/>
  <c r="M3651" i="2" s="1"/>
  <c r="L3652" i="2"/>
  <c r="M3652" i="2" s="1"/>
  <c r="L3653" i="2"/>
  <c r="M3653" i="2" s="1"/>
  <c r="L3654" i="2"/>
  <c r="M3654" i="2" s="1"/>
  <c r="L3655" i="2"/>
  <c r="M3655" i="2" s="1"/>
  <c r="L3656" i="2"/>
  <c r="M3656" i="2" s="1"/>
  <c r="L3657" i="2"/>
  <c r="M3657" i="2" s="1"/>
  <c r="L3658" i="2"/>
  <c r="M3658" i="2" s="1"/>
  <c r="L3659" i="2"/>
  <c r="M3659" i="2" s="1"/>
  <c r="L3660" i="2"/>
  <c r="M3660" i="2" s="1"/>
  <c r="L3661" i="2"/>
  <c r="M3661" i="2" s="1"/>
  <c r="L3662" i="2"/>
  <c r="M3662" i="2" s="1"/>
  <c r="L3663" i="2"/>
  <c r="M3663" i="2" s="1"/>
  <c r="L3664" i="2"/>
  <c r="M3664" i="2" s="1"/>
  <c r="L3665" i="2"/>
  <c r="M3665" i="2" s="1"/>
  <c r="L3666" i="2"/>
  <c r="M3666" i="2" s="1"/>
  <c r="L3667" i="2"/>
  <c r="M3667" i="2" s="1"/>
  <c r="L3668" i="2"/>
  <c r="M3668" i="2" s="1"/>
  <c r="L3669" i="2"/>
  <c r="M3669" i="2" s="1"/>
  <c r="L3670" i="2"/>
  <c r="M3670" i="2" s="1"/>
  <c r="L3671" i="2"/>
  <c r="M3671" i="2" s="1"/>
  <c r="L3672" i="2"/>
  <c r="M3672" i="2" s="1"/>
  <c r="L3673" i="2"/>
  <c r="M3673" i="2" s="1"/>
  <c r="L3674" i="2"/>
  <c r="M3674" i="2" s="1"/>
  <c r="L3675" i="2"/>
  <c r="M3675" i="2" s="1"/>
  <c r="L3676" i="2"/>
  <c r="M3676" i="2" s="1"/>
  <c r="L3677" i="2"/>
  <c r="M3677" i="2" s="1"/>
  <c r="L3678" i="2"/>
  <c r="M3678" i="2" s="1"/>
  <c r="L3679" i="2"/>
  <c r="M3679" i="2" s="1"/>
  <c r="L3680" i="2"/>
  <c r="M3680" i="2" s="1"/>
  <c r="L3681" i="2"/>
  <c r="M3681" i="2" s="1"/>
  <c r="L3682" i="2"/>
  <c r="M3682" i="2" s="1"/>
  <c r="L3683" i="2"/>
  <c r="M3683" i="2" s="1"/>
  <c r="L3684" i="2"/>
  <c r="M3684" i="2" s="1"/>
  <c r="L3685" i="2"/>
  <c r="M3685" i="2" s="1"/>
  <c r="L3686" i="2"/>
  <c r="M3686" i="2" s="1"/>
  <c r="L3687" i="2"/>
  <c r="M3687" i="2" s="1"/>
  <c r="L3688" i="2"/>
  <c r="M3688" i="2" s="1"/>
  <c r="L3689" i="2"/>
  <c r="M3689" i="2" s="1"/>
  <c r="L3690" i="2"/>
  <c r="M3690" i="2" s="1"/>
  <c r="L3691" i="2"/>
  <c r="M3691" i="2" s="1"/>
  <c r="L3692" i="2"/>
  <c r="M3692" i="2" s="1"/>
  <c r="L3693" i="2"/>
  <c r="M3693" i="2" s="1"/>
  <c r="L3694" i="2"/>
  <c r="M3694" i="2" s="1"/>
  <c r="L3695" i="2"/>
  <c r="M3695" i="2" s="1"/>
  <c r="L3696" i="2"/>
  <c r="M3696" i="2" s="1"/>
  <c r="L3697" i="2"/>
  <c r="M3697" i="2" s="1"/>
  <c r="L3698" i="2"/>
  <c r="M3698" i="2" s="1"/>
  <c r="L3699" i="2"/>
  <c r="M3699" i="2" s="1"/>
  <c r="L3700" i="2"/>
  <c r="M3700" i="2" s="1"/>
  <c r="L3701" i="2"/>
  <c r="M3701" i="2" s="1"/>
  <c r="L3702" i="2"/>
  <c r="M3702" i="2" s="1"/>
  <c r="L3703" i="2"/>
  <c r="M3703" i="2" s="1"/>
  <c r="L3704" i="2"/>
  <c r="M3704" i="2" s="1"/>
  <c r="L3705" i="2"/>
  <c r="M3705" i="2" s="1"/>
  <c r="L3706" i="2"/>
  <c r="M3706" i="2" s="1"/>
  <c r="L3707" i="2"/>
  <c r="M3707" i="2" s="1"/>
  <c r="L3708" i="2"/>
  <c r="M3708" i="2" s="1"/>
  <c r="L3709" i="2"/>
  <c r="M3709" i="2" s="1"/>
  <c r="L3710" i="2"/>
  <c r="M3710" i="2" s="1"/>
  <c r="L3711" i="2"/>
  <c r="M3711" i="2" s="1"/>
  <c r="L3712" i="2"/>
  <c r="M3712" i="2" s="1"/>
  <c r="L3713" i="2"/>
  <c r="M3713" i="2" s="1"/>
  <c r="L3714" i="2"/>
  <c r="M3714" i="2" s="1"/>
  <c r="L3715" i="2"/>
  <c r="M3715" i="2" s="1"/>
  <c r="L3716" i="2"/>
  <c r="M3716" i="2" s="1"/>
  <c r="L3717" i="2"/>
  <c r="M3717" i="2" s="1"/>
  <c r="L3718" i="2"/>
  <c r="M3718" i="2" s="1"/>
  <c r="L3719" i="2"/>
  <c r="M3719" i="2" s="1"/>
  <c r="L3720" i="2"/>
  <c r="M3720" i="2" s="1"/>
  <c r="L3721" i="2"/>
  <c r="M3721" i="2" s="1"/>
  <c r="L3722" i="2"/>
  <c r="M3722" i="2" s="1"/>
  <c r="L3723" i="2"/>
  <c r="M3723" i="2" s="1"/>
  <c r="L3724" i="2"/>
  <c r="M3724" i="2" s="1"/>
  <c r="L3725" i="2"/>
  <c r="M3725" i="2" s="1"/>
  <c r="L3726" i="2"/>
  <c r="M3726" i="2" s="1"/>
  <c r="L3727" i="2"/>
  <c r="M3727" i="2" s="1"/>
  <c r="L3728" i="2"/>
  <c r="M3728" i="2" s="1"/>
  <c r="L3729" i="2"/>
  <c r="M3729" i="2" s="1"/>
  <c r="L3730" i="2"/>
  <c r="M3730" i="2" s="1"/>
  <c r="L3731" i="2"/>
  <c r="M3731" i="2" s="1"/>
  <c r="L3732" i="2"/>
  <c r="M3732" i="2" s="1"/>
  <c r="L3733" i="2"/>
  <c r="M3733" i="2" s="1"/>
  <c r="L3734" i="2"/>
  <c r="M3734" i="2" s="1"/>
  <c r="L3735" i="2"/>
  <c r="M3735" i="2" s="1"/>
  <c r="L3736" i="2"/>
  <c r="M3736" i="2" s="1"/>
  <c r="L3737" i="2"/>
  <c r="M3737" i="2" s="1"/>
  <c r="L3738" i="2"/>
  <c r="M3738" i="2" s="1"/>
  <c r="L3739" i="2"/>
  <c r="M3739" i="2" s="1"/>
  <c r="L3740" i="2"/>
  <c r="M3740" i="2" s="1"/>
  <c r="L3741" i="2"/>
  <c r="M3741" i="2" s="1"/>
  <c r="L3742" i="2"/>
  <c r="M3742" i="2" s="1"/>
  <c r="L3743" i="2"/>
  <c r="M3743" i="2" s="1"/>
  <c r="L3744" i="2"/>
  <c r="M3744" i="2" s="1"/>
  <c r="L3745" i="2"/>
  <c r="M3745" i="2" s="1"/>
  <c r="L3746" i="2"/>
  <c r="M3746" i="2" s="1"/>
  <c r="L3747" i="2"/>
  <c r="M3747" i="2" s="1"/>
  <c r="L3748" i="2"/>
  <c r="M3748" i="2" s="1"/>
  <c r="L3749" i="2"/>
  <c r="M3749" i="2" s="1"/>
  <c r="L3750" i="2"/>
  <c r="M3750" i="2" s="1"/>
  <c r="L3751" i="2"/>
  <c r="M3751" i="2" s="1"/>
  <c r="L3752" i="2"/>
  <c r="M3752" i="2" s="1"/>
  <c r="L3753" i="2"/>
  <c r="M3753" i="2" s="1"/>
  <c r="L3754" i="2"/>
  <c r="M3754" i="2" s="1"/>
  <c r="L3755" i="2"/>
  <c r="M3755" i="2" s="1"/>
  <c r="L3756" i="2"/>
  <c r="M3756" i="2" s="1"/>
  <c r="L3757" i="2"/>
  <c r="M3757" i="2" s="1"/>
  <c r="L3758" i="2"/>
  <c r="M3758" i="2" s="1"/>
  <c r="L3759" i="2"/>
  <c r="M3759" i="2" s="1"/>
  <c r="L3760" i="2"/>
  <c r="M3760" i="2" s="1"/>
  <c r="L3761" i="2"/>
  <c r="M3761" i="2" s="1"/>
  <c r="L3762" i="2"/>
  <c r="M3762" i="2" s="1"/>
  <c r="L3763" i="2"/>
  <c r="M3763" i="2" s="1"/>
  <c r="L3764" i="2"/>
  <c r="M3764" i="2" s="1"/>
  <c r="L3765" i="2"/>
  <c r="M3765" i="2" s="1"/>
  <c r="L3766" i="2"/>
  <c r="M3766" i="2" s="1"/>
  <c r="L3767" i="2"/>
  <c r="M3767" i="2" s="1"/>
  <c r="L3768" i="2"/>
  <c r="M3768" i="2" s="1"/>
  <c r="L3769" i="2"/>
  <c r="M3769" i="2" s="1"/>
  <c r="L3770" i="2"/>
  <c r="M3770" i="2" s="1"/>
  <c r="L3771" i="2"/>
  <c r="M3771" i="2" s="1"/>
  <c r="L3772" i="2"/>
  <c r="M3772" i="2" s="1"/>
  <c r="L3773" i="2"/>
  <c r="M3773" i="2" s="1"/>
  <c r="L3774" i="2"/>
  <c r="M3774" i="2" s="1"/>
  <c r="L3775" i="2"/>
  <c r="M3775" i="2" s="1"/>
  <c r="L3776" i="2"/>
  <c r="M3776" i="2" s="1"/>
  <c r="L3777" i="2"/>
  <c r="M3777" i="2" s="1"/>
  <c r="L3778" i="2"/>
  <c r="M3778" i="2" s="1"/>
  <c r="L3779" i="2"/>
  <c r="M3779" i="2" s="1"/>
  <c r="L3780" i="2"/>
  <c r="M3780" i="2" s="1"/>
  <c r="L3781" i="2"/>
  <c r="M3781" i="2" s="1"/>
  <c r="L3782" i="2"/>
  <c r="M3782" i="2" s="1"/>
  <c r="L3783" i="2"/>
  <c r="M3783" i="2" s="1"/>
  <c r="L3784" i="2"/>
  <c r="M3784" i="2" s="1"/>
  <c r="L3785" i="2"/>
  <c r="M3785" i="2" s="1"/>
  <c r="L3786" i="2"/>
  <c r="M3786" i="2" s="1"/>
  <c r="L3787" i="2"/>
  <c r="M3787" i="2" s="1"/>
  <c r="L3788" i="2"/>
  <c r="M3788" i="2" s="1"/>
  <c r="L3789" i="2"/>
  <c r="M3789" i="2" s="1"/>
  <c r="L3790" i="2"/>
  <c r="M3790" i="2" s="1"/>
  <c r="L3791" i="2"/>
  <c r="M3791" i="2" s="1"/>
  <c r="L3792" i="2"/>
  <c r="M3792" i="2" s="1"/>
  <c r="L3793" i="2"/>
  <c r="M3793" i="2" s="1"/>
  <c r="L3794" i="2"/>
  <c r="M3794" i="2" s="1"/>
  <c r="L3795" i="2"/>
  <c r="M3795" i="2" s="1"/>
  <c r="L3796" i="2"/>
  <c r="M3796" i="2" s="1"/>
  <c r="L3797" i="2"/>
  <c r="M3797" i="2" s="1"/>
  <c r="L3798" i="2"/>
  <c r="M3798" i="2" s="1"/>
  <c r="L3799" i="2"/>
  <c r="M3799" i="2" s="1"/>
  <c r="L3800" i="2"/>
  <c r="M3800" i="2" s="1"/>
  <c r="L3801" i="2"/>
  <c r="M3801" i="2" s="1"/>
  <c r="L3802" i="2"/>
  <c r="M3802" i="2" s="1"/>
  <c r="L3803" i="2"/>
  <c r="M3803" i="2" s="1"/>
  <c r="L3804" i="2"/>
  <c r="M3804" i="2" s="1"/>
  <c r="L3805" i="2"/>
  <c r="M3805" i="2" s="1"/>
  <c r="L3806" i="2"/>
  <c r="M3806" i="2" s="1"/>
  <c r="L3807" i="2"/>
  <c r="M3807" i="2" s="1"/>
  <c r="L3808" i="2"/>
  <c r="M3808" i="2" s="1"/>
  <c r="L3809" i="2"/>
  <c r="M3809" i="2" s="1"/>
  <c r="L3810" i="2"/>
  <c r="M3810" i="2" s="1"/>
  <c r="L3811" i="2"/>
  <c r="M3811" i="2" s="1"/>
  <c r="L3812" i="2"/>
  <c r="M3812" i="2" s="1"/>
  <c r="L3813" i="2"/>
  <c r="M3813" i="2" s="1"/>
  <c r="L3814" i="2"/>
  <c r="M3814" i="2" s="1"/>
  <c r="L3815" i="2"/>
  <c r="M3815" i="2" s="1"/>
  <c r="L3816" i="2"/>
  <c r="M3816" i="2" s="1"/>
  <c r="L3817" i="2"/>
  <c r="M3817" i="2" s="1"/>
  <c r="L3818" i="2"/>
  <c r="M3818" i="2" s="1"/>
  <c r="L3819" i="2"/>
  <c r="M3819" i="2" s="1"/>
  <c r="L3820" i="2"/>
  <c r="M3820" i="2" s="1"/>
  <c r="L3821" i="2"/>
  <c r="M3821" i="2" s="1"/>
  <c r="L3822" i="2"/>
  <c r="M3822" i="2" s="1"/>
  <c r="L3823" i="2"/>
  <c r="M3823" i="2" s="1"/>
  <c r="L3824" i="2"/>
  <c r="M3824" i="2" s="1"/>
  <c r="L3825" i="2"/>
  <c r="M3825" i="2" s="1"/>
  <c r="L3826" i="2"/>
  <c r="M3826" i="2" s="1"/>
  <c r="L3827" i="2"/>
  <c r="M3827" i="2" s="1"/>
  <c r="L3828" i="2"/>
  <c r="M3828" i="2" s="1"/>
  <c r="L3829" i="2"/>
  <c r="M3829" i="2" s="1"/>
  <c r="L3830" i="2"/>
  <c r="M3830" i="2" s="1"/>
  <c r="L3831" i="2"/>
  <c r="M3831" i="2" s="1"/>
  <c r="L3832" i="2"/>
  <c r="M3832" i="2" s="1"/>
  <c r="L3833" i="2"/>
  <c r="M3833" i="2" s="1"/>
  <c r="L3834" i="2"/>
  <c r="M3834" i="2" s="1"/>
  <c r="L3835" i="2"/>
  <c r="M3835" i="2" s="1"/>
  <c r="L3836" i="2"/>
  <c r="M3836" i="2" s="1"/>
  <c r="L3837" i="2"/>
  <c r="M3837" i="2" s="1"/>
  <c r="L3838" i="2"/>
  <c r="M3838" i="2" s="1"/>
  <c r="L3839" i="2"/>
  <c r="M3839" i="2" s="1"/>
  <c r="L3840" i="2"/>
  <c r="M3840" i="2" s="1"/>
  <c r="L3841" i="2"/>
  <c r="M3841" i="2" s="1"/>
  <c r="L3842" i="2"/>
  <c r="M3842" i="2" s="1"/>
  <c r="L3843" i="2"/>
  <c r="M3843" i="2" s="1"/>
  <c r="L3844" i="2"/>
  <c r="M3844" i="2" s="1"/>
  <c r="L3845" i="2"/>
  <c r="M3845" i="2" s="1"/>
  <c r="L3846" i="2"/>
  <c r="M3846" i="2" s="1"/>
  <c r="L3847" i="2"/>
  <c r="M3847" i="2" s="1"/>
  <c r="L3848" i="2"/>
  <c r="M3848" i="2" s="1"/>
  <c r="L3849" i="2"/>
  <c r="M3849" i="2" s="1"/>
  <c r="L3850" i="2"/>
  <c r="M3850" i="2" s="1"/>
  <c r="L3851" i="2"/>
  <c r="M3851" i="2" s="1"/>
  <c r="L3852" i="2"/>
  <c r="M3852" i="2" s="1"/>
  <c r="L3853" i="2"/>
  <c r="M3853" i="2" s="1"/>
  <c r="L3854" i="2"/>
  <c r="M3854" i="2" s="1"/>
  <c r="L3855" i="2"/>
  <c r="M3855" i="2" s="1"/>
  <c r="L3856" i="2"/>
  <c r="M3856" i="2" s="1"/>
  <c r="L3857" i="2"/>
  <c r="M3857" i="2" s="1"/>
  <c r="L3858" i="2"/>
  <c r="M3858" i="2" s="1"/>
  <c r="L3859" i="2"/>
  <c r="M3859" i="2" s="1"/>
  <c r="L3860" i="2"/>
  <c r="M3860" i="2" s="1"/>
  <c r="L3861" i="2"/>
  <c r="M3861" i="2" s="1"/>
  <c r="L3862" i="2"/>
  <c r="M3862" i="2" s="1"/>
  <c r="L3863" i="2"/>
  <c r="M3863" i="2" s="1"/>
  <c r="L3864" i="2"/>
  <c r="M3864" i="2" s="1"/>
  <c r="L3865" i="2"/>
  <c r="M3865" i="2" s="1"/>
  <c r="L3866" i="2"/>
  <c r="M3866" i="2" s="1"/>
  <c r="L3867" i="2"/>
  <c r="M3867" i="2" s="1"/>
  <c r="L3868" i="2"/>
  <c r="M3868" i="2" s="1"/>
  <c r="L3869" i="2"/>
  <c r="M3869" i="2" s="1"/>
  <c r="L3870" i="2"/>
  <c r="M3870" i="2" s="1"/>
  <c r="L3871" i="2"/>
  <c r="M3871" i="2" s="1"/>
  <c r="L3872" i="2"/>
  <c r="M3872" i="2" s="1"/>
  <c r="L3873" i="2"/>
  <c r="M3873" i="2" s="1"/>
  <c r="L3874" i="2"/>
  <c r="M3874" i="2" s="1"/>
  <c r="L3875" i="2"/>
  <c r="M3875" i="2" s="1"/>
  <c r="L3876" i="2"/>
  <c r="M3876" i="2" s="1"/>
  <c r="L3877" i="2"/>
  <c r="M3877" i="2" s="1"/>
  <c r="L3878" i="2"/>
  <c r="M3878" i="2" s="1"/>
  <c r="L3879" i="2"/>
  <c r="M3879" i="2" s="1"/>
  <c r="L3880" i="2"/>
  <c r="M3880" i="2" s="1"/>
  <c r="L3881" i="2"/>
  <c r="M3881" i="2" s="1"/>
  <c r="L3882" i="2"/>
  <c r="M3882" i="2" s="1"/>
  <c r="L3883" i="2"/>
  <c r="M3883" i="2" s="1"/>
  <c r="L3884" i="2"/>
  <c r="M3884" i="2" s="1"/>
  <c r="L3885" i="2"/>
  <c r="M3885" i="2" s="1"/>
  <c r="L3886" i="2"/>
  <c r="M3886" i="2" s="1"/>
  <c r="L3887" i="2"/>
  <c r="M3887" i="2" s="1"/>
  <c r="L3888" i="2"/>
  <c r="M3888" i="2" s="1"/>
  <c r="L3889" i="2"/>
  <c r="M3889" i="2" s="1"/>
  <c r="L3890" i="2"/>
  <c r="M3890" i="2" s="1"/>
  <c r="L3891" i="2"/>
  <c r="M3891" i="2" s="1"/>
  <c r="L3892" i="2"/>
  <c r="M3892" i="2" s="1"/>
  <c r="L3893" i="2"/>
  <c r="M3893" i="2" s="1"/>
  <c r="L3894" i="2"/>
  <c r="M3894" i="2" s="1"/>
  <c r="L3895" i="2"/>
  <c r="M3895" i="2" s="1"/>
  <c r="L3896" i="2"/>
  <c r="M3896" i="2" s="1"/>
  <c r="L3897" i="2"/>
  <c r="M3897" i="2" s="1"/>
  <c r="L3898" i="2"/>
  <c r="M3898" i="2" s="1"/>
  <c r="L3899" i="2"/>
  <c r="M3899" i="2" s="1"/>
  <c r="L3900" i="2"/>
  <c r="M3900" i="2" s="1"/>
  <c r="L3901" i="2"/>
  <c r="M3901" i="2" s="1"/>
  <c r="L3902" i="2"/>
  <c r="M3902" i="2" s="1"/>
  <c r="L3903" i="2"/>
  <c r="M3903" i="2" s="1"/>
  <c r="L3904" i="2"/>
  <c r="M3904" i="2" s="1"/>
  <c r="L3905" i="2"/>
  <c r="M3905" i="2" s="1"/>
  <c r="L3906" i="2"/>
  <c r="M3906" i="2" s="1"/>
  <c r="L3907" i="2"/>
  <c r="M3907" i="2" s="1"/>
  <c r="L3908" i="2"/>
  <c r="M3908" i="2" s="1"/>
  <c r="L3909" i="2"/>
  <c r="M3909" i="2" s="1"/>
  <c r="L3910" i="2"/>
  <c r="M3910" i="2" s="1"/>
  <c r="L3911" i="2"/>
  <c r="M3911" i="2" s="1"/>
  <c r="L3912" i="2"/>
  <c r="M3912" i="2" s="1"/>
  <c r="L3913" i="2"/>
  <c r="M3913" i="2" s="1"/>
  <c r="L3914" i="2"/>
  <c r="M3914" i="2" s="1"/>
  <c r="L3915" i="2"/>
  <c r="M3915" i="2" s="1"/>
  <c r="L3916" i="2"/>
  <c r="M3916" i="2" s="1"/>
  <c r="L3917" i="2"/>
  <c r="M3917" i="2" s="1"/>
  <c r="L3918" i="2"/>
  <c r="M3918" i="2" s="1"/>
  <c r="L3919" i="2"/>
  <c r="M3919" i="2" s="1"/>
  <c r="L3920" i="2"/>
  <c r="M3920" i="2" s="1"/>
  <c r="L3921" i="2"/>
  <c r="M3921" i="2" s="1"/>
  <c r="L3922" i="2"/>
  <c r="M3922" i="2" s="1"/>
  <c r="L3923" i="2"/>
  <c r="M3923" i="2" s="1"/>
  <c r="L3924" i="2"/>
  <c r="M3924" i="2" s="1"/>
  <c r="L3925" i="2"/>
  <c r="M3925" i="2" s="1"/>
  <c r="L3926" i="2"/>
  <c r="M3926" i="2" s="1"/>
  <c r="L3927" i="2"/>
  <c r="M3927" i="2" s="1"/>
  <c r="L3928" i="2"/>
  <c r="M3928" i="2" s="1"/>
  <c r="L3929" i="2"/>
  <c r="M3929" i="2" s="1"/>
  <c r="L3930" i="2"/>
  <c r="M3930" i="2" s="1"/>
  <c r="L3931" i="2"/>
  <c r="M3931" i="2" s="1"/>
  <c r="L3932" i="2"/>
  <c r="M3932" i="2" s="1"/>
  <c r="L3933" i="2"/>
  <c r="M3933" i="2" s="1"/>
  <c r="L3934" i="2"/>
  <c r="M3934" i="2" s="1"/>
  <c r="L3935" i="2"/>
  <c r="M3935" i="2" s="1"/>
  <c r="L3936" i="2"/>
  <c r="M3936" i="2" s="1"/>
  <c r="L3937" i="2"/>
  <c r="M3937" i="2" s="1"/>
  <c r="L3938" i="2"/>
  <c r="M3938" i="2" s="1"/>
  <c r="L3939" i="2"/>
  <c r="M3939" i="2" s="1"/>
  <c r="L3940" i="2"/>
  <c r="M3940" i="2" s="1"/>
  <c r="L3941" i="2"/>
  <c r="M3941" i="2" s="1"/>
  <c r="L3942" i="2"/>
  <c r="M3942" i="2" s="1"/>
  <c r="L3943" i="2"/>
  <c r="M3943" i="2" s="1"/>
  <c r="L3944" i="2"/>
  <c r="M3944" i="2" s="1"/>
  <c r="L3945" i="2"/>
  <c r="M3945" i="2" s="1"/>
  <c r="L3946" i="2"/>
  <c r="M3946" i="2" s="1"/>
  <c r="L3947" i="2"/>
  <c r="M3947" i="2" s="1"/>
  <c r="L3948" i="2"/>
  <c r="M3948" i="2" s="1"/>
  <c r="L3949" i="2"/>
  <c r="M3949" i="2" s="1"/>
  <c r="L3950" i="2"/>
  <c r="M3950" i="2" s="1"/>
  <c r="L3951" i="2"/>
  <c r="M3951" i="2" s="1"/>
  <c r="L3952" i="2"/>
  <c r="M3952" i="2" s="1"/>
  <c r="L3953" i="2"/>
  <c r="M3953" i="2" s="1"/>
  <c r="L3954" i="2"/>
  <c r="M3954" i="2" s="1"/>
  <c r="L3955" i="2"/>
  <c r="M3955" i="2" s="1"/>
  <c r="L3956" i="2"/>
  <c r="M3956" i="2" s="1"/>
  <c r="L3957" i="2"/>
  <c r="M3957" i="2" s="1"/>
  <c r="L3958" i="2"/>
  <c r="M3958" i="2" s="1"/>
  <c r="L3959" i="2"/>
  <c r="M3959" i="2" s="1"/>
  <c r="L3960" i="2"/>
  <c r="M3960" i="2" s="1"/>
  <c r="L3961" i="2"/>
  <c r="M3961" i="2" s="1"/>
  <c r="L3962" i="2"/>
  <c r="M3962" i="2" s="1"/>
  <c r="L3963" i="2"/>
  <c r="M3963" i="2" s="1"/>
  <c r="L3964" i="2"/>
  <c r="M3964" i="2" s="1"/>
  <c r="L3965" i="2"/>
  <c r="M3965" i="2" s="1"/>
  <c r="L3966" i="2"/>
  <c r="M3966" i="2" s="1"/>
  <c r="L3967" i="2"/>
  <c r="M3967" i="2" s="1"/>
  <c r="L3968" i="2"/>
  <c r="M3968" i="2" s="1"/>
  <c r="L3969" i="2"/>
  <c r="M3969" i="2" s="1"/>
  <c r="L3970" i="2"/>
  <c r="M3970" i="2" s="1"/>
  <c r="L3971" i="2"/>
  <c r="M3971" i="2" s="1"/>
  <c r="L3972" i="2"/>
  <c r="M3972" i="2" s="1"/>
  <c r="L3973" i="2"/>
  <c r="M3973" i="2" s="1"/>
  <c r="L3974" i="2"/>
  <c r="M3974" i="2" s="1"/>
  <c r="L3975" i="2"/>
  <c r="M3975" i="2" s="1"/>
  <c r="L3976" i="2"/>
  <c r="M3976" i="2" s="1"/>
  <c r="L3977" i="2"/>
  <c r="M3977" i="2" s="1"/>
  <c r="L3978" i="2"/>
  <c r="M3978" i="2" s="1"/>
  <c r="L3979" i="2"/>
  <c r="M3979" i="2" s="1"/>
  <c r="L3980" i="2"/>
  <c r="M3980" i="2" s="1"/>
  <c r="L3981" i="2"/>
  <c r="M3981" i="2" s="1"/>
  <c r="L3982" i="2"/>
  <c r="M3982" i="2" s="1"/>
  <c r="L3983" i="2"/>
  <c r="M3983" i="2" s="1"/>
  <c r="L3984" i="2"/>
  <c r="M3984" i="2" s="1"/>
  <c r="L3985" i="2"/>
  <c r="M3985" i="2" s="1"/>
  <c r="L3986" i="2"/>
  <c r="M3986" i="2" s="1"/>
  <c r="L3987" i="2"/>
  <c r="M3987" i="2" s="1"/>
  <c r="L3988" i="2"/>
  <c r="M3988" i="2" s="1"/>
  <c r="L3989" i="2"/>
  <c r="M3989" i="2" s="1"/>
  <c r="L3990" i="2"/>
  <c r="M3990" i="2" s="1"/>
  <c r="L3991" i="2"/>
  <c r="M3991" i="2" s="1"/>
  <c r="L3992" i="2"/>
  <c r="M3992" i="2" s="1"/>
  <c r="L3993" i="2"/>
  <c r="M3993" i="2" s="1"/>
  <c r="L3994" i="2"/>
  <c r="M3994" i="2" s="1"/>
  <c r="L3995" i="2"/>
  <c r="M3995" i="2" s="1"/>
  <c r="L3996" i="2"/>
  <c r="M3996" i="2" s="1"/>
  <c r="L3997" i="2"/>
  <c r="M3997" i="2" s="1"/>
  <c r="L3998" i="2"/>
  <c r="M3998" i="2" s="1"/>
  <c r="L3999" i="2"/>
  <c r="M3999" i="2" s="1"/>
  <c r="L4000" i="2"/>
  <c r="M4000" i="2" s="1"/>
  <c r="L4001" i="2"/>
  <c r="M4001" i="2" s="1"/>
  <c r="L4002" i="2"/>
  <c r="M4002" i="2" s="1"/>
  <c r="L4003" i="2"/>
  <c r="M4003" i="2" s="1"/>
  <c r="L4004" i="2"/>
  <c r="M4004" i="2" s="1"/>
  <c r="L4005" i="2"/>
  <c r="M4005" i="2" s="1"/>
  <c r="L4006" i="2"/>
  <c r="M4006" i="2" s="1"/>
  <c r="L4007" i="2"/>
  <c r="M4007" i="2" s="1"/>
  <c r="L4008" i="2"/>
  <c r="M4008" i="2" s="1"/>
  <c r="L4009" i="2"/>
  <c r="M4009" i="2" s="1"/>
  <c r="L4010" i="2"/>
  <c r="M4010" i="2" s="1"/>
  <c r="L4011" i="2"/>
  <c r="M4011" i="2" s="1"/>
  <c r="L4012" i="2"/>
  <c r="M4012" i="2" s="1"/>
  <c r="L4013" i="2"/>
  <c r="M4013" i="2" s="1"/>
  <c r="L4014" i="2"/>
  <c r="M4014" i="2" s="1"/>
  <c r="L4015" i="2"/>
  <c r="M4015" i="2" s="1"/>
  <c r="L4016" i="2"/>
  <c r="M4016" i="2" s="1"/>
  <c r="L4017" i="2"/>
  <c r="M4017" i="2" s="1"/>
  <c r="L4018" i="2"/>
  <c r="M4018" i="2" s="1"/>
  <c r="L4019" i="2"/>
  <c r="M4019" i="2" s="1"/>
  <c r="L4020" i="2"/>
  <c r="M4020" i="2" s="1"/>
  <c r="L4021" i="2"/>
  <c r="M4021" i="2" s="1"/>
  <c r="L4022" i="2"/>
  <c r="M4022" i="2" s="1"/>
  <c r="L4023" i="2"/>
  <c r="M4023" i="2" s="1"/>
  <c r="L4024" i="2"/>
  <c r="M4024" i="2" s="1"/>
  <c r="L4025" i="2"/>
  <c r="M4025" i="2" s="1"/>
  <c r="L4026" i="2"/>
  <c r="M4026" i="2" s="1"/>
  <c r="L4027" i="2"/>
  <c r="M4027" i="2" s="1"/>
  <c r="L4028" i="2"/>
  <c r="M4028" i="2" s="1"/>
  <c r="L4029" i="2"/>
  <c r="M4029" i="2" s="1"/>
  <c r="L4030" i="2"/>
  <c r="M4030" i="2" s="1"/>
  <c r="L4031" i="2"/>
  <c r="M4031" i="2" s="1"/>
  <c r="L4032" i="2"/>
  <c r="M4032" i="2" s="1"/>
  <c r="L4033" i="2"/>
  <c r="M4033" i="2" s="1"/>
  <c r="L4034" i="2"/>
  <c r="M4034" i="2" s="1"/>
  <c r="L4035" i="2"/>
  <c r="M4035" i="2" s="1"/>
  <c r="L4036" i="2"/>
  <c r="M4036" i="2" s="1"/>
  <c r="L4037" i="2"/>
  <c r="M4037" i="2" s="1"/>
  <c r="L4038" i="2"/>
  <c r="M4038" i="2" s="1"/>
  <c r="L4039" i="2"/>
  <c r="M4039" i="2" s="1"/>
  <c r="L4040" i="2"/>
  <c r="M4040" i="2" s="1"/>
  <c r="L4041" i="2"/>
  <c r="M4041" i="2" s="1"/>
  <c r="L4042" i="2"/>
  <c r="M4042" i="2" s="1"/>
  <c r="L4043" i="2"/>
  <c r="M4043" i="2" s="1"/>
  <c r="L4044" i="2"/>
  <c r="M4044" i="2" s="1"/>
  <c r="L4045" i="2"/>
  <c r="M4045" i="2" s="1"/>
  <c r="L4046" i="2"/>
  <c r="M4046" i="2" s="1"/>
  <c r="L4047" i="2"/>
  <c r="M4047" i="2" s="1"/>
  <c r="L4048" i="2"/>
  <c r="M4048" i="2" s="1"/>
  <c r="L4049" i="2"/>
  <c r="M4049" i="2" s="1"/>
  <c r="L4050" i="2"/>
  <c r="M4050" i="2" s="1"/>
  <c r="L4051" i="2"/>
  <c r="M4051" i="2" s="1"/>
  <c r="L4052" i="2"/>
  <c r="M4052" i="2" s="1"/>
  <c r="L4053" i="2"/>
  <c r="M4053" i="2" s="1"/>
  <c r="L4054" i="2"/>
  <c r="M4054" i="2" s="1"/>
  <c r="L4055" i="2"/>
  <c r="M4055" i="2" s="1"/>
  <c r="L4056" i="2"/>
  <c r="M4056" i="2" s="1"/>
  <c r="L4057" i="2"/>
  <c r="M4057" i="2" s="1"/>
  <c r="L4058" i="2"/>
  <c r="M4058" i="2" s="1"/>
  <c r="L4059" i="2"/>
  <c r="M4059" i="2" s="1"/>
  <c r="L4060" i="2"/>
  <c r="M4060" i="2" s="1"/>
  <c r="L4061" i="2"/>
  <c r="M4061" i="2" s="1"/>
  <c r="L4062" i="2"/>
  <c r="M4062" i="2" s="1"/>
  <c r="L4063" i="2"/>
  <c r="M4063" i="2" s="1"/>
  <c r="L4064" i="2"/>
  <c r="M4064" i="2" s="1"/>
  <c r="L4065" i="2"/>
  <c r="M4065" i="2" s="1"/>
  <c r="L4066" i="2"/>
  <c r="M4066" i="2" s="1"/>
  <c r="L4067" i="2"/>
  <c r="M4067" i="2" s="1"/>
  <c r="L4068" i="2"/>
  <c r="M4068" i="2" s="1"/>
  <c r="L4069" i="2"/>
  <c r="M4069" i="2" s="1"/>
  <c r="L4070" i="2"/>
  <c r="M4070" i="2" s="1"/>
  <c r="L4071" i="2"/>
  <c r="M4071" i="2" s="1"/>
  <c r="L4072" i="2"/>
  <c r="M4072" i="2" s="1"/>
  <c r="L4073" i="2"/>
  <c r="M4073" i="2" s="1"/>
  <c r="L4074" i="2"/>
  <c r="M4074" i="2" s="1"/>
  <c r="L4075" i="2"/>
  <c r="M4075" i="2" s="1"/>
  <c r="L4076" i="2"/>
  <c r="M4076" i="2" s="1"/>
  <c r="L4077" i="2"/>
  <c r="M4077" i="2" s="1"/>
  <c r="L4078" i="2"/>
  <c r="M4078" i="2" s="1"/>
  <c r="L4079" i="2"/>
  <c r="M4079" i="2" s="1"/>
  <c r="L4080" i="2"/>
  <c r="M4080" i="2" s="1"/>
  <c r="L4081" i="2"/>
  <c r="M4081" i="2" s="1"/>
  <c r="L4082" i="2"/>
  <c r="M4082" i="2" s="1"/>
  <c r="L4083" i="2"/>
  <c r="M4083" i="2" s="1"/>
  <c r="L4084" i="2"/>
  <c r="M4084" i="2" s="1"/>
  <c r="L4085" i="2"/>
  <c r="M4085" i="2" s="1"/>
  <c r="L4086" i="2"/>
  <c r="M4086" i="2" s="1"/>
  <c r="L4087" i="2"/>
  <c r="M4087" i="2" s="1"/>
  <c r="L4088" i="2"/>
  <c r="M4088" i="2" s="1"/>
  <c r="L4089" i="2"/>
  <c r="M4089" i="2" s="1"/>
  <c r="L4090" i="2"/>
  <c r="M4090" i="2" s="1"/>
  <c r="L4091" i="2"/>
  <c r="M4091" i="2" s="1"/>
  <c r="L4092" i="2"/>
  <c r="M4092" i="2" s="1"/>
  <c r="L4093" i="2"/>
  <c r="M4093" i="2" s="1"/>
  <c r="L4094" i="2"/>
  <c r="M4094" i="2" s="1"/>
  <c r="L4095" i="2"/>
  <c r="M4095" i="2" s="1"/>
  <c r="L4096" i="2"/>
  <c r="M4096" i="2" s="1"/>
  <c r="L4097" i="2"/>
  <c r="M4097" i="2" s="1"/>
  <c r="L4098" i="2"/>
  <c r="M4098" i="2" s="1"/>
  <c r="L4099" i="2"/>
  <c r="M4099" i="2" s="1"/>
  <c r="L4100" i="2"/>
  <c r="M4100" i="2" s="1"/>
  <c r="L4101" i="2"/>
  <c r="M4101" i="2" s="1"/>
  <c r="L4102" i="2"/>
  <c r="M4102" i="2" s="1"/>
  <c r="L4103" i="2"/>
  <c r="M4103" i="2" s="1"/>
  <c r="L4104" i="2"/>
  <c r="M4104" i="2" s="1"/>
  <c r="L4105" i="2"/>
  <c r="M4105" i="2" s="1"/>
  <c r="L4106" i="2"/>
  <c r="M4106" i="2" s="1"/>
  <c r="L4107" i="2"/>
  <c r="M4107" i="2" s="1"/>
  <c r="L4108" i="2"/>
  <c r="M4108" i="2" s="1"/>
  <c r="L4109" i="2"/>
  <c r="M4109" i="2" s="1"/>
  <c r="L4110" i="2"/>
  <c r="M4110" i="2" s="1"/>
  <c r="L4111" i="2"/>
  <c r="M4111" i="2" s="1"/>
  <c r="L4112" i="2"/>
  <c r="M4112" i="2" s="1"/>
  <c r="L4113" i="2"/>
  <c r="M4113" i="2" s="1"/>
  <c r="L4114" i="2"/>
  <c r="M4114" i="2" s="1"/>
  <c r="L4115" i="2"/>
  <c r="M4115" i="2" s="1"/>
  <c r="L2" i="2"/>
  <c r="M2" i="2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G8" i="5" l="1"/>
  <c r="F8" i="5"/>
  <c r="G4" i="5"/>
  <c r="H4" i="5"/>
  <c r="F7" i="5"/>
  <c r="F9" i="5"/>
  <c r="G7" i="5"/>
  <c r="G6" i="5"/>
  <c r="H9" i="5"/>
  <c r="F5" i="5"/>
  <c r="G3" i="5"/>
  <c r="H6" i="5"/>
  <c r="F13" i="5"/>
  <c r="H10" i="5"/>
  <c r="G10" i="5"/>
  <c r="F11" i="5"/>
  <c r="H11" i="5"/>
  <c r="H3" i="5"/>
  <c r="G13" i="5"/>
  <c r="H5" i="5"/>
  <c r="G2" i="5"/>
  <c r="F2" i="5"/>
  <c r="H2" i="5"/>
</calcChain>
</file>

<file path=xl/sharedStrings.xml><?xml version="1.0" encoding="utf-8"?>
<sst xmlns="http://schemas.openxmlformats.org/spreadsheetml/2006/main" count="90623" uniqueCount="8402">
  <si>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</si>
  <si>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</si>
  <si>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</si>
  <si>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</si>
  <si>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</si>
  <si>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</si>
  <si>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</si>
  <si>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</si>
  <si>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</si>
  <si>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</si>
  <si>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</si>
  <si>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</si>
  <si>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</si>
  <si>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</si>
  <si>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</si>
  <si>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</si>
  <si>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</si>
  <si>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</si>
  <si>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</si>
  <si>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</si>
  <si>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</si>
  <si>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</si>
  <si>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</si>
  <si>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</si>
  <si>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</si>
  <si>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</si>
  <si>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</si>
  <si>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</si>
  <si>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</si>
  <si>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</si>
  <si>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</si>
  <si>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</si>
  <si>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</si>
  <si>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</si>
  <si>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</si>
  <si>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</si>
  <si>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</si>
  <si>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</si>
  <si>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</si>
  <si>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</si>
  <si>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</si>
  <si>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</si>
  <si>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</si>
  <si>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</si>
  <si>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</si>
  <si>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</si>
  <si>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</si>
  <si>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</si>
  <si>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</si>
  <si>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</si>
  <si>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</si>
  <si>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</si>
  <si>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</si>
  <si>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</si>
  <si>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</si>
  <si>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</si>
  <si>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</si>
  <si>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</si>
  <si>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</si>
  <si>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</si>
  <si>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</si>
  <si>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</si>
  <si>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</si>
  <si>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</si>
  <si>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</si>
  <si>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</si>
  <si>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</si>
  <si>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</si>
  <si>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</si>
  <si>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</si>
  <si>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</si>
  <si>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</si>
  <si>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</si>
  <si>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</si>
  <si>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</si>
  <si>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</si>
  <si>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</si>
  <si>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</si>
  <si>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</si>
  <si>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</si>
  <si>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</si>
  <si>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</si>
  <si>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</si>
  <si>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</si>
  <si>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</si>
  <si>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</si>
  <si>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</si>
  <si>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</si>
  <si>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</si>
  <si>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</si>
  <si>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</si>
  <si>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</si>
  <si>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</si>
  <si>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</si>
  <si>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</si>
  <si>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</si>
  <si>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</si>
  <si>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</si>
  <si>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</si>
  <si>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</si>
  <si>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</si>
  <si>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</si>
  <si>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</si>
  <si>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</si>
  <si>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</si>
  <si>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</si>
  <si>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</si>
  <si>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</si>
  <si>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</si>
  <si>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</si>
  <si>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</si>
  <si>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</si>
  <si>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</si>
  <si>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</si>
  <si>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</si>
  <si>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</si>
  <si>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</si>
  <si>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</si>
  <si>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</si>
  <si>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</si>
  <si>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</si>
  <si>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</si>
  <si>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</si>
  <si>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</si>
  <si>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</si>
  <si>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</si>
  <si>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</si>
  <si>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</si>
  <si>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</si>
  <si>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</si>
  <si>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</si>
  <si>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</si>
  <si>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</si>
  <si>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</si>
  <si>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</si>
  <si>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</si>
  <si>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</si>
  <si>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</si>
  <si>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</si>
  <si>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</si>
  <si>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</si>
  <si>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</si>
  <si>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</si>
  <si>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</si>
  <si>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</si>
  <si>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</si>
  <si>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</si>
  <si>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</si>
  <si>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</si>
  <si>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</si>
  <si>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</si>
  <si>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</si>
  <si>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</si>
  <si>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</si>
  <si>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</si>
  <si>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</si>
  <si>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</si>
  <si>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</si>
  <si>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</si>
  <si>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</si>
  <si>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</si>
  <si>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</si>
  <si>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</si>
  <si>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</si>
  <si>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</si>
  <si>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</si>
  <si>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</si>
  <si>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</si>
  <si>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</si>
  <si>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</si>
  <si>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</si>
  <si>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</si>
  <si>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</si>
  <si>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</si>
  <si>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</si>
  <si>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</si>
  <si>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</si>
  <si>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</si>
  <si>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</si>
  <si>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</si>
  <si>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</si>
  <si>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</si>
  <si>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</si>
  <si>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</si>
  <si>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</si>
  <si>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</si>
  <si>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</si>
  <si>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</si>
  <si>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</si>
  <si>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</si>
  <si>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</si>
  <si>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</si>
  <si>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</si>
  <si>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</si>
  <si>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</si>
  <si>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</si>
  <si>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</si>
  <si>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</si>
  <si>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</si>
  <si>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</si>
  <si>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</si>
  <si>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</si>
  <si>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</si>
  <si>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</si>
  <si>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</si>
  <si>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</si>
  <si>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</si>
  <si>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</si>
  <si>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</si>
  <si>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</si>
  <si>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</si>
  <si>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</si>
  <si>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</si>
  <si>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</si>
  <si>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</si>
  <si>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</si>
  <si>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</si>
  <si>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</si>
  <si>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</si>
  <si>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</si>
  <si>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</si>
  <si>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</si>
  <si>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</si>
  <si>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</si>
  <si>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</si>
  <si>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</si>
  <si>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</si>
  <si>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</si>
  <si>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</si>
  <si>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</si>
  <si>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</si>
  <si>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</si>
  <si>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</si>
  <si>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</si>
  <si>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</si>
  <si>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</si>
  <si>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</si>
  <si>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</si>
  <si>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</si>
  <si>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</si>
  <si>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</si>
  <si>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</si>
  <si>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</si>
  <si>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</si>
  <si>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</si>
  <si>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</si>
  <si>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</si>
  <si>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</si>
  <si>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</si>
  <si>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</si>
  <si>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</si>
  <si>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</si>
  <si>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</si>
  <si>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</si>
  <si>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</si>
  <si>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</si>
  <si>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</si>
  <si>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</si>
  <si>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</si>
  <si>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</si>
  <si>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</si>
  <si>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</si>
  <si>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</si>
  <si>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</si>
  <si>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</si>
  <si>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</si>
  <si>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</si>
  <si>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</si>
  <si>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</si>
  <si>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</si>
  <si>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</si>
  <si>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</si>
  <si>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</si>
  <si>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</si>
  <si>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</si>
  <si>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</si>
  <si>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</si>
  <si>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</si>
  <si>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</si>
  <si>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</si>
  <si>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</si>
  <si>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</si>
  <si>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</si>
  <si>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</si>
  <si>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</si>
  <si>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</si>
  <si>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</si>
  <si>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</si>
  <si>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</si>
  <si>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</si>
  <si>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</si>
  <si>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</si>
  <si>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</si>
  <si>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</si>
  <si>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</si>
  <si>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</si>
  <si>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</si>
  <si>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</si>
  <si>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</si>
  <si>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</si>
  <si>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</si>
  <si>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</si>
  <si>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</si>
  <si>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</si>
  <si>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</si>
  <si>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</si>
  <si>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</si>
  <si>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</si>
  <si>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</si>
  <si>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</si>
  <si>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</si>
  <si>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</si>
  <si>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</si>
  <si>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</si>
  <si>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</si>
  <si>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</si>
  <si>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</si>
  <si>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</si>
  <si>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</si>
  <si>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</si>
  <si>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</si>
  <si>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</si>
  <si>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</si>
  <si>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</si>
  <si>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</si>
  <si>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</si>
  <si>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</si>
  <si>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</si>
  <si>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</si>
  <si>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</si>
  <si>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</si>
  <si>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</si>
  <si>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</si>
  <si>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</si>
  <si>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</si>
  <si>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</si>
  <si>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</si>
  <si>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</si>
  <si>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</si>
  <si>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</si>
  <si>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</si>
  <si>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</si>
  <si>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</si>
  <si>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</si>
  <si>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</si>
  <si>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</si>
  <si>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</si>
  <si>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</si>
  <si>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</si>
  <si>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</si>
  <si>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</si>
  <si>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</si>
  <si>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</si>
  <si>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</si>
  <si>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</si>
  <si>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</si>
  <si>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</si>
  <si>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</si>
  <si>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</si>
  <si>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</si>
  <si>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</si>
  <si>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</si>
  <si>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</si>
  <si>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</si>
  <si>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</si>
  <si>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</si>
  <si>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</si>
  <si>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</si>
  <si>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</si>
  <si>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</si>
  <si>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</si>
  <si>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</si>
  <si>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</si>
  <si>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</si>
  <si>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</si>
  <si>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</si>
  <si>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</si>
  <si>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</si>
  <si>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</si>
  <si>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</si>
  <si>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</si>
  <si>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</si>
  <si>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</si>
  <si>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</si>
  <si>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</si>
  <si>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</si>
  <si>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</si>
  <si>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</si>
  <si>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</si>
  <si>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</si>
  <si>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</si>
  <si>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</si>
  <si>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</si>
  <si>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</si>
  <si>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</si>
  <si>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</si>
  <si>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</si>
  <si>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</si>
  <si>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</si>
  <si>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</si>
  <si>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</si>
  <si>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</si>
  <si>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</si>
  <si>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</si>
  <si>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</si>
  <si>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</si>
  <si>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</si>
  <si>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</si>
  <si>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</si>
  <si>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</si>
  <si>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</si>
  <si>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</si>
  <si>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</si>
  <si>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</si>
  <si>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</si>
  <si>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</si>
  <si>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</si>
  <si>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</si>
  <si>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</si>
  <si>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</si>
  <si>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</si>
  <si>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</si>
  <si>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</si>
  <si>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</si>
  <si>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</si>
  <si>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</si>
  <si>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</si>
  <si>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</si>
  <si>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</si>
  <si>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</si>
  <si>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</si>
  <si>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</si>
  <si>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</si>
  <si>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</si>
  <si>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</si>
  <si>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</si>
  <si>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</si>
  <si>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</si>
  <si>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</si>
  <si>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</si>
  <si>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</si>
  <si>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</si>
  <si>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</si>
  <si>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</si>
  <si>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</si>
  <si>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</si>
  <si>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</si>
  <si>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</si>
  <si>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</si>
  <si>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</si>
  <si>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</si>
  <si>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</si>
  <si>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</si>
  <si>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</si>
  <si>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</si>
  <si>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</si>
  <si>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</si>
  <si>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</si>
  <si>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</si>
  <si>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</si>
  <si>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</si>
  <si>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</si>
  <si>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</si>
  <si>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</si>
  <si>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</si>
  <si>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</si>
  <si>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</si>
  <si>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</si>
  <si>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</si>
  <si>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</si>
  <si>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</si>
  <si>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</si>
  <si>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</si>
  <si>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</si>
  <si>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</si>
  <si>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</si>
  <si>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</si>
  <si>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</si>
  <si>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</si>
  <si>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</si>
  <si>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</si>
  <si>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</si>
  <si>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</si>
  <si>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</si>
  <si>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</si>
  <si>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</si>
  <si>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</si>
  <si>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</si>
  <si>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</si>
  <si>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</si>
  <si>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</si>
  <si>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</si>
  <si>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</si>
  <si>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</si>
  <si>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</si>
  <si>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</si>
  <si>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</si>
  <si>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</si>
  <si>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</si>
  <si>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</si>
  <si>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</si>
  <si>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</si>
  <si>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</si>
  <si>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</si>
  <si>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</si>
  <si>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</si>
  <si>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</si>
  <si>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</si>
  <si>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</si>
  <si>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</si>
  <si>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</si>
  <si>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</si>
  <si>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</si>
  <si>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</si>
  <si>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</si>
  <si>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</si>
  <si>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</si>
  <si>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</si>
  <si>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</si>
  <si>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</si>
  <si>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</si>
  <si>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</si>
  <si>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</si>
  <si>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</si>
  <si>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</si>
  <si>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</si>
  <si>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</si>
  <si>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</si>
  <si>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</si>
  <si>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</si>
  <si>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</si>
  <si>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</si>
  <si>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</si>
  <si>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</si>
  <si>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</si>
  <si>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</si>
  <si>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</si>
  <si>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</si>
  <si>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</si>
  <si>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</si>
  <si>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</si>
  <si>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</si>
  <si>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</si>
  <si>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</si>
  <si>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</si>
  <si>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</si>
  <si>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</si>
  <si>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</si>
  <si>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</si>
  <si>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</si>
  <si>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</si>
  <si>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</si>
  <si>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</si>
  <si>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</si>
  <si>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</si>
  <si>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</si>
  <si>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</si>
  <si>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</si>
  <si>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</si>
  <si>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</si>
  <si>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</si>
  <si>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</si>
  <si>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</si>
  <si>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</si>
  <si>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</si>
  <si>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</si>
  <si>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</si>
  <si>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</si>
  <si>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</si>
  <si>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</si>
  <si>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</si>
  <si>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</si>
  <si>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</si>
  <si>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</si>
  <si>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</si>
  <si>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</si>
  <si>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</si>
  <si>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</si>
  <si>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</si>
  <si>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</si>
  <si>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</si>
  <si>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</si>
  <si>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</si>
  <si>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</si>
  <si>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</si>
  <si>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</si>
  <si>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</si>
  <si>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</si>
  <si>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</si>
  <si>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</si>
  <si>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</si>
  <si>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</si>
  <si>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</si>
  <si>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</si>
  <si>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</si>
  <si>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</si>
  <si>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</si>
  <si>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</si>
  <si>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</si>
  <si>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</si>
  <si>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</si>
  <si>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</si>
  <si>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</si>
  <si>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</si>
  <si>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</si>
  <si>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</si>
  <si>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</si>
  <si>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</si>
  <si>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</si>
  <si>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</si>
  <si>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</si>
  <si>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</si>
  <si>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</si>
  <si>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</si>
  <si>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</si>
  <si>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</si>
  <si>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</si>
  <si>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</si>
  <si>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</si>
  <si>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</si>
  <si>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</si>
  <si>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</si>
  <si>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</si>
  <si>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</si>
  <si>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</si>
  <si>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</si>
  <si>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</si>
  <si>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</si>
  <si>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</si>
  <si>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</si>
  <si>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</si>
  <si>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</si>
  <si>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</si>
  <si>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</si>
  <si>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</si>
  <si>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</si>
  <si>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</si>
  <si>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</si>
  <si>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</si>
  <si>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</si>
  <si>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</si>
  <si>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</si>
  <si>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</si>
  <si>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</si>
  <si>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</si>
  <si>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</si>
  <si>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</si>
  <si>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</si>
  <si>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</si>
  <si>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</si>
  <si>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</si>
  <si>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</si>
  <si>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</si>
  <si>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</si>
  <si>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</si>
  <si>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</si>
  <si>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</si>
  <si>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</si>
  <si>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</si>
  <si>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</si>
  <si>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</si>
  <si>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</si>
  <si>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</si>
  <si>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</si>
  <si>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</si>
  <si>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</si>
  <si>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</si>
  <si>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</si>
  <si>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</si>
  <si>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</si>
  <si>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</si>
  <si>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</si>
  <si>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</si>
  <si>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</si>
  <si>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</si>
  <si>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</si>
  <si>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</si>
  <si>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</si>
  <si>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</si>
  <si>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</si>
  <si>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</si>
  <si>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</si>
  <si>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</si>
  <si>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</si>
  <si>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</si>
  <si>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</si>
  <si>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</si>
  <si>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</si>
  <si>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</si>
  <si>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</si>
  <si>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</si>
  <si>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</si>
  <si>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</si>
  <si>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</si>
  <si>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</si>
  <si>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</si>
  <si>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</si>
  <si>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</si>
  <si>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</si>
  <si>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</si>
  <si>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</si>
  <si>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</si>
  <si>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</si>
  <si>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</si>
  <si>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</si>
  <si>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</si>
  <si>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</si>
  <si>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</si>
  <si>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</si>
  <si>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</si>
  <si>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</si>
  <si>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</si>
  <si>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</si>
  <si>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</si>
  <si>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</si>
  <si>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</si>
  <si>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</si>
  <si>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</si>
  <si>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</si>
  <si>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</si>
  <si>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</si>
  <si>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</si>
  <si>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</si>
  <si>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</si>
  <si>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</si>
  <si>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</si>
  <si>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</si>
  <si>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</si>
  <si>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</si>
  <si>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</si>
  <si>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</si>
  <si>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</si>
  <si>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</si>
  <si>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</si>
  <si>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</si>
  <si>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</si>
  <si>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</si>
  <si>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</si>
  <si>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</si>
  <si>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</si>
  <si>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</si>
  <si>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</si>
  <si>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</si>
  <si>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</si>
  <si>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</si>
  <si>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</si>
  <si>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</si>
  <si>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</si>
  <si>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</si>
  <si>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</si>
  <si>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</si>
  <si>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</si>
  <si>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</si>
  <si>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</si>
  <si>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</si>
  <si>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</si>
  <si>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</si>
  <si>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</si>
  <si>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</si>
  <si>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</si>
  <si>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</si>
  <si>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</si>
  <si>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</si>
  <si>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</si>
  <si>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</si>
  <si>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</si>
  <si>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</si>
  <si>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</si>
  <si>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</si>
  <si>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</si>
  <si>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</si>
  <si>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</si>
  <si>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</si>
  <si>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</si>
  <si>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</si>
  <si>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</si>
  <si>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</si>
  <si>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</si>
  <si>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</si>
  <si>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</si>
  <si>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</si>
  <si>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</si>
  <si>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</si>
  <si>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</si>
  <si>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</si>
  <si>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</si>
  <si>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</si>
  <si>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</si>
  <si>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</si>
  <si>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</si>
  <si>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</si>
  <si>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</si>
  <si>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</si>
  <si>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</si>
  <si>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</si>
  <si>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</si>
  <si>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</si>
  <si>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</si>
  <si>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</si>
  <si>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</si>
  <si>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</si>
  <si>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</si>
  <si>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</si>
  <si>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</si>
  <si>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</si>
  <si>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</si>
  <si>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</si>
  <si>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</si>
  <si>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</si>
  <si>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</si>
  <si>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</si>
  <si>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</si>
  <si>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</si>
  <si>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</si>
  <si>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</si>
  <si>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</si>
  <si>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</si>
  <si>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</si>
  <si>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</si>
  <si>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</si>
  <si>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</si>
  <si>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</si>
  <si>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</si>
  <si>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</si>
  <si>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</si>
  <si>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</si>
  <si>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</si>
  <si>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</si>
  <si>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</si>
  <si>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</si>
  <si>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</si>
  <si>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</si>
  <si>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</si>
  <si>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</si>
  <si>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</si>
  <si>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</si>
  <si>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</si>
  <si>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</si>
  <si>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</si>
  <si>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</si>
  <si>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</si>
  <si>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</si>
  <si>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</si>
  <si>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</si>
  <si>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</si>
  <si>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</si>
  <si>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</si>
  <si>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</si>
  <si>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</si>
  <si>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</si>
  <si>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</si>
  <si>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</si>
  <si>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</si>
  <si>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</si>
  <si>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</si>
  <si>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</si>
  <si>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</si>
  <si>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</si>
  <si>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</si>
  <si>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</si>
  <si>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</si>
  <si>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</si>
  <si>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</si>
  <si>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</si>
  <si>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</si>
  <si>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</si>
  <si>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</si>
  <si>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</si>
  <si>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</si>
  <si>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</si>
  <si>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</si>
  <si>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</si>
  <si>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</si>
  <si>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</si>
  <si>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</si>
  <si>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</si>
  <si>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</si>
  <si>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</si>
  <si>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</si>
  <si>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</si>
  <si>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</si>
  <si>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</si>
  <si>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</si>
  <si>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</si>
  <si>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</si>
  <si>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</si>
  <si>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</si>
  <si>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</si>
  <si>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</si>
  <si>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</si>
  <si>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</si>
  <si>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</si>
  <si>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</si>
  <si>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</si>
  <si>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</si>
  <si>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</si>
  <si>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</si>
  <si>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</si>
  <si>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</si>
  <si>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</si>
  <si>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</si>
  <si>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</si>
  <si>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</si>
  <si>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</si>
  <si>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</si>
  <si>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</si>
  <si>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</si>
  <si>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</si>
  <si>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</si>
  <si>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</si>
  <si>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</si>
  <si>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</si>
  <si>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</si>
  <si>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</si>
  <si>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</si>
  <si>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</si>
  <si>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</si>
  <si>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</si>
  <si>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</si>
  <si>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</si>
  <si>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</si>
  <si>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</si>
  <si>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</si>
  <si>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</si>
  <si>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</si>
  <si>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</si>
  <si>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</si>
  <si>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</si>
  <si>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</si>
  <si>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</si>
  <si>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</si>
  <si>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</si>
  <si>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</si>
  <si>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</si>
  <si>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</si>
  <si>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</si>
  <si>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</si>
  <si>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</si>
  <si>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</si>
  <si>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</si>
  <si>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</si>
  <si>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</si>
  <si>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</si>
  <si>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</si>
  <si>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</si>
  <si>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</si>
  <si>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</si>
  <si>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</si>
  <si>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</si>
  <si>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</si>
  <si>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</si>
  <si>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</si>
  <si>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</si>
  <si>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</si>
  <si>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</si>
  <si>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</si>
  <si>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</si>
  <si>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</si>
  <si>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</si>
  <si>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</si>
  <si>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</si>
  <si>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</si>
  <si>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</si>
  <si>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</si>
  <si>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</si>
  <si>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</si>
  <si>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</si>
  <si>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</si>
  <si>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</si>
  <si>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</si>
  <si>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</si>
  <si>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</si>
  <si>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</si>
  <si>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</si>
  <si>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</si>
  <si>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</si>
  <si>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</si>
  <si>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</si>
  <si>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</si>
  <si>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</si>
  <si>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</si>
  <si>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</si>
  <si>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</si>
  <si>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</si>
  <si>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</si>
  <si>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</si>
  <si>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</si>
  <si>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</si>
  <si>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</si>
  <si>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</si>
  <si>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</si>
  <si>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</si>
  <si>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</si>
  <si>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</si>
  <si>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</si>
  <si>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</si>
  <si>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</si>
  <si>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</si>
  <si>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</si>
  <si>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</si>
  <si>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</si>
  <si>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</si>
  <si>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</si>
  <si>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</si>
  <si>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</si>
  <si>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</si>
  <si>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</si>
  <si>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</si>
  <si>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</si>
  <si>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</si>
  <si>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</si>
  <si>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</si>
  <si>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</si>
  <si>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</si>
  <si>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</si>
  <si>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</si>
  <si>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</si>
  <si>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</si>
  <si>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</si>
  <si>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</si>
  <si>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</si>
  <si>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</si>
  <si>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</si>
  <si>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</si>
  <si>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</si>
  <si>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</si>
  <si>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</si>
  <si>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</si>
  <si>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</si>
  <si>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</si>
  <si>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</si>
  <si>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</si>
  <si>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</si>
  <si>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</si>
  <si>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</si>
  <si>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</si>
  <si>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</si>
  <si>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</si>
  <si>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</si>
  <si>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</si>
  <si>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</si>
  <si>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</si>
  <si>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</si>
  <si>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</si>
  <si>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</si>
  <si>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</si>
  <si>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</si>
  <si>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</si>
  <si>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</si>
  <si>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</si>
  <si>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</si>
  <si>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</si>
  <si>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</si>
  <si>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</si>
  <si>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</si>
  <si>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</si>
  <si>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</si>
  <si>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</si>
  <si>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</si>
  <si>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</si>
  <si>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</si>
  <si>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</si>
  <si>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</si>
  <si>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</si>
  <si>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</si>
  <si>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</si>
  <si>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</si>
  <si>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</si>
  <si>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</si>
  <si>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</si>
  <si>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</si>
  <si>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</si>
  <si>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</si>
  <si>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</si>
  <si>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</si>
  <si>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</si>
  <si>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</si>
  <si>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</si>
  <si>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</si>
  <si>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</si>
  <si>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</si>
  <si>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</si>
  <si>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</si>
  <si>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</si>
  <si>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</si>
  <si>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</si>
  <si>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</si>
  <si>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</si>
  <si>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</si>
  <si>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</si>
  <si>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</si>
  <si>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</si>
  <si>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</si>
  <si>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</si>
  <si>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</si>
  <si>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</si>
  <si>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</si>
  <si>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</si>
  <si>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</si>
  <si>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</si>
  <si>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</si>
  <si>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</si>
  <si>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</si>
  <si>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</si>
  <si>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</si>
  <si>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</si>
  <si>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</si>
  <si>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</si>
  <si>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</si>
  <si>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</si>
  <si>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</si>
  <si>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</si>
  <si>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</si>
  <si>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</si>
  <si>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</si>
  <si>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</si>
  <si>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</si>
  <si>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</si>
  <si>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</si>
  <si>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</si>
  <si>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</si>
  <si>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</si>
  <si>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</si>
  <si>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</si>
  <si>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</si>
  <si>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</si>
  <si>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</si>
  <si>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</si>
  <si>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</si>
  <si>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</si>
  <si>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</si>
  <si>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</si>
  <si>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</si>
  <si>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</si>
  <si>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</si>
  <si>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</si>
  <si>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</si>
  <si>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</si>
  <si>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</si>
  <si>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</si>
  <si>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</si>
  <si>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</si>
  <si>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</si>
  <si>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</si>
  <si>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</si>
  <si>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</si>
  <si>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</si>
  <si>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</si>
  <si>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</si>
  <si>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</si>
  <si>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</si>
  <si>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</si>
  <si>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</si>
  <si>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</si>
  <si>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</si>
  <si>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</si>
  <si>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</si>
  <si>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</si>
  <si>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</si>
  <si>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</si>
  <si>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</si>
  <si>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</si>
  <si>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</si>
  <si>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</si>
  <si>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</si>
  <si>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</si>
  <si>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</si>
  <si>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</si>
  <si>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</si>
  <si>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</si>
  <si>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</si>
  <si>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</si>
  <si>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</si>
  <si>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</si>
  <si>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</si>
  <si>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</si>
  <si>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</si>
  <si>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</si>
  <si>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</si>
  <si>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</si>
  <si>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</si>
  <si>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</si>
  <si>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</si>
  <si>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</si>
  <si>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</si>
  <si>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</si>
  <si>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</si>
  <si>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</si>
  <si>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</si>
  <si>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</si>
  <si>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</si>
  <si>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</si>
  <si>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</si>
  <si>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</si>
  <si>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</si>
  <si>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</si>
  <si>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</si>
  <si>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</si>
  <si>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</si>
  <si>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</si>
  <si>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</si>
  <si>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</si>
  <si>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</si>
  <si>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</si>
  <si>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</si>
  <si>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</si>
  <si>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</si>
  <si>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</si>
  <si>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</si>
  <si>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</si>
  <si>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</si>
  <si>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</si>
  <si>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</si>
  <si>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</si>
  <si>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</si>
  <si>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</si>
  <si>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</si>
  <si>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</si>
  <si>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</si>
  <si>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</si>
  <si>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</si>
  <si>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</si>
  <si>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</si>
  <si>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</si>
  <si>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</si>
  <si>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</si>
  <si>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</si>
  <si>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</si>
  <si>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</si>
  <si>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</si>
  <si>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</si>
  <si>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</si>
  <si>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</si>
  <si>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</si>
  <si>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</si>
  <si>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</si>
  <si>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</si>
  <si>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</si>
  <si>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</si>
  <si>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</si>
  <si>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</si>
  <si>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</si>
  <si>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</si>
  <si>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</si>
  <si>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</si>
  <si>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</si>
  <si>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</si>
  <si>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</si>
  <si>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</si>
  <si>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</si>
  <si>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</si>
  <si>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</si>
  <si>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</si>
  <si>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</si>
  <si>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</si>
  <si>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</si>
  <si>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</si>
  <si>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</si>
  <si>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</si>
  <si>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</si>
  <si>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</si>
  <si>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</si>
  <si>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</si>
  <si>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</si>
  <si>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</si>
  <si>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</si>
  <si>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</si>
  <si>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</si>
  <si>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</si>
  <si>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</si>
  <si>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</si>
  <si>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</si>
  <si>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</si>
  <si>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</si>
  <si>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</si>
  <si>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</si>
  <si>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</si>
  <si>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</si>
  <si>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</si>
  <si>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</si>
  <si>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</si>
  <si>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</si>
  <si>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</si>
  <si>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</si>
  <si>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</si>
  <si>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</si>
  <si>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</si>
  <si>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</si>
  <si>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</si>
  <si>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</si>
  <si>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</si>
  <si>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</si>
  <si>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</si>
  <si>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</si>
  <si>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</si>
  <si>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</si>
  <si>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</si>
  <si>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</si>
  <si>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</si>
  <si>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</si>
  <si>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</si>
  <si>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</si>
  <si>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</si>
  <si>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</si>
  <si>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</si>
  <si>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</si>
  <si>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</si>
  <si>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</si>
  <si>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</si>
  <si>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</si>
  <si>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</si>
  <si>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</si>
  <si>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</si>
  <si>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</si>
  <si>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</si>
  <si>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</si>
  <si>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</si>
  <si>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</si>
  <si>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</si>
  <si>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</si>
  <si>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</si>
  <si>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</si>
  <si>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</si>
  <si>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</si>
  <si>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</si>
  <si>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</si>
  <si>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</si>
  <si>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</si>
  <si>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</si>
  <si>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</si>
  <si>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</si>
  <si>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</si>
  <si>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</si>
  <si>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</si>
  <si>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</si>
  <si>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</si>
  <si>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</si>
  <si>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</si>
  <si>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</si>
  <si>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</si>
  <si>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</si>
  <si>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</si>
  <si>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</si>
  <si>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</si>
  <si>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</si>
  <si>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</si>
  <si>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</si>
  <si>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</si>
  <si>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</si>
  <si>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</si>
  <si>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</si>
  <si>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</si>
  <si>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</si>
  <si>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</si>
  <si>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</si>
  <si>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</si>
  <si>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</si>
  <si>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</si>
  <si>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</si>
  <si>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</si>
  <si>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</si>
  <si>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</si>
  <si>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</si>
  <si>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</si>
  <si>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</si>
  <si>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</si>
  <si>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</si>
  <si>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</si>
  <si>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</si>
  <si>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</si>
  <si>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</si>
  <si>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</si>
  <si>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</si>
  <si>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</si>
  <si>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</si>
  <si>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</si>
  <si>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</si>
  <si>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</si>
  <si>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</si>
  <si>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</si>
  <si>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</si>
  <si>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</si>
  <si>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</si>
  <si>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</si>
  <si>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</si>
  <si>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</si>
  <si>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</si>
  <si>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</si>
  <si>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</si>
  <si>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</si>
  <si>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</si>
  <si>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</si>
  <si>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</si>
  <si>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</si>
  <si>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</si>
  <si>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</si>
  <si>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</si>
  <si>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</si>
  <si>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</si>
  <si>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</si>
  <si>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</si>
  <si>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</si>
  <si>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</si>
  <si>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</si>
  <si>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</si>
  <si>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</si>
  <si>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</si>
  <si>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</si>
  <si>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</si>
  <si>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</si>
  <si>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</si>
  <si>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</si>
  <si>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</si>
  <si>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</si>
  <si>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</si>
  <si>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</si>
  <si>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</si>
  <si>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</si>
  <si>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</si>
  <si>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</si>
  <si>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</si>
  <si>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</si>
  <si>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</si>
  <si>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</si>
  <si>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</si>
  <si>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</si>
  <si>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</si>
  <si>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</si>
  <si>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</si>
  <si>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</si>
  <si>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</si>
  <si>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</si>
  <si>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</si>
  <si>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</si>
  <si>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</si>
  <si>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</si>
  <si>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</si>
  <si>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</si>
  <si>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</si>
  <si>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</si>
  <si>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</si>
  <si>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</si>
  <si>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</si>
  <si>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</si>
  <si>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</si>
  <si>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</si>
  <si>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</si>
  <si>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</si>
  <si>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</si>
  <si>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</si>
  <si>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</si>
  <si>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</si>
  <si>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</si>
  <si>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</si>
  <si>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</si>
  <si>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</si>
  <si>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</si>
  <si>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</si>
  <si>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</si>
  <si>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</si>
  <si>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</si>
  <si>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</si>
  <si>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</si>
  <si>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</si>
  <si>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</si>
  <si>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</si>
  <si>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</si>
  <si>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</si>
  <si>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</si>
  <si>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</si>
  <si>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</si>
  <si>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</si>
  <si>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</si>
  <si>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</si>
  <si>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</si>
  <si>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</si>
  <si>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</si>
  <si>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</si>
  <si>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</si>
  <si>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</si>
  <si>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</si>
  <si>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</si>
  <si>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</si>
  <si>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</si>
  <si>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</si>
  <si>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</si>
  <si>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</si>
  <si>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</si>
  <si>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</si>
  <si>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</si>
  <si>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</si>
  <si>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</si>
  <si>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</si>
  <si>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</si>
  <si>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</si>
  <si>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</si>
  <si>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</si>
  <si>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</si>
  <si>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</si>
  <si>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</si>
  <si>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</si>
  <si>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</si>
  <si>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</si>
  <si>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</si>
  <si>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</si>
  <si>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</si>
  <si>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</si>
  <si>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</si>
  <si>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</si>
  <si>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</si>
  <si>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</si>
  <si>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</si>
  <si>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</si>
  <si>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</si>
  <si>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</si>
  <si>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</si>
  <si>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</si>
  <si>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</si>
  <si>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</si>
  <si>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</si>
  <si>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</si>
  <si>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</si>
  <si>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</si>
  <si>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</si>
  <si>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</si>
  <si>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</si>
  <si>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</si>
  <si>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</si>
  <si>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</si>
  <si>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</si>
  <si>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</si>
  <si>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</si>
  <si>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</si>
  <si>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</si>
  <si>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</si>
  <si>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</si>
  <si>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</si>
  <si>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</si>
  <si>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</si>
  <si>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</si>
  <si>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</si>
  <si>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</si>
  <si>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</si>
  <si>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</si>
  <si>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</si>
  <si>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</si>
  <si>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</si>
  <si>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</si>
  <si>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</si>
  <si>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</si>
  <si>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</si>
  <si>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</si>
  <si>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</si>
  <si>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</si>
  <si>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</si>
  <si>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</si>
  <si>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</si>
  <si>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</si>
  <si>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</si>
  <si>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</si>
  <si>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</si>
  <si>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</si>
  <si>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</si>
  <si>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</si>
  <si>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</si>
  <si>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</si>
  <si>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</si>
  <si>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</si>
  <si>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</si>
  <si>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</si>
  <si>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</si>
  <si>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</si>
  <si>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</si>
  <si>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</si>
  <si>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</si>
  <si>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</si>
  <si>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</si>
  <si>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</si>
  <si>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</si>
  <si>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</si>
  <si>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</si>
  <si>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</si>
  <si>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</si>
  <si>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</si>
  <si>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</si>
  <si>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</si>
  <si>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</si>
  <si>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</si>
  <si>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</si>
  <si>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</si>
  <si>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</si>
  <si>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</si>
  <si>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</si>
  <si>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</si>
  <si>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</si>
  <si>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</si>
  <si>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</si>
  <si>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</si>
  <si>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</si>
  <si>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</si>
  <si>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</si>
  <si>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</si>
  <si>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</si>
  <si>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</si>
  <si>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</si>
  <si>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</si>
  <si>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</si>
  <si>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</si>
  <si>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</si>
  <si>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</si>
  <si>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</si>
  <si>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</si>
  <si>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</si>
  <si>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</si>
  <si>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</si>
  <si>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</si>
  <si>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</si>
  <si>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</si>
  <si>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</si>
  <si>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</si>
  <si>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</si>
  <si>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</si>
  <si>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</si>
  <si>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</si>
  <si>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</si>
  <si>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</si>
  <si>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</si>
  <si>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</si>
  <si>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</si>
  <si>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</si>
  <si>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</si>
  <si>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</si>
  <si>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</si>
  <si>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</si>
  <si>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</si>
  <si>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</si>
  <si>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</si>
  <si>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</si>
  <si>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</si>
  <si>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</si>
  <si>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</si>
  <si>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</si>
  <si>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</si>
  <si>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</si>
  <si>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</si>
  <si>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</si>
  <si>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</si>
  <si>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</si>
  <si>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</si>
  <si>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</si>
  <si>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</si>
  <si>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</si>
  <si>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</si>
  <si>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</si>
  <si>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</si>
  <si>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</si>
  <si>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</si>
  <si>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</si>
  <si>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</si>
  <si>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</si>
  <si>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</si>
  <si>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</si>
  <si>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</si>
  <si>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</si>
  <si>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</si>
  <si>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</si>
  <si>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</si>
  <si>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</si>
  <si>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</si>
  <si>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</si>
  <si>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</si>
  <si>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</si>
  <si>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</si>
  <si>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</si>
  <si>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</si>
  <si>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</si>
  <si>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</si>
  <si>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</si>
  <si>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</si>
  <si>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</si>
  <si>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</si>
  <si>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</si>
  <si>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</si>
  <si>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</si>
  <si>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</si>
  <si>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</si>
  <si>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</si>
  <si>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</si>
  <si>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</si>
  <si>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</si>
  <si>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</si>
  <si>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</si>
  <si>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</si>
  <si>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</si>
  <si>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</si>
  <si>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</si>
  <si>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</si>
  <si>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</si>
  <si>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</si>
  <si>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</si>
  <si>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</si>
  <si>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</si>
  <si>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</si>
  <si>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</si>
  <si>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</si>
  <si>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</si>
  <si>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</si>
  <si>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</si>
  <si>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</si>
  <si>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</si>
  <si>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</si>
  <si>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</si>
  <si>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</si>
  <si>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</si>
  <si>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</si>
  <si>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</si>
  <si>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</si>
  <si>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</si>
  <si>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</si>
  <si>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</si>
  <si>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</si>
  <si>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</si>
  <si>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</si>
  <si>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</si>
  <si>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</si>
  <si>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</si>
  <si>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</si>
  <si>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</si>
  <si>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</si>
  <si>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</si>
  <si>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</si>
  <si>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</si>
  <si>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</si>
  <si>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</si>
  <si>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</si>
  <si>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</si>
  <si>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</si>
  <si>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</si>
  <si>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</si>
  <si>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</si>
  <si>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</si>
  <si>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</si>
  <si>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</si>
  <si>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</si>
  <si>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</si>
  <si>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</si>
  <si>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</si>
  <si>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</si>
  <si>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</si>
  <si>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</si>
  <si>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</si>
  <si>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</si>
  <si>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</si>
  <si>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</si>
  <si>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</si>
  <si>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</si>
  <si>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</si>
  <si>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</si>
  <si>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</si>
  <si>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</si>
  <si>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</si>
  <si>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</si>
  <si>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</si>
  <si>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</si>
  <si>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</si>
  <si>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</si>
  <si>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</si>
  <si>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</si>
  <si>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</si>
  <si>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</si>
  <si>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</si>
  <si>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</si>
  <si>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</si>
  <si>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</si>
  <si>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</si>
  <si>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</si>
  <si>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</si>
  <si>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</si>
  <si>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</si>
  <si>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</si>
  <si>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</si>
  <si>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</si>
  <si>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</si>
  <si>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</si>
  <si>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</si>
  <si>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</si>
  <si>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</si>
  <si>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</si>
  <si>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</si>
  <si>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</si>
  <si>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</si>
  <si>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</si>
  <si>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</si>
  <si>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</si>
  <si>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</si>
  <si>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</si>
  <si>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</si>
  <si>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</si>
  <si>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</si>
  <si>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</si>
  <si>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</si>
  <si>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</si>
  <si>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</si>
  <si>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</si>
  <si>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</si>
  <si>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</si>
  <si>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</si>
  <si>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</si>
  <si>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</si>
  <si>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</si>
  <si>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</si>
  <si>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</si>
  <si>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</si>
  <si>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</si>
  <si>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</si>
  <si>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</si>
  <si>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</si>
  <si>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</si>
  <si>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</si>
  <si>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</si>
  <si>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</si>
  <si>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</si>
  <si>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</si>
  <si>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</si>
  <si>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</si>
  <si>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</si>
  <si>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</si>
  <si>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</si>
  <si>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</si>
  <si>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</si>
  <si>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</si>
  <si>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</si>
  <si>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</si>
  <si>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</si>
  <si>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</si>
  <si>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</si>
  <si>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</si>
  <si>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</si>
  <si>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</si>
  <si>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</si>
  <si>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</si>
  <si>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</si>
  <si>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</si>
  <si>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</si>
  <si>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</si>
  <si>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</si>
  <si>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</si>
  <si>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</si>
  <si>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</si>
  <si>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</si>
  <si>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</si>
  <si>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</si>
  <si>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</si>
  <si>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</si>
  <si>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</si>
  <si>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</si>
  <si>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</si>
  <si>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</si>
  <si>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</si>
  <si>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</si>
  <si>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</si>
  <si>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</si>
  <si>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</si>
  <si>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</si>
  <si>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</si>
  <si>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</si>
  <si>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</si>
  <si>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</si>
  <si>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</si>
  <si>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</si>
  <si>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</si>
  <si>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</si>
  <si>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</si>
  <si>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</si>
  <si>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</si>
  <si>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</si>
  <si>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</si>
  <si>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</si>
  <si>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</si>
  <si>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</si>
  <si>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</si>
  <si>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</si>
  <si>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</si>
  <si>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</si>
  <si>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</si>
  <si>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</si>
  <si>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</si>
  <si>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</si>
  <si>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</si>
  <si>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</si>
  <si>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</si>
  <si>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</si>
  <si>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</si>
  <si>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</si>
  <si>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</si>
  <si>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</si>
  <si>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</si>
  <si>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</si>
  <si>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</si>
  <si>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</si>
  <si>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</si>
  <si>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</si>
  <si>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</si>
  <si>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</si>
  <si>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</si>
  <si>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</si>
  <si>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</si>
  <si>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</si>
  <si>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</si>
  <si>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</si>
  <si>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</si>
  <si>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</si>
  <si>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</si>
  <si>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</si>
  <si>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</si>
  <si>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</si>
  <si>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</si>
  <si>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</si>
  <si>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</si>
  <si>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</si>
  <si>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</si>
  <si>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</si>
  <si>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</si>
  <si>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</si>
  <si>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</si>
  <si>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</si>
  <si>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</si>
  <si>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</si>
  <si>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</si>
  <si>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</si>
  <si>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</si>
  <si>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</si>
  <si>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</si>
  <si>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</si>
  <si>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</si>
  <si>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</si>
  <si>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</si>
  <si>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</si>
  <si>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</si>
  <si>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</si>
  <si>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</si>
  <si>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</si>
  <si>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</si>
  <si>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</si>
  <si>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</si>
  <si>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</si>
  <si>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</si>
  <si>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</si>
  <si>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</si>
  <si>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</si>
  <si>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</si>
  <si>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</si>
  <si>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</si>
  <si>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</si>
  <si>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</si>
  <si>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</si>
  <si>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</si>
  <si>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</si>
  <si>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</si>
  <si>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</si>
  <si>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</si>
  <si>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</si>
  <si>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</si>
  <si>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</si>
  <si>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</si>
  <si>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</si>
  <si>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</si>
  <si>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</si>
  <si>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</si>
  <si>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</si>
  <si>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</si>
  <si>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</si>
  <si>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</si>
  <si>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</si>
  <si>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</si>
  <si>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</si>
  <si>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</si>
  <si>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</si>
  <si>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</si>
  <si>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</si>
  <si>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</si>
  <si>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</si>
  <si>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</si>
  <si>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</si>
  <si>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</si>
  <si>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</si>
  <si>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</si>
  <si>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</si>
  <si>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</si>
  <si>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</si>
  <si>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</si>
  <si>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</si>
  <si>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</si>
  <si>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</si>
  <si>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</si>
  <si>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</si>
  <si>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</si>
  <si>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</si>
  <si>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</si>
  <si>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</si>
  <si>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</si>
  <si>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</si>
  <si>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</si>
  <si>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</si>
  <si>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</si>
  <si>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</si>
  <si>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</si>
  <si>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</si>
  <si>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</si>
  <si>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</si>
  <si>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</si>
  <si>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</si>
  <si>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</si>
  <si>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</si>
  <si>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</si>
  <si>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</si>
  <si>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</si>
  <si>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</si>
  <si>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</si>
  <si>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</si>
  <si>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</si>
  <si>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</si>
  <si>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</si>
  <si>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</si>
  <si>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</si>
  <si>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</si>
  <si>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</si>
  <si>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</si>
  <si>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</si>
  <si>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</si>
  <si>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</si>
  <si>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</si>
  <si>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</si>
  <si>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</si>
  <si>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</si>
  <si>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</si>
  <si>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</si>
  <si>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</si>
  <si>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</si>
  <si>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</si>
  <si>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</si>
  <si>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</si>
  <si>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</si>
  <si>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</si>
  <si>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</si>
  <si>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</si>
  <si>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</si>
  <si>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</si>
  <si>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</si>
  <si>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</si>
  <si>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</si>
  <si>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</si>
  <si>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</si>
  <si>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</si>
  <si>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</si>
  <si>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</si>
  <si>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</si>
  <si>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</si>
  <si>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</si>
  <si>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</si>
  <si>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</si>
  <si>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</si>
  <si>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</si>
  <si>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</si>
  <si>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</si>
  <si>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</si>
  <si>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</si>
  <si>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</si>
  <si>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</si>
  <si>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</si>
  <si>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</si>
  <si>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</si>
  <si>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</si>
  <si>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</si>
  <si>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</si>
  <si>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</si>
  <si>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</si>
  <si>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</si>
  <si>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</si>
  <si>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</si>
  <si>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</si>
  <si>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</si>
  <si>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</si>
  <si>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</si>
  <si>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</si>
  <si>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</si>
  <si>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</si>
  <si>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</si>
  <si>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</si>
  <si>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</si>
  <si>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</si>
  <si>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</si>
  <si>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</si>
  <si>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</si>
  <si>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</si>
  <si>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</si>
  <si>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</si>
  <si>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</si>
  <si>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</si>
  <si>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</si>
  <si>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</si>
  <si>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</si>
  <si>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</si>
  <si>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</si>
  <si>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</si>
  <si>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</si>
  <si>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</si>
  <si>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</si>
  <si>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</si>
  <si>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</si>
  <si>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</si>
  <si>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</si>
  <si>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</si>
  <si>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</si>
  <si>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</si>
  <si>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</si>
  <si>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</si>
  <si>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</si>
  <si>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</si>
  <si>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</si>
  <si>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</si>
  <si>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</si>
  <si>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</si>
  <si>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</si>
  <si>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</si>
  <si>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</si>
  <si>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</si>
  <si>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</si>
  <si>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</si>
  <si>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</si>
  <si>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</si>
  <si>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</si>
  <si>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</si>
  <si>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</si>
  <si>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</si>
  <si>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</si>
  <si>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</si>
  <si>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</si>
  <si>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</si>
  <si>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</si>
  <si>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</si>
  <si>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</si>
  <si>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</si>
  <si>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</si>
  <si>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</si>
  <si>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</si>
  <si>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</si>
  <si>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</si>
  <si>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</si>
  <si>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</si>
  <si>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</si>
  <si>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</si>
  <si>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</si>
  <si>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</si>
  <si>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</si>
  <si>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</si>
  <si>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</si>
  <si>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</si>
  <si>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</si>
  <si>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</si>
  <si>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</si>
  <si>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</si>
  <si>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</si>
  <si>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</si>
  <si>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</si>
  <si>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</si>
  <si>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</si>
  <si>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</si>
  <si>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</si>
  <si>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</si>
  <si>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</si>
  <si>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</si>
  <si>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</si>
  <si>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</si>
  <si>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</si>
  <si>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</si>
  <si>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</si>
  <si>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</si>
  <si>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</si>
  <si>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</si>
  <si>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</si>
  <si>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</si>
  <si>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</si>
  <si>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</si>
  <si>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</si>
  <si>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</si>
  <si>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</si>
  <si>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</si>
  <si>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</si>
  <si>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</si>
  <si>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</si>
  <si>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</si>
  <si>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</si>
  <si>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</si>
  <si>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</si>
  <si>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</si>
  <si>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</si>
  <si>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</si>
  <si>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</si>
  <si>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</si>
  <si>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</si>
  <si>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</si>
  <si>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</si>
  <si>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</si>
  <si>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</si>
  <si>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</si>
  <si>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</si>
  <si>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</si>
  <si>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</si>
  <si>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</si>
  <si>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</si>
  <si>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</si>
  <si>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</si>
  <si>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</si>
  <si>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</si>
  <si>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</si>
  <si>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</si>
  <si>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</si>
  <si>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</si>
  <si>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</si>
  <si>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</si>
  <si>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</si>
  <si>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</si>
  <si>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</si>
  <si>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</si>
  <si>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</si>
  <si>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</si>
  <si>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</si>
  <si>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</si>
  <si>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</si>
  <si>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</si>
  <si>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</si>
  <si>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</si>
  <si>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</si>
  <si>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</si>
  <si>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</si>
  <si>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</si>
  <si>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</si>
  <si>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</si>
  <si>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</si>
  <si>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</si>
  <si>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</si>
  <si>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</si>
  <si>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</si>
  <si>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</si>
  <si>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</si>
  <si>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</si>
  <si>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</si>
  <si>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</si>
  <si>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</si>
  <si>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</si>
  <si>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</si>
  <si>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</si>
  <si>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</si>
  <si>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</si>
  <si>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</si>
  <si>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</si>
  <si>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</si>
  <si>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</si>
  <si>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</si>
  <si>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</si>
  <si>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</si>
  <si>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</si>
  <si>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</si>
  <si>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</si>
  <si>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</si>
  <si>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</si>
  <si>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</si>
  <si>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</si>
  <si>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</si>
  <si>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</si>
  <si>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</si>
  <si>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</si>
  <si>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</si>
  <si>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</si>
  <si>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</si>
  <si>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</si>
  <si>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</si>
  <si>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</si>
  <si>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</si>
  <si>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</si>
  <si>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</si>
  <si>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</si>
  <si>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</si>
  <si>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</si>
  <si>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</si>
  <si>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</si>
  <si>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</si>
  <si>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</si>
  <si>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</si>
  <si>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</si>
  <si>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</si>
  <si>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</si>
  <si>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</si>
  <si>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</si>
  <si>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</si>
  <si>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</si>
  <si>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</si>
  <si>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</si>
  <si>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</si>
  <si>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</si>
  <si>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</si>
  <si>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</si>
  <si>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</si>
  <si>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</si>
  <si>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</si>
  <si>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</si>
  <si>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</si>
  <si>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</si>
  <si>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</si>
  <si>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</si>
  <si>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</si>
  <si>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</si>
  <si>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</si>
  <si>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</si>
  <si>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</si>
  <si>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</si>
  <si>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</si>
  <si>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</si>
  <si>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</si>
  <si>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</si>
  <si>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</si>
  <si>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</si>
  <si>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</si>
  <si>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</si>
  <si>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</si>
  <si>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</si>
  <si>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</si>
  <si>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</si>
  <si>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</si>
  <si>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</si>
  <si>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</si>
  <si>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</si>
  <si>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</si>
  <si>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</si>
  <si>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</si>
  <si>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</si>
  <si>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</si>
  <si>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</si>
  <si>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</si>
  <si>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</si>
  <si>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</si>
  <si>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</si>
  <si>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</si>
  <si>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</si>
  <si>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</si>
  <si>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</si>
  <si>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</si>
  <si>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</si>
  <si>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</si>
  <si>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</si>
  <si>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</si>
  <si>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</si>
  <si>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</si>
  <si>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</si>
  <si>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</si>
  <si>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</si>
  <si>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</si>
  <si>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</si>
  <si>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</si>
  <si>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</si>
  <si>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</si>
  <si>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</si>
  <si>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</si>
  <si>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</si>
  <si>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</si>
  <si>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</si>
  <si>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</si>
  <si>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</si>
  <si>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</si>
  <si>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</si>
  <si>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</si>
  <si>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</si>
  <si>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</si>
  <si>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</si>
  <si>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</si>
  <si>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</si>
  <si>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</si>
  <si>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</si>
  <si>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</si>
  <si>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</si>
  <si>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</si>
  <si>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</si>
  <si>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</si>
  <si>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</si>
  <si>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</si>
  <si>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</si>
  <si>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</si>
  <si>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</si>
  <si>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</si>
  <si>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</si>
  <si>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</si>
  <si>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</si>
  <si>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</si>
  <si>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</si>
  <si>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</si>
  <si>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</si>
  <si>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</si>
  <si>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</si>
  <si>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</si>
  <si>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</si>
  <si>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</si>
  <si>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</si>
  <si>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</si>
  <si>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</si>
  <si>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</si>
  <si>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</si>
  <si>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</si>
  <si>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</si>
  <si>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</si>
  <si>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</si>
  <si>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</si>
  <si>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</si>
  <si>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</si>
  <si>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</si>
  <si>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</si>
  <si>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</si>
  <si>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</si>
  <si>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</si>
  <si>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</si>
  <si>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</si>
  <si>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</si>
  <si>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</si>
  <si>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</si>
  <si>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</si>
  <si>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</si>
  <si>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</si>
  <si>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</si>
  <si>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</si>
  <si>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</si>
  <si>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</si>
  <si>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</si>
  <si>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</si>
  <si>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</si>
  <si>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</si>
  <si>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</si>
  <si>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</si>
  <si>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</si>
  <si>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</si>
  <si>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</si>
  <si>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</si>
  <si>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</si>
  <si>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</si>
  <si>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</si>
  <si>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</si>
  <si>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</si>
  <si>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</si>
  <si>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</si>
  <si>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</si>
  <si>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</si>
  <si>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</si>
  <si>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</si>
  <si>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</si>
  <si>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</si>
  <si>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</si>
  <si>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</si>
  <si>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</si>
  <si>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</si>
  <si>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</si>
  <si>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</si>
  <si>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</si>
  <si>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</si>
  <si>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</si>
  <si>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</si>
  <si>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</si>
  <si>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</si>
  <si>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</si>
  <si>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</si>
  <si>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</si>
  <si>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</si>
  <si>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</si>
  <si>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</si>
  <si>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</si>
  <si>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</si>
  <si>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</si>
  <si>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</si>
  <si>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</si>
  <si>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</si>
  <si>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</si>
  <si>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</si>
  <si>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</si>
  <si>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</si>
  <si>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</si>
  <si>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</si>
  <si>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</si>
  <si>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</si>
  <si>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</si>
  <si>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</si>
  <si>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</si>
  <si>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</si>
  <si>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</si>
  <si>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</si>
  <si>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</si>
  <si>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</si>
  <si>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</si>
  <si>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</si>
  <si>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</si>
  <si>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</si>
  <si>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</si>
  <si>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</si>
  <si>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</si>
  <si>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</si>
  <si>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</si>
  <si>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</si>
  <si>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</si>
  <si>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</si>
  <si>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</si>
  <si>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</si>
  <si>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</si>
  <si>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</si>
  <si>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</si>
  <si>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</si>
  <si>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</si>
  <si>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</si>
  <si>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</si>
  <si>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</si>
  <si>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</si>
  <si>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</si>
  <si>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</si>
  <si>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</si>
  <si>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</si>
  <si>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</si>
  <si>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</si>
  <si>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</si>
  <si>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</si>
  <si>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</si>
  <si>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</si>
  <si>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</si>
  <si>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</si>
  <si>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</si>
  <si>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</si>
  <si>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</si>
  <si>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</si>
  <si>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</si>
  <si>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</si>
  <si>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</si>
  <si>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</si>
  <si>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</si>
  <si>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</si>
  <si>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</si>
  <si>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</si>
  <si>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</si>
  <si>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</si>
  <si>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</si>
  <si>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</si>
  <si>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</si>
  <si>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</si>
  <si>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</si>
  <si>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</si>
  <si>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</si>
  <si>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</si>
  <si>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</si>
  <si>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</si>
  <si>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</si>
  <si>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</si>
  <si>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</si>
  <si>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</si>
  <si>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</si>
  <si>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</si>
  <si>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</si>
  <si>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</si>
  <si>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</si>
  <si>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</si>
  <si>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</si>
  <si>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</si>
  <si>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</si>
  <si>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</si>
  <si>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</si>
  <si>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</si>
  <si>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</si>
  <si>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</si>
  <si>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</si>
  <si>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</si>
  <si>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</si>
  <si>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</si>
  <si>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</si>
  <si>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</si>
  <si>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</si>
  <si>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</si>
  <si>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</si>
  <si>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</si>
  <si>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</si>
  <si>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</si>
  <si>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</si>
  <si>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</si>
  <si>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</si>
  <si>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</si>
  <si>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</si>
  <si>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</si>
  <si>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</si>
  <si>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</si>
  <si>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</si>
  <si>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</si>
  <si>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</si>
  <si>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</si>
  <si>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</si>
  <si>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</si>
  <si>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</si>
  <si>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</si>
  <si>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</si>
  <si>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</si>
  <si>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</si>
  <si>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</si>
  <si>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</si>
  <si>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</si>
  <si>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</si>
  <si>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</si>
  <si>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</si>
  <si>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</si>
  <si>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</si>
  <si>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</si>
  <si>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</si>
  <si>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</si>
  <si>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</si>
  <si>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</si>
  <si>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</si>
  <si>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</si>
  <si>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</si>
  <si>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</si>
  <si>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</si>
  <si>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</si>
  <si>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</si>
  <si>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</si>
  <si>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</si>
  <si>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</si>
  <si>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</si>
  <si>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</si>
  <si>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</si>
  <si>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</si>
  <si>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</si>
  <si>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</si>
  <si>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</si>
  <si>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</si>
  <si>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</si>
  <si>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</si>
  <si>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</si>
  <si>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</si>
  <si>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</si>
  <si>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</si>
  <si>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</si>
  <si>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</si>
  <si>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</si>
  <si>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</si>
  <si>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</si>
  <si>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</si>
  <si>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</si>
  <si>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</si>
  <si>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</si>
  <si>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</si>
  <si>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</si>
  <si>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</si>
  <si>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</si>
  <si>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</si>
  <si>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</si>
  <si>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</si>
  <si>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</si>
  <si>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</si>
  <si>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</si>
  <si>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</si>
  <si>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</si>
  <si>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</si>
  <si>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</si>
  <si>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</si>
  <si>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</si>
  <si>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</si>
  <si>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</si>
  <si>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</si>
  <si>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</si>
  <si>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</si>
  <si>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</si>
  <si>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</si>
  <si>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</si>
  <si>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</si>
  <si>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</si>
  <si>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</si>
  <si>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</si>
  <si>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</si>
  <si>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</si>
  <si>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</si>
  <si>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</si>
  <si>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</si>
  <si>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</si>
  <si>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</si>
  <si>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</si>
  <si>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</si>
  <si>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</si>
  <si>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</si>
  <si>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</si>
  <si>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</si>
  <si>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</si>
  <si>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</si>
  <si>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</si>
  <si>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</si>
  <si>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</si>
  <si>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</si>
  <si>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</si>
  <si>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</si>
  <si>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</si>
  <si>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</si>
  <si>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</si>
  <si>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</si>
  <si>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</si>
  <si>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</si>
  <si>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</si>
  <si>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</si>
  <si>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</si>
  <si>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</si>
  <si>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</si>
  <si>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</si>
  <si>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</si>
  <si>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</si>
  <si>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</si>
  <si>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</si>
  <si>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</si>
  <si>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</si>
  <si>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</si>
  <si>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</si>
  <si>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</si>
  <si>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</si>
  <si>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</si>
  <si>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</si>
  <si>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</si>
  <si>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</si>
  <si>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</si>
  <si>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</si>
  <si>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</si>
  <si>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</si>
  <si>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</si>
  <si>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</si>
  <si>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</si>
  <si>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</si>
  <si>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</si>
  <si>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</si>
  <si>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</si>
  <si>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</si>
  <si>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</si>
  <si>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</si>
  <si>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</si>
  <si>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</si>
  <si>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</si>
  <si>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</si>
  <si>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</si>
  <si>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</si>
  <si>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</si>
  <si>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</si>
  <si>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</si>
  <si>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</si>
  <si>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</si>
  <si>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</si>
  <si>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</si>
  <si>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</si>
  <si>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</si>
  <si>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</si>
  <si>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</si>
  <si>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</si>
  <si>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</si>
  <si>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</si>
  <si>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</si>
  <si>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</si>
  <si>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</si>
  <si>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</si>
  <si>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</si>
  <si>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</si>
  <si>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</si>
  <si>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</si>
  <si>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</si>
  <si>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</si>
  <si>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</si>
  <si>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</si>
  <si>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</si>
  <si>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</si>
  <si>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</si>
  <si>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</si>
  <si>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</si>
  <si>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</si>
  <si>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</si>
  <si>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</si>
  <si>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</si>
  <si>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</si>
  <si>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</si>
  <si>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</si>
  <si>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</si>
  <si>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</si>
  <si>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</si>
  <si>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</si>
  <si>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</si>
  <si>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</si>
  <si>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</si>
  <si>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</si>
  <si>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</si>
  <si>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</si>
  <si>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</si>
  <si>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</si>
  <si>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</si>
  <si>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</si>
  <si>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</si>
  <si>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</si>
  <si>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</si>
  <si>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</si>
  <si>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</si>
  <si>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</si>
  <si>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</si>
  <si>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</si>
  <si>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</si>
  <si>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</si>
  <si>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</si>
  <si>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</si>
  <si>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</si>
  <si>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</si>
  <si>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</si>
  <si>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</si>
  <si>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</si>
  <si>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</si>
  <si>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</si>
  <si>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</si>
  <si>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</si>
  <si>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</si>
  <si>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</si>
  <si>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</si>
  <si>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</si>
  <si>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</si>
  <si>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</si>
  <si>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</si>
  <si>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</si>
  <si>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</si>
  <si>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</si>
  <si>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</si>
  <si>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</si>
  <si>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</si>
  <si>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</si>
  <si>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</si>
  <si>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</si>
  <si>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</si>
  <si>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</si>
  <si>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</si>
  <si>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</si>
  <si>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</si>
  <si>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</si>
  <si>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</si>
  <si>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</si>
  <si>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</si>
  <si>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</si>
  <si>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</si>
  <si>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</si>
  <si>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</si>
  <si>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</si>
  <si>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</si>
  <si>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</si>
  <si>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</si>
  <si>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</si>
  <si>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</si>
  <si>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</si>
  <si>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</si>
  <si>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</si>
  <si>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</si>
  <si>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</si>
  <si>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</si>
  <si>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</si>
  <si>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</si>
  <si>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</si>
  <si>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</si>
  <si>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</si>
  <si>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</si>
  <si>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</si>
  <si>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</si>
  <si>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</si>
  <si>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</si>
  <si>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</si>
  <si>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</si>
  <si>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</si>
  <si>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</si>
  <si>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</si>
  <si>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</si>
  <si>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</si>
  <si>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</si>
  <si>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</si>
  <si>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</si>
  <si>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</si>
  <si>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</si>
  <si>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</si>
  <si>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</si>
  <si>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</si>
  <si>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</si>
  <si>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</si>
  <si>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</si>
  <si>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</si>
  <si>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</si>
  <si>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</si>
  <si>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</si>
  <si>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</si>
  <si>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</si>
  <si>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</si>
  <si>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</si>
  <si>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</si>
  <si>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</si>
  <si>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</si>
  <si>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</si>
  <si>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</si>
  <si>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</si>
  <si>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</si>
  <si>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</si>
  <si>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</si>
  <si>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</si>
  <si>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</si>
  <si>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</si>
  <si>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</si>
  <si>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</si>
  <si>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</si>
  <si>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</si>
  <si>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</si>
  <si>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</si>
  <si>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</si>
  <si>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</si>
  <si>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</si>
  <si>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</si>
  <si>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</si>
  <si>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</si>
  <si>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</si>
  <si>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</si>
  <si>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</si>
  <si>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</si>
  <si>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</si>
  <si>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</si>
  <si>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</si>
  <si>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</si>
  <si>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</si>
  <si>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</si>
  <si>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</si>
  <si>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</si>
  <si>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</si>
  <si>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</si>
  <si>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</si>
  <si>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</si>
  <si>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</si>
  <si>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</si>
  <si>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</si>
  <si>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</si>
  <si>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</si>
  <si>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</si>
  <si>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</si>
  <si>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</si>
  <si>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</si>
  <si>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</si>
  <si>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</si>
  <si>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</si>
  <si>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</si>
  <si>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</si>
  <si>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</si>
  <si>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</si>
  <si>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</si>
  <si>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</si>
  <si>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</si>
  <si>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</si>
  <si>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</si>
  <si>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</si>
  <si>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</si>
  <si>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</si>
  <si>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</si>
  <si>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</si>
  <si>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</si>
  <si>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</si>
  <si>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</si>
  <si>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</si>
  <si>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</si>
  <si>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</si>
  <si>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</si>
  <si>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</si>
  <si>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</si>
  <si>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</si>
  <si>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</si>
  <si>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</si>
  <si>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</si>
  <si>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</si>
  <si>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</si>
  <si>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</si>
  <si>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</si>
  <si>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</si>
  <si>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</si>
  <si>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</si>
  <si>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</si>
  <si>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</si>
  <si>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</si>
  <si>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</si>
  <si>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</si>
  <si>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</si>
  <si>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</si>
  <si>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</si>
  <si>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</si>
  <si>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</si>
  <si>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</si>
  <si>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</si>
  <si>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</si>
  <si>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</si>
  <si>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</si>
  <si>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</si>
  <si>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</si>
  <si>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</si>
  <si>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</si>
  <si>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</si>
  <si>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</si>
  <si>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</si>
  <si>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</si>
  <si>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</si>
  <si>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</si>
  <si>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</si>
  <si>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</si>
  <si>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</si>
  <si>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</si>
  <si>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</si>
  <si>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</si>
  <si>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</si>
  <si>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</si>
  <si>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</si>
  <si>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</si>
  <si>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</si>
  <si>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</si>
  <si>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</si>
  <si>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</si>
  <si>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</si>
  <si>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</si>
  <si>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</si>
  <si>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</si>
  <si>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</si>
  <si>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</si>
  <si>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</si>
  <si>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</si>
  <si>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</si>
  <si>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</si>
  <si>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</si>
  <si>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</si>
  <si>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</si>
  <si>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</si>
  <si>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</si>
  <si>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</si>
  <si>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</si>
  <si>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</si>
  <si>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</si>
  <si>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</si>
  <si>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</si>
  <si>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</si>
  <si>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</si>
  <si>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</si>
  <si>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</si>
  <si>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</si>
  <si>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</si>
  <si>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</si>
  <si>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</si>
  <si>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</si>
  <si>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</si>
  <si>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</si>
  <si>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</si>
  <si>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</si>
  <si>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</si>
  <si>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</si>
  <si>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</si>
  <si>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</si>
  <si>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</si>
  <si>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</si>
  <si>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</si>
  <si>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</si>
  <si>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</si>
  <si>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</si>
  <si>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</si>
  <si>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</si>
  <si>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</si>
  <si>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</si>
  <si>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</si>
  <si>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</si>
  <si>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</si>
  <si>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</si>
  <si>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</si>
  <si>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</si>
  <si>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</si>
  <si>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</si>
  <si>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</si>
  <si>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</si>
  <si>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</si>
  <si>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</si>
  <si>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</si>
  <si>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</si>
  <si>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</si>
  <si>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</si>
  <si>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</si>
  <si>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</si>
  <si>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</si>
  <si>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</si>
  <si>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</si>
  <si>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</si>
  <si>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</si>
  <si>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</si>
  <si>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</si>
  <si>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</si>
  <si>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</si>
  <si>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</si>
  <si>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</si>
  <si>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</si>
  <si>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</si>
  <si>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</si>
  <si>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</si>
  <si>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</si>
  <si>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</si>
  <si>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</si>
  <si>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</si>
  <si>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</si>
  <si>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</si>
  <si>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</si>
  <si>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</si>
  <si>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</si>
  <si>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</si>
  <si>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</si>
  <si>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</si>
  <si>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</si>
  <si>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</si>
  <si>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</si>
  <si>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</si>
  <si>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</si>
  <si>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</si>
  <si>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</si>
  <si>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</si>
  <si>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</si>
  <si>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</si>
  <si>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</si>
  <si>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</si>
  <si>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</si>
  <si>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</si>
  <si>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</si>
  <si>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</si>
  <si>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</si>
  <si>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</si>
  <si>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</si>
  <si>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</si>
  <si>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</si>
  <si>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</si>
  <si>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</si>
  <si>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</si>
  <si>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</si>
  <si>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</si>
  <si>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</si>
  <si>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</si>
  <si>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</si>
  <si>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</si>
  <si>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</si>
  <si>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</si>
  <si>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</si>
  <si>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</si>
  <si>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</si>
  <si>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</si>
  <si>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</si>
  <si>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</si>
  <si>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</si>
  <si>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</si>
  <si>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</si>
  <si>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</si>
  <si>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</si>
  <si>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</si>
  <si>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</si>
  <si>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</si>
  <si>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</si>
  <si>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</si>
  <si>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</si>
  <si>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</si>
  <si>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</si>
  <si>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</si>
  <si>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</si>
  <si>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</si>
  <si>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</si>
  <si>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</si>
  <si>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</si>
  <si>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</si>
  <si>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</si>
  <si>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</si>
  <si>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</si>
  <si>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</si>
  <si>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</si>
  <si>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</si>
  <si>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</si>
  <si>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</si>
  <si>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</si>
  <si>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</si>
  <si>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</si>
  <si>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</si>
  <si>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</si>
  <si>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</si>
  <si>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</si>
  <si>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</si>
  <si>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</si>
  <si>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</si>
  <si>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</si>
  <si>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</si>
  <si>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</si>
  <si>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</si>
  <si>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</si>
  <si>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</si>
  <si>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</si>
  <si>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</si>
  <si>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</si>
  <si>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</si>
  <si>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</si>
  <si>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</si>
  <si>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</si>
  <si>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</si>
  <si>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</si>
  <si>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</si>
  <si>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</si>
  <si>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</si>
  <si>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</si>
  <si>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</si>
  <si>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</si>
  <si>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</si>
  <si>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</si>
  <si>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</si>
  <si>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</si>
  <si>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</si>
  <si>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</si>
  <si>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</si>
  <si>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</si>
  <si>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</si>
  <si>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</si>
  <si>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</si>
  <si>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</si>
  <si>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</si>
  <si>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</si>
  <si>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</si>
  <si>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</si>
  <si>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</si>
  <si>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</si>
  <si>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</si>
  <si>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</si>
  <si>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</si>
  <si>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</si>
  <si>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</si>
  <si>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</si>
  <si>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</si>
  <si>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</si>
  <si>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</si>
  <si>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</si>
  <si>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</si>
  <si>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</si>
  <si>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</si>
  <si>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</si>
  <si>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</si>
  <si>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</si>
  <si>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</si>
  <si>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</si>
  <si>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</si>
  <si>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</si>
  <si>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</si>
  <si>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</si>
  <si>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</si>
  <si>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</si>
  <si>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</si>
  <si>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</si>
  <si>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</si>
  <si>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</si>
  <si>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</si>
  <si>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</si>
  <si>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</si>
  <si>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</si>
  <si>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</si>
  <si>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</si>
  <si>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</si>
  <si>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</si>
  <si>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</si>
  <si>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</si>
  <si>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</si>
  <si>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</si>
  <si>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</si>
  <si>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</si>
  <si>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</si>
  <si>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</si>
  <si>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</si>
  <si>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</si>
  <si>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</si>
  <si>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</si>
  <si>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</si>
  <si>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</si>
  <si>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</si>
  <si>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</si>
  <si>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</si>
  <si>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</si>
  <si>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</si>
  <si>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</si>
  <si>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</si>
  <si>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</si>
  <si>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</si>
  <si>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</si>
  <si>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</si>
  <si>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</si>
  <si>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</si>
  <si>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</si>
  <si>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</si>
  <si>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</si>
  <si>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</si>
  <si>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</si>
  <si>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</si>
  <si>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</si>
  <si>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</si>
  <si>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</si>
  <si>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</si>
  <si>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</si>
  <si>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</si>
  <si>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</si>
  <si>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</si>
  <si>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</si>
  <si>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</si>
  <si>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</si>
  <si>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</si>
  <si>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</si>
  <si>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</si>
  <si>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</si>
  <si>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</si>
  <si>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</si>
  <si>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</si>
  <si>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</si>
  <si>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</si>
  <si>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</si>
  <si>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</si>
  <si>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</si>
  <si>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</si>
  <si>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</si>
  <si>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</si>
  <si>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</si>
  <si>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</si>
  <si>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</si>
  <si>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</si>
  <si>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</si>
  <si>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</si>
  <si>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</si>
  <si>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</si>
  <si>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</si>
  <si>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</si>
  <si>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</si>
  <si>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</si>
  <si>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</si>
  <si>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</si>
  <si>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</si>
  <si>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</si>
  <si>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</si>
  <si>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</si>
  <si>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</si>
  <si>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</si>
  <si>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</si>
  <si>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</si>
  <si>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</si>
  <si>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</si>
  <si>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</si>
  <si>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</si>
  <si>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</si>
  <si>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</si>
  <si>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</si>
  <si>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</si>
  <si>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</si>
  <si>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</si>
  <si>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</si>
  <si>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</si>
  <si>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</si>
  <si>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</si>
  <si>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</si>
  <si>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</si>
  <si>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</si>
  <si>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</si>
  <si>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</si>
  <si>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</si>
  <si>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</si>
  <si>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</si>
  <si>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</si>
  <si>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</si>
  <si>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</si>
  <si>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</si>
  <si>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</si>
  <si>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</si>
  <si>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</si>
  <si>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</si>
  <si>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</si>
  <si>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</si>
  <si>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</si>
  <si>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</si>
  <si>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</si>
  <si>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</si>
  <si>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</si>
  <si>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</si>
  <si>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</si>
  <si>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</si>
  <si>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</si>
  <si>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</si>
  <si>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</si>
  <si>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</si>
  <si>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</si>
  <si>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</si>
  <si>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</si>
  <si>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</si>
  <si>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</si>
  <si>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</si>
  <si>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</si>
  <si>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</si>
  <si>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</si>
  <si>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</si>
  <si>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</si>
  <si>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</si>
  <si>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</si>
  <si>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</si>
  <si>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</si>
  <si>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</si>
  <si>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</si>
  <si>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</si>
  <si>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</si>
  <si>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</si>
  <si>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</si>
  <si>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</si>
  <si>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</si>
  <si>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</si>
  <si>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</si>
  <si>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</si>
  <si>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</si>
  <si>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</si>
  <si>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</si>
  <si>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</si>
  <si>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</si>
  <si>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</si>
  <si>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</si>
  <si>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</si>
  <si>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</si>
  <si>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</si>
  <si>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</si>
  <si>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</si>
  <si>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</si>
  <si>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</si>
  <si>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</si>
  <si>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</si>
  <si>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</si>
  <si>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</si>
  <si>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</si>
  <si>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</si>
  <si>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</si>
  <si>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</si>
  <si>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</si>
  <si>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</si>
  <si>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</si>
  <si>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</si>
  <si>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</si>
  <si>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</si>
  <si>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</si>
  <si>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</si>
  <si>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</si>
  <si>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</si>
  <si>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</si>
  <si>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</si>
  <si>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</si>
  <si>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</si>
  <si>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</si>
  <si>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</si>
  <si>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</si>
  <si>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</si>
  <si>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</si>
  <si>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</si>
  <si>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</si>
  <si>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</si>
  <si>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</si>
  <si>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</si>
  <si>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</si>
  <si>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</si>
  <si>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</si>
  <si>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</si>
  <si>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</si>
  <si>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</si>
  <si>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</si>
  <si>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</si>
  <si>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</si>
  <si>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</si>
  <si>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</si>
  <si>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</si>
  <si>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</si>
  <si>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</si>
  <si>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</si>
  <si>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</si>
  <si>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</si>
  <si>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</si>
  <si>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</si>
  <si>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</si>
  <si>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</si>
  <si>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</si>
  <si>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</si>
  <si>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</si>
  <si>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</si>
  <si>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</si>
  <si>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</si>
  <si>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</si>
  <si>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</si>
  <si>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</si>
  <si>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</si>
  <si>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</si>
  <si>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</si>
  <si>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</si>
  <si>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</si>
  <si>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</si>
  <si>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</si>
  <si>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</si>
  <si>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</si>
  <si>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</si>
  <si>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</si>
  <si>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</si>
  <si>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</si>
  <si>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</si>
  <si>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</si>
  <si>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</si>
  <si>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</si>
  <si>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</si>
  <si>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</si>
  <si>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</si>
  <si>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</si>
  <si>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</si>
  <si>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</si>
  <si>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</si>
  <si>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</si>
  <si>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</si>
  <si>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</si>
  <si>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</si>
  <si>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</si>
  <si>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</si>
  <si>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</si>
  <si>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</si>
  <si>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</si>
  <si>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</si>
  <si>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</si>
  <si>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</si>
  <si>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</si>
  <si>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</si>
  <si>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</si>
  <si>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</si>
  <si>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</si>
  <si>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</si>
  <si>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</si>
  <si>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</si>
  <si>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</si>
  <si>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</si>
  <si>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</si>
  <si>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</si>
  <si>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</si>
  <si>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</si>
  <si>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</si>
  <si>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</si>
  <si>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</si>
  <si>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</si>
  <si>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</si>
  <si>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</si>
  <si>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</si>
  <si>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</si>
  <si>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</si>
  <si>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</si>
  <si>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</si>
  <si>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</si>
  <si>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</si>
  <si>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</si>
  <si>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</si>
  <si>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</si>
  <si>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</si>
  <si>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</si>
  <si>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</si>
  <si>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</si>
  <si>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</si>
  <si>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</si>
  <si>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</si>
  <si>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</si>
  <si>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</si>
  <si>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</si>
  <si>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</si>
  <si>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</si>
  <si>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</si>
  <si>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</si>
  <si>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</si>
  <si>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</si>
  <si>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</si>
  <si>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</si>
  <si>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</si>
  <si>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</si>
  <si>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</si>
  <si>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</si>
  <si>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</si>
  <si>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</si>
  <si>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</si>
  <si>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</si>
  <si>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</si>
  <si>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</si>
  <si>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</si>
  <si>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</si>
  <si>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</si>
  <si>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</si>
  <si>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</si>
  <si>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</si>
  <si>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</si>
  <si>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</si>
  <si>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</si>
  <si>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</si>
  <si>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</si>
  <si>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</si>
  <si>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</si>
  <si>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</si>
  <si>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</si>
  <si>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</si>
  <si>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</si>
  <si>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</si>
  <si>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</si>
  <si>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</si>
  <si>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</si>
  <si>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</si>
  <si>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</si>
  <si>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</si>
  <si>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</si>
  <si>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</si>
  <si>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</si>
  <si>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</si>
  <si>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</si>
  <si>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</si>
  <si>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</si>
  <si>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</si>
  <si>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</si>
  <si>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</si>
  <si>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</si>
  <si>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</si>
  <si>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</si>
  <si>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</si>
  <si>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</si>
  <si>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</si>
  <si>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</si>
  <si>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</si>
  <si>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</si>
  <si>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</si>
  <si>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</si>
  <si>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</si>
  <si>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</si>
  <si>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</si>
  <si>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</si>
  <si>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</si>
  <si>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</si>
  <si>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</si>
  <si>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</si>
  <si>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</si>
  <si>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</si>
  <si>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</si>
  <si>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</si>
  <si>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</si>
  <si>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</si>
  <si>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</si>
  <si>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</si>
  <si>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</si>
  <si>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</si>
  <si>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</si>
  <si>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</si>
  <si>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</si>
  <si>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</si>
  <si>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</si>
  <si>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</si>
  <si>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</si>
  <si>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</si>
  <si>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</si>
  <si>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</si>
  <si>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</si>
  <si>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</si>
  <si>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</si>
  <si>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</si>
  <si>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</si>
  <si>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</si>
  <si>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</si>
  <si>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</si>
  <si>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</si>
  <si>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</si>
  <si>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</si>
  <si>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</si>
  <si>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</si>
  <si>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</si>
  <si>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</si>
  <si>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</si>
  <si>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</si>
  <si>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</si>
  <si>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</si>
  <si>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</si>
  <si>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</si>
  <si>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</si>
  <si>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</si>
  <si>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</si>
  <si>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</si>
  <si>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</si>
  <si>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</si>
  <si>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</si>
  <si>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</si>
  <si>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</si>
  <si>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</si>
  <si>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</si>
  <si>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</si>
  <si>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</si>
  <si>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</si>
  <si>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</si>
  <si>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</si>
  <si>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</si>
  <si>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</si>
  <si>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</si>
  <si>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</si>
  <si>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</si>
  <si>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</si>
  <si>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</si>
  <si>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</si>
  <si>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</si>
  <si>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</si>
  <si>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</si>
  <si>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</si>
  <si>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</si>
  <si>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</si>
  <si>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</si>
  <si>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</si>
  <si>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</si>
  <si>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</si>
  <si>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</si>
  <si>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</si>
  <si>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</si>
  <si>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</si>
  <si>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</si>
  <si>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</si>
  <si>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</si>
  <si>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</si>
  <si>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</si>
  <si>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</si>
  <si>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</si>
  <si>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</si>
  <si>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</si>
  <si>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</si>
  <si>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</si>
  <si>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</si>
  <si>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</si>
  <si>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</si>
  <si>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</si>
  <si>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</si>
  <si>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</si>
  <si>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</si>
  <si>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</si>
  <si>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</si>
  <si>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</si>
  <si>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</si>
  <si>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</si>
  <si>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</si>
  <si>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</si>
  <si>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</si>
  <si>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</si>
  <si>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</si>
  <si>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</si>
  <si>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</si>
  <si>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</si>
  <si>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</si>
  <si>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</si>
  <si>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</si>
  <si>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</si>
  <si>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</si>
  <si>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</si>
  <si>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</si>
  <si>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</si>
  <si>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</si>
  <si>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</si>
  <si>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</si>
  <si>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</si>
  <si>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</si>
  <si>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</si>
  <si>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</si>
  <si>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</si>
  <si>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</si>
  <si>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</si>
  <si>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</si>
  <si>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</si>
  <si>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</si>
  <si>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</si>
  <si>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</si>
  <si>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</si>
  <si>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</si>
  <si>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</si>
  <si>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</si>
  <si>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</si>
  <si>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</si>
  <si>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</si>
  <si>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</si>
  <si>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</si>
  <si>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</si>
  <si>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</si>
  <si>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</si>
  <si>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</si>
  <si>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</si>
  <si>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</si>
  <si>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</si>
  <si>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</si>
  <si>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</si>
  <si>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</si>
  <si>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</si>
  <si>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</si>
  <si>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</si>
  <si>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</si>
  <si>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</si>
  <si>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</si>
  <si>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</si>
  <si>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</si>
  <si>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</si>
  <si>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</si>
  <si>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</si>
  <si>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</si>
  <si>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</si>
  <si>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</si>
  <si>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</si>
  <si>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</si>
  <si>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</si>
  <si>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</si>
  <si>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</si>
  <si>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</si>
  <si>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</si>
  <si>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</si>
  <si>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</si>
  <si>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</si>
  <si>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</si>
  <si>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</si>
  <si>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</si>
  <si>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</si>
  <si>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</si>
  <si>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</si>
  <si>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</si>
  <si>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</si>
  <si>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</si>
  <si>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</si>
  <si>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</si>
  <si>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</si>
  <si>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</si>
  <si>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</si>
  <si>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</si>
  <si>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</si>
  <si>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</si>
  <si>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</si>
  <si>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</si>
  <si>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</si>
  <si>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</si>
  <si>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</si>
  <si>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</si>
  <si>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</si>
  <si>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</si>
  <si>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</si>
  <si>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</si>
  <si>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</si>
  <si>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</si>
  <si>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</si>
  <si>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</si>
  <si>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</si>
  <si>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</si>
  <si>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</si>
  <si>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</si>
  <si>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</si>
  <si>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</si>
  <si>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</si>
  <si>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</si>
  <si>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</si>
  <si>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</si>
  <si>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</si>
  <si>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</si>
  <si>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</si>
  <si>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</si>
  <si>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</si>
  <si>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</si>
  <si>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</si>
  <si>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</si>
  <si>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</si>
  <si>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</si>
  <si>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</si>
  <si>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</si>
  <si>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</si>
  <si>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</si>
  <si>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</si>
  <si>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</si>
  <si>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</si>
  <si>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</si>
  <si>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</si>
  <si>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</si>
  <si>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</si>
  <si>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</si>
  <si>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</si>
  <si>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</si>
  <si>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</si>
  <si>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</si>
  <si>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</si>
  <si>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</si>
  <si>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</si>
  <si>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</si>
  <si>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</si>
  <si>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</si>
  <si>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</si>
  <si>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</si>
  <si>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</si>
  <si>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</si>
  <si>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</si>
  <si>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</si>
  <si>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</si>
  <si>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</si>
  <si>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</si>
  <si>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</si>
  <si>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</si>
  <si>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</si>
  <si>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</si>
  <si>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</si>
  <si>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</si>
  <si>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</si>
  <si>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</si>
  <si>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</si>
  <si>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</si>
  <si>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</si>
  <si>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</si>
  <si>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</si>
  <si>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</si>
  <si>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</si>
  <si>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</si>
  <si>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</si>
  <si>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</si>
  <si>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</si>
  <si>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</si>
  <si>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</si>
  <si>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</si>
  <si>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</si>
  <si>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</si>
  <si>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</si>
  <si>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</si>
  <si>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</si>
  <si>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</si>
  <si>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</si>
  <si>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</si>
  <si>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</si>
  <si>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</si>
  <si>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</si>
  <si>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</si>
  <si>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</si>
  <si>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</si>
  <si>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</si>
  <si>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</si>
  <si>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</si>
  <si>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</si>
  <si>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</si>
  <si>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</si>
  <si>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</si>
  <si>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</si>
  <si>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</si>
  <si>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</si>
  <si>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</si>
  <si>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</si>
  <si>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</si>
  <si>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</si>
  <si>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</si>
  <si>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</si>
  <si>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</si>
  <si>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</si>
  <si>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</si>
  <si>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</si>
  <si>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</si>
  <si>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</si>
  <si>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</si>
  <si>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</si>
  <si>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</si>
  <si>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</si>
  <si>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</si>
  <si>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</si>
  <si>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</si>
  <si>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</si>
  <si>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</si>
  <si>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</si>
  <si>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</si>
  <si>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</si>
  <si>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</si>
  <si>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</si>
  <si>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</si>
  <si>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</si>
  <si>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</si>
  <si>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</si>
  <si>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</si>
  <si>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</si>
  <si>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</si>
  <si>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</si>
  <si>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</si>
  <si>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</si>
  <si>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</si>
  <si>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</si>
  <si>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</si>
  <si>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</si>
  <si>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</si>
  <si>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</si>
  <si>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</si>
  <si>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</si>
  <si>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</si>
  <si>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</si>
  <si>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</si>
  <si>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</si>
  <si>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</si>
  <si>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</si>
  <si>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</si>
  <si>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</si>
  <si>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</si>
  <si>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</si>
  <si>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</si>
  <si>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</si>
  <si>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</si>
  <si>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</si>
  <si>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</si>
  <si>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</si>
  <si>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</si>
  <si>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</si>
  <si>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</si>
  <si>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</si>
  <si>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</si>
  <si>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</si>
  <si>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</si>
  <si>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</si>
  <si>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</si>
  <si>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</si>
  <si>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</si>
  <si>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</si>
  <si>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</si>
  <si>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</si>
  <si>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</si>
  <si>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</si>
  <si>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</si>
  <si>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</si>
  <si>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</si>
  <si>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</si>
  <si>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</si>
  <si>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</si>
  <si>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</si>
  <si>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</si>
  <si>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</si>
  <si>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</si>
  <si>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</si>
  <si>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</si>
  <si>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</si>
  <si>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</si>
  <si>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</si>
  <si>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</si>
  <si>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</si>
  <si>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</si>
  <si>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</si>
  <si>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</si>
  <si>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</si>
  <si>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</si>
  <si>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</si>
  <si>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</si>
  <si>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</si>
  <si>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</si>
  <si>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</si>
  <si>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</si>
  <si>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</si>
  <si>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</si>
  <si>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</si>
  <si>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</si>
  <si>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</si>
  <si>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</si>
  <si>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</si>
  <si>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</si>
  <si>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</si>
  <si>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</si>
  <si>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</si>
  <si>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</si>
  <si>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</si>
  <si>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</si>
  <si>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</si>
  <si>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</si>
  <si>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</si>
  <si>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</si>
  <si>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</si>
  <si>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</si>
  <si>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</si>
  <si>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</si>
  <si>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</si>
  <si>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</si>
  <si>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</si>
  <si>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</si>
  <si>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</si>
  <si>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</si>
  <si>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</si>
  <si>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</si>
  <si>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</si>
  <si>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</si>
  <si>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</si>
  <si>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</si>
  <si>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</si>
  <si>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</si>
  <si>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</si>
  <si>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</si>
  <si>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</si>
  <si>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</si>
  <si>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</si>
  <si>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</si>
  <si>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</si>
  <si>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</si>
  <si>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</si>
  <si>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</si>
  <si>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</si>
  <si>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</si>
  <si>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</si>
  <si>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</si>
  <si>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</si>
  <si>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</si>
  <si>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</si>
  <si>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</si>
  <si>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</si>
  <si>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</si>
  <si>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</si>
  <si>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</si>
  <si>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</si>
  <si>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</si>
  <si>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</si>
  <si>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</si>
  <si>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</si>
  <si>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</si>
  <si>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</si>
  <si>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</si>
  <si>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</si>
  <si>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</si>
  <si>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</si>
  <si>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</si>
  <si>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</si>
  <si>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</si>
  <si>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</si>
  <si>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</si>
  <si>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</si>
  <si>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</si>
  <si>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</si>
  <si>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</si>
  <si>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</si>
  <si>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</si>
  <si>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</si>
  <si>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</si>
  <si>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</si>
  <si>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</si>
  <si>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</si>
  <si>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</si>
  <si>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</si>
  <si>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</si>
  <si>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</si>
  <si>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</si>
  <si>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</si>
  <si>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</si>
  <si>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</si>
  <si>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</si>
  <si>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</si>
  <si>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</si>
  <si>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</si>
  <si>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</si>
  <si>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</si>
  <si>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</si>
  <si>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</si>
  <si>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</si>
  <si>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</si>
  <si>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</si>
  <si>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</si>
  <si>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</si>
  <si>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</si>
  <si>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</si>
  <si>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</si>
  <si>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</si>
  <si>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</si>
  <si>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</si>
  <si>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</si>
  <si>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</si>
  <si>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</si>
  <si>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</si>
  <si>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</si>
  <si>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</si>
  <si>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</si>
  <si>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</si>
  <si>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</si>
  <si>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</si>
  <si>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</si>
  <si>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</si>
  <si>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</si>
  <si>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</si>
  <si>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</si>
  <si>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</si>
  <si>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</si>
  <si>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</si>
  <si>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</si>
  <si>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</si>
  <si>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</si>
  <si>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</si>
  <si>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</si>
  <si>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</si>
  <si>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</si>
  <si>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</si>
  <si>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</si>
  <si>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</si>
  <si>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</si>
  <si>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</si>
  <si>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</si>
  <si>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</si>
  <si>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</si>
  <si>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</si>
  <si>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</si>
  <si>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</si>
  <si>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</si>
  <si>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</si>
  <si>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</si>
  <si>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</si>
  <si>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</si>
  <si>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</si>
  <si>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</si>
  <si>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</si>
  <si>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</si>
  <si>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</si>
  <si>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</si>
  <si>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</si>
  <si>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</si>
  <si>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</si>
  <si>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</si>
  <si>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</si>
  <si>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</si>
  <si>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</si>
  <si>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</si>
  <si>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</si>
  <si>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</si>
  <si>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</si>
  <si>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</si>
  <si>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</si>
  <si>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</si>
  <si>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</si>
  <si>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</si>
  <si>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</si>
  <si>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</si>
  <si>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</si>
  <si>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</si>
  <si>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</si>
  <si>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</si>
  <si>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</si>
  <si>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</si>
  <si>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</si>
  <si>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</si>
  <si>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</si>
  <si>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</si>
  <si>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</si>
  <si>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</si>
  <si>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</si>
  <si>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</si>
  <si>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</si>
  <si>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</si>
  <si>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</si>
  <si>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</si>
  <si>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</si>
  <si>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</si>
  <si>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</si>
  <si>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</si>
  <si>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</si>
  <si>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</si>
  <si>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</si>
  <si>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</si>
  <si>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</si>
  <si>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</si>
  <si>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</si>
  <si>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</si>
  <si>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</si>
  <si>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</si>
  <si>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</si>
  <si>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</si>
  <si>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</si>
  <si>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</si>
  <si>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</si>
  <si>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</si>
  <si>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</si>
  <si>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</si>
  <si>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</si>
  <si>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</si>
  <si>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</si>
  <si>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</si>
  <si>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</si>
  <si>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</si>
  <si>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</si>
  <si>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</si>
  <si>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</si>
  <si>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</si>
  <si>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</si>
  <si>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</si>
  <si>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</si>
  <si>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</si>
  <si>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</si>
  <si>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</si>
  <si>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</si>
  <si>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</si>
  <si>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</si>
  <si>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</si>
  <si>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</si>
  <si>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</si>
  <si>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</si>
  <si>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</si>
  <si>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</si>
  <si>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</si>
  <si>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</si>
  <si>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</si>
  <si>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</si>
  <si>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</si>
  <si>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</si>
  <si>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</si>
  <si>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</si>
  <si>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</si>
  <si>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</si>
  <si>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</si>
  <si>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</si>
  <si>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</si>
  <si>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</si>
  <si>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</si>
  <si>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</si>
  <si>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</si>
  <si>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</si>
  <si>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</si>
  <si>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</si>
  <si>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</si>
  <si>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</si>
  <si>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</si>
  <si>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</si>
  <si>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</si>
  <si>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</si>
  <si>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</si>
  <si>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</si>
  <si>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</si>
  <si>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</si>
  <si>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</si>
  <si>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</si>
  <si>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</si>
  <si>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</si>
  <si>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</si>
  <si>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</si>
  <si>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</si>
  <si>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</si>
  <si>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</si>
  <si>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</si>
  <si>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</si>
  <si>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</si>
  <si>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</si>
  <si>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</si>
  <si>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</si>
  <si>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</si>
  <si>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</si>
  <si>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</si>
  <si>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</si>
  <si>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</si>
  <si>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</si>
  <si>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</si>
  <si>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</si>
  <si>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</si>
  <si>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</si>
  <si>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</si>
  <si>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</si>
  <si>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</si>
  <si>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</si>
  <si>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</si>
  <si>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</si>
  <si>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</si>
  <si>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</si>
  <si>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</si>
  <si>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</si>
  <si>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</si>
  <si>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</si>
  <si>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</si>
  <si>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</si>
  <si>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</si>
  <si>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</si>
  <si>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</si>
  <si>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</si>
  <si>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</si>
  <si>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</si>
  <si>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</si>
  <si>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</si>
  <si>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</si>
  <si>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</si>
  <si>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</si>
  <si>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</si>
  <si>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</si>
  <si>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</si>
  <si>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</si>
  <si>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</si>
  <si>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</si>
  <si>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</si>
  <si>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</si>
  <si>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</si>
  <si>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</si>
  <si>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</si>
  <si>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</si>
  <si>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</si>
  <si>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</si>
  <si>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</si>
  <si>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</si>
  <si>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</si>
  <si>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</si>
  <si>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</si>
  <si>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</si>
  <si>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</si>
  <si>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</si>
  <si>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</si>
  <si>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</si>
  <si>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</si>
  <si>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</si>
  <si>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</si>
  <si>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</si>
  <si>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</si>
  <si>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</si>
  <si>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</si>
  <si>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</si>
  <si>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</si>
  <si>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</si>
  <si>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</si>
  <si>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</si>
  <si>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</si>
  <si>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</si>
  <si>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</si>
  <si>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</si>
  <si>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</si>
  <si>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</si>
  <si>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</si>
  <si>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</si>
  <si>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</si>
  <si>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</si>
  <si>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</si>
  <si>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</si>
  <si>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</si>
  <si>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</si>
  <si>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</si>
  <si>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</si>
  <si>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</si>
  <si>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</si>
  <si>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</si>
  <si>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</si>
  <si>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</si>
  <si>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</si>
  <si>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</si>
  <si>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</si>
  <si>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</si>
  <si>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</si>
  <si>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</si>
  <si>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</si>
  <si>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</si>
  <si>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</si>
  <si>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</si>
  <si>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</si>
  <si>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</si>
  <si>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</si>
  <si>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</si>
  <si>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</si>
  <si>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</si>
  <si>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</si>
  <si>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</si>
  <si>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</si>
  <si>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</si>
  <si>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</si>
  <si>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</si>
  <si>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</si>
  <si>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</si>
  <si>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</si>
  <si>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</si>
  <si>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</si>
  <si>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</si>
  <si>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</si>
  <si>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</si>
  <si>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</si>
  <si>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</si>
  <si>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</si>
  <si>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</si>
  <si>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</si>
  <si>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</si>
  <si>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</si>
  <si>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</si>
  <si>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</si>
  <si>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</si>
  <si>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</si>
  <si>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</si>
  <si>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</si>
  <si>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</si>
  <si>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</si>
  <si>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</si>
  <si>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</si>
  <si>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</si>
  <si>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</si>
  <si>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</si>
  <si>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</si>
  <si>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</si>
  <si>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</si>
  <si>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</si>
  <si>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</si>
  <si>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</si>
  <si>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</si>
  <si>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</si>
  <si>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</si>
  <si>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</si>
  <si>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</si>
  <si>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</si>
  <si>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</si>
  <si>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</si>
  <si>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</si>
  <si>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</si>
  <si>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</si>
  <si>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</si>
  <si>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</si>
  <si>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</si>
  <si>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</si>
  <si>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</si>
  <si>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</si>
  <si>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</si>
  <si>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</si>
  <si>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</si>
  <si>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</si>
  <si>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</si>
  <si>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</si>
  <si>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</si>
  <si>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</si>
  <si>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</si>
  <si>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</si>
  <si>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</si>
  <si>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</si>
  <si>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</si>
  <si>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</si>
  <si>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</si>
  <si>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</si>
  <si>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</si>
  <si>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</si>
  <si>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</si>
  <si>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</si>
  <si>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</si>
  <si>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</si>
  <si>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</si>
  <si>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</si>
  <si>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</si>
  <si>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</si>
  <si>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</si>
  <si>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</si>
  <si>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</si>
  <si>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</si>
  <si>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</si>
  <si>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</si>
  <si>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</si>
  <si>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</si>
  <si>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</si>
  <si>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</si>
  <si>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</si>
  <si>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</si>
  <si>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</si>
  <si>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</si>
  <si>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</si>
  <si>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</si>
  <si>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</si>
  <si>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</si>
  <si>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</si>
  <si>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</si>
  <si>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</si>
  <si>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</si>
  <si>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</si>
  <si>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</si>
  <si>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</si>
  <si>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</si>
  <si>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</si>
  <si>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</si>
  <si>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</si>
  <si>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</si>
  <si>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</si>
  <si>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</si>
  <si>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</si>
  <si>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</si>
  <si>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</si>
  <si>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</si>
  <si>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</si>
  <si>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</si>
  <si>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</si>
  <si>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</si>
  <si>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</si>
  <si>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</si>
  <si>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</si>
  <si>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</si>
  <si>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</si>
  <si>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</si>
  <si>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</si>
  <si>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</si>
  <si>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</si>
  <si>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</si>
  <si>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</si>
  <si>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</si>
  <si>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</si>
  <si>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</si>
  <si>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</si>
  <si>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</si>
  <si>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</si>
  <si>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</si>
  <si>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</si>
  <si>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</si>
  <si>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</si>
  <si>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</si>
  <si>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</si>
  <si>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</si>
  <si>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</si>
  <si>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</si>
  <si>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</si>
  <si>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</si>
  <si>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</si>
  <si>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</si>
  <si>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</si>
  <si>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</si>
  <si>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</si>
  <si>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</si>
  <si>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</si>
  <si>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</si>
  <si>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</si>
  <si>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</si>
  <si>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</si>
  <si>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</si>
  <si>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</si>
  <si>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</si>
  <si>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</si>
  <si>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</si>
  <si>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</si>
  <si>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</si>
  <si>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</si>
  <si>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</si>
  <si>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</si>
  <si>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</si>
  <si>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</si>
  <si>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</si>
  <si>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</si>
  <si>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</si>
  <si>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</si>
  <si>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</si>
  <si>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</si>
  <si>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</si>
  <si>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</si>
  <si>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</si>
  <si>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</si>
  <si>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</si>
  <si>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</si>
  <si>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</si>
  <si>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</si>
  <si>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</si>
  <si>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</si>
  <si>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</si>
  <si>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</si>
  <si>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</si>
  <si>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</si>
  <si>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</si>
  <si>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</si>
  <si>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</si>
  <si>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</si>
  <si>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</si>
  <si>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</si>
  <si>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</si>
  <si>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</si>
  <si>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</si>
  <si>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</si>
  <si>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</si>
  <si>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</si>
  <si>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</si>
  <si>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</si>
  <si>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</si>
  <si>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</si>
  <si>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</si>
  <si>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</si>
  <si>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</si>
  <si>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</si>
  <si>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</si>
  <si>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</si>
  <si>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</si>
  <si>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</si>
  <si>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</si>
  <si>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</si>
  <si>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</si>
  <si>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</si>
  <si>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</si>
  <si>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</si>
  <si>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</si>
  <si>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</si>
  <si>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</si>
  <si>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</si>
  <si>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</si>
  <si>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</si>
  <si>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</si>
  <si>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</si>
  <si>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</si>
  <si>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</si>
  <si>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</si>
  <si>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</si>
  <si>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</si>
  <si>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</si>
  <si>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</si>
  <si>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</si>
  <si>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</si>
  <si>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</si>
  <si>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</si>
  <si>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</si>
  <si>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</si>
  <si>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</si>
  <si>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</si>
  <si>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</si>
  <si>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</si>
  <si>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</si>
  <si>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</si>
  <si>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</si>
  <si>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</si>
  <si>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</si>
  <si>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</si>
  <si>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</si>
  <si>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</si>
  <si>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</si>
  <si>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</si>
  <si>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</si>
  <si>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</si>
  <si>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</si>
  <si>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</si>
  <si>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</si>
  <si>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</si>
  <si>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</si>
  <si>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</si>
  <si>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</si>
  <si>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</si>
  <si>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</si>
  <si>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</si>
  <si>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</si>
  <si>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</si>
  <si>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</si>
  <si>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</si>
  <si>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</si>
  <si>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</si>
  <si>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</si>
  <si>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</si>
  <si>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</si>
  <si>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</si>
  <si>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</si>
  <si>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</si>
  <si>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</si>
  <si>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</si>
  <si>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</si>
  <si>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</si>
  <si>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</si>
  <si>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</si>
  <si>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</si>
  <si>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</si>
  <si>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</si>
  <si>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</si>
  <si>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</si>
  <si>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</si>
  <si>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</si>
  <si>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</si>
  <si>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</si>
  <si>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</si>
  <si>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</si>
  <si>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</si>
  <si>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</si>
  <si>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</si>
  <si>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</si>
  <si>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</si>
  <si>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</si>
  <si>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</si>
  <si>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</si>
  <si>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</si>
  <si>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</si>
  <si>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</si>
  <si>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</si>
  <si>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</si>
  <si>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</si>
  <si>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</si>
  <si>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</si>
  <si>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</si>
  <si>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</si>
  <si>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</si>
  <si>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</si>
  <si>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</si>
  <si>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</si>
  <si>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</si>
  <si>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</si>
  <si>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</si>
  <si>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</si>
  <si>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</si>
  <si>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</si>
  <si>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</si>
  <si>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</si>
  <si>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</si>
  <si>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</si>
  <si>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</si>
  <si>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</si>
  <si>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</si>
  <si>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</si>
  <si>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</si>
  <si>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</si>
  <si>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</si>
  <si>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</si>
  <si>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</si>
  <si>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</si>
  <si>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</si>
  <si>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</si>
  <si>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</si>
  <si>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</si>
  <si>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</si>
  <si>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</si>
  <si>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</si>
  <si>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</si>
  <si>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</si>
  <si>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</si>
  <si>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</si>
  <si>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</si>
  <si>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</si>
  <si>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</si>
  <si>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</si>
  <si>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</si>
  <si>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</si>
  <si>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</si>
  <si>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</si>
  <si>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</si>
  <si>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</si>
  <si>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</si>
  <si>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</si>
  <si>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</si>
  <si>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</si>
  <si>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</si>
  <si>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</si>
  <si>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</si>
  <si>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</si>
  <si>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</si>
  <si>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</si>
  <si>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</si>
  <si>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</si>
  <si>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</si>
  <si>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</si>
  <si>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</si>
  <si>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</si>
  <si>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</si>
  <si>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</si>
  <si>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</si>
  <si>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</si>
  <si>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</si>
  <si>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</si>
  <si>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</si>
  <si>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</si>
  <si>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</si>
  <si>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</si>
  <si>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</si>
  <si>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</si>
  <si>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</si>
  <si>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</si>
  <si>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</si>
  <si>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</si>
  <si>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</si>
  <si>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</si>
  <si>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</si>
  <si>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</si>
  <si>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</si>
  <si>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</si>
  <si>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</si>
  <si>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</si>
  <si>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</si>
  <si>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</si>
  <si>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</si>
  <si>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</si>
  <si>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</si>
  <si>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</si>
  <si>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</si>
  <si>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</si>
  <si>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</si>
  <si>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</si>
  <si>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</si>
  <si>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</si>
  <si>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</si>
  <si>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</si>
  <si>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</si>
  <si>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</si>
  <si>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</si>
  <si>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</si>
  <si>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</si>
  <si>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</si>
  <si>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</si>
  <si>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</si>
  <si>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</si>
  <si>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</si>
  <si>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</si>
  <si>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</si>
  <si>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</si>
  <si>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</si>
  <si>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</si>
  <si>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</si>
  <si>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</si>
  <si>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</si>
  <si>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</si>
  <si>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</si>
  <si>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</si>
  <si>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</si>
  <si>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</si>
  <si>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</si>
  <si>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</si>
  <si>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</si>
  <si>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</si>
  <si>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</si>
  <si>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</si>
  <si>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</si>
  <si>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</si>
  <si>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</si>
  <si>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</si>
  <si>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</si>
  <si>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</si>
  <si>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</si>
  <si>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</si>
  <si>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</si>
  <si>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</si>
  <si>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</si>
  <si>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</si>
  <si>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</si>
  <si>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</si>
  <si>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</si>
  <si>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</si>
  <si>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</si>
  <si>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</si>
  <si>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</si>
  <si>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</si>
  <si>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</si>
  <si>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</si>
  <si>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</si>
  <si>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</si>
  <si>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</si>
  <si>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</si>
  <si>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</si>
  <si>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</si>
  <si>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</si>
  <si>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</si>
  <si>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</si>
  <si>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</si>
  <si>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</si>
  <si>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</si>
  <si>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</si>
  <si>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</si>
  <si>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</si>
  <si>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</si>
  <si>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</si>
  <si>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</si>
  <si>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</si>
  <si>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</si>
  <si>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</si>
  <si>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</si>
  <si>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</si>
  <si>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</si>
  <si>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</si>
  <si>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</si>
  <si>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</si>
  <si>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</si>
  <si>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</si>
  <si>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</si>
  <si>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</si>
  <si>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</si>
  <si>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</si>
  <si>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</si>
  <si>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</si>
  <si>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</si>
  <si>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</si>
  <si>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</si>
  <si>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</si>
  <si>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</si>
  <si>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</si>
  <si>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</si>
  <si>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</si>
  <si>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</si>
  <si>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</si>
  <si>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</si>
  <si>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</si>
  <si>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</si>
  <si>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</si>
  <si>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</si>
  <si>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</si>
  <si>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</si>
  <si>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</si>
  <si>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</si>
  <si>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</si>
  <si>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</si>
  <si>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</si>
  <si>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</si>
  <si>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</si>
  <si>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</si>
  <si>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</si>
  <si>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</si>
  <si>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</si>
  <si>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</si>
  <si>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</si>
  <si>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</si>
  <si>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</si>
  <si>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</si>
  <si>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</si>
  <si>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</si>
  <si>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</si>
  <si>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</si>
  <si>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</si>
  <si>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</si>
  <si>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</si>
  <si>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</si>
  <si>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</si>
  <si>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</si>
  <si>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</si>
  <si>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</si>
  <si>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</si>
  <si>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</si>
  <si>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</si>
  <si>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</si>
  <si>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</si>
  <si>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</si>
  <si>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</si>
  <si>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</si>
  <si>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</si>
  <si>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</si>
  <si>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</si>
  <si>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</si>
  <si>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</si>
  <si>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</si>
  <si>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</si>
  <si>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</si>
  <si>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</si>
  <si>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</si>
  <si>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</si>
  <si>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</si>
  <si>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</si>
  <si>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</si>
  <si>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</si>
  <si>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</si>
  <si>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</si>
  <si>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</si>
  <si>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</si>
  <si>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</si>
  <si>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</si>
  <si>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</si>
  <si>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</si>
  <si>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</si>
  <si>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</si>
  <si>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</si>
  <si>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</si>
  <si>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</si>
  <si>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</si>
  <si>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</si>
  <si>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</si>
  <si>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</si>
  <si>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</si>
  <si>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</si>
  <si>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</si>
  <si>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</si>
  <si>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</si>
  <si>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</si>
  <si>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</si>
  <si>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</si>
  <si>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</si>
  <si>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</si>
  <si>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</si>
  <si>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</si>
  <si>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</si>
  <si>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</si>
  <si>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</si>
  <si>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</si>
  <si>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</si>
  <si>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</si>
  <si>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</si>
  <si>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</si>
  <si>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</si>
  <si>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</si>
  <si>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</si>
  <si>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</si>
  <si>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</si>
  <si>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</si>
  <si>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</si>
  <si>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</si>
  <si>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</si>
  <si>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</si>
  <si>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</si>
  <si>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</si>
  <si>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</si>
  <si>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</si>
  <si>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</si>
  <si>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</si>
  <si>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</si>
  <si>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</si>
  <si>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</si>
  <si>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</si>
  <si>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</si>
  <si>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</si>
  <si>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</si>
  <si>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</si>
  <si>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</si>
  <si>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</si>
  <si>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</si>
  <si>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</si>
  <si>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</si>
  <si>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</si>
  <si>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</si>
  <si>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</si>
  <si>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</si>
  <si>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</si>
  <si>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</si>
  <si>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</si>
  <si>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</si>
  <si>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</si>
  <si>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</si>
  <si>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</si>
  <si>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</si>
  <si>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</si>
  <si>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</si>
  <si>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</si>
  <si>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</si>
  <si>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</si>
  <si>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</si>
  <si>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</si>
  <si>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</si>
  <si>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</si>
  <si>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</si>
  <si>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</si>
  <si>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</si>
  <si>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</si>
  <si>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</si>
  <si>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</si>
  <si>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</si>
  <si>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</si>
  <si>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</si>
  <si>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</si>
  <si>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</si>
  <si>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</si>
  <si>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</si>
  <si>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</si>
  <si>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</si>
  <si>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</si>
  <si>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</si>
  <si>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</si>
  <si>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</si>
  <si>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</si>
  <si>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</si>
  <si>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</si>
  <si>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</si>
  <si>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</si>
  <si>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</si>
  <si>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</si>
  <si>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</si>
  <si>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</si>
  <si>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</si>
  <si>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</si>
  <si>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</si>
  <si>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</si>
  <si>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</si>
  <si>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</si>
  <si>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</si>
  <si>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</si>
  <si>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</si>
  <si>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</si>
  <si>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</si>
  <si>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</si>
  <si>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</si>
  <si>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</si>
  <si>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</si>
  <si>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</si>
  <si>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</si>
  <si>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</si>
  <si>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</si>
  <si>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</si>
  <si>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</si>
  <si>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</si>
  <si>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</si>
  <si>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</si>
  <si>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</si>
  <si>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</si>
  <si>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</si>
  <si>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</si>
  <si>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</si>
  <si>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</si>
  <si>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</si>
  <si>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</si>
  <si>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</si>
  <si>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</si>
  <si>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</si>
  <si>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</si>
  <si>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</si>
  <si>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</si>
  <si>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</si>
  <si>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</si>
  <si>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</si>
  <si>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</si>
  <si>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</si>
  <si>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</si>
  <si>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</si>
  <si>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</si>
  <si>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</si>
  <si>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</si>
  <si>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</si>
  <si>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</si>
  <si>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</si>
  <si>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</si>
  <si>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</si>
  <si>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</si>
  <si>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</si>
  <si>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</si>
  <si>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</si>
  <si>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</si>
  <si>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</si>
  <si>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</si>
  <si>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</si>
  <si>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</si>
  <si>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</si>
  <si>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</si>
  <si>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</si>
  <si>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</si>
  <si>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</si>
  <si>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</si>
  <si>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</si>
  <si>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</si>
  <si>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</si>
  <si>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</si>
  <si>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</si>
  <si>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</si>
  <si>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</si>
  <si>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</si>
  <si>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</si>
  <si>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</si>
  <si>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</si>
  <si>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</si>
  <si>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</si>
  <si>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</si>
  <si>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</si>
  <si>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</si>
  <si>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</si>
  <si>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</si>
  <si>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</si>
  <si>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</si>
  <si>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</si>
  <si>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</si>
  <si>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</si>
  <si>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</si>
  <si>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</si>
  <si>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</si>
  <si>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</si>
  <si>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</si>
  <si>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</si>
  <si>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</si>
  <si>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</si>
  <si>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</si>
  <si>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</si>
  <si>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</si>
  <si>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</si>
  <si>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</si>
  <si>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</si>
  <si>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</si>
  <si>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</si>
  <si>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</si>
  <si>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</si>
  <si>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</si>
  <si>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</si>
  <si>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</si>
  <si>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</si>
  <si>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</si>
  <si>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</si>
  <si>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</si>
  <si>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</si>
  <si>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</si>
  <si>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</si>
  <si>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</si>
  <si>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</si>
  <si>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</si>
  <si>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</si>
  <si>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</si>
  <si>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</si>
  <si>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</si>
  <si>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</si>
  <si>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</si>
  <si>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</si>
  <si>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</si>
  <si>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</si>
  <si>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</si>
  <si>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</si>
  <si>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</si>
  <si>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</si>
  <si>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</si>
  <si>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</si>
  <si>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</si>
  <si>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</si>
  <si>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</si>
  <si>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</si>
  <si>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</si>
  <si>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</si>
  <si>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</si>
  <si>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</si>
  <si>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</si>
  <si>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</si>
  <si>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</si>
  <si>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</si>
  <si>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</si>
  <si>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</si>
  <si>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</si>
  <si>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</si>
  <si>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</si>
  <si>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</si>
  <si>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</si>
  <si>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</si>
  <si>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</si>
  <si>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</si>
  <si>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</si>
  <si>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</si>
  <si>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</si>
  <si>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</si>
  <si>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</si>
  <si>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</si>
  <si>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</si>
  <si>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</si>
  <si>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</si>
  <si>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</si>
  <si>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</si>
  <si>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</si>
  <si>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</si>
  <si>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</si>
  <si>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</si>
  <si>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</si>
  <si>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</si>
  <si>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</si>
  <si>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</si>
  <si>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</si>
  <si>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</si>
  <si>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</si>
  <si>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</si>
  <si>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</si>
  <si>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</si>
  <si>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</si>
  <si>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</si>
  <si>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</si>
  <si>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</si>
  <si>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</si>
  <si>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</si>
  <si>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</si>
  <si>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</si>
  <si>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</si>
  <si>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</si>
  <si>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</si>
  <si>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</si>
  <si>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</si>
  <si>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</si>
  <si>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</si>
  <si>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</si>
  <si>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</si>
  <si>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</si>
  <si>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</si>
  <si>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</si>
  <si>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</si>
  <si>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</si>
  <si>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</si>
  <si>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</si>
  <si>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</si>
  <si>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</si>
  <si>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</si>
  <si>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</si>
  <si>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</si>
  <si>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</si>
  <si>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</si>
  <si>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</si>
  <si>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</si>
  <si>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</si>
  <si>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</si>
  <si>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</si>
  <si>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</si>
  <si>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</si>
  <si>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</si>
  <si>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</si>
  <si>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</si>
  <si>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</si>
  <si>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</si>
  <si>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</si>
  <si>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</si>
  <si>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</si>
  <si>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</si>
  <si>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</si>
  <si>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</si>
  <si>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</si>
  <si>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</si>
  <si>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</si>
  <si>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</si>
  <si>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</si>
  <si>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</si>
  <si>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</si>
  <si>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</si>
  <si>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</si>
  <si>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</si>
  <si>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</si>
  <si>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</si>
  <si>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</si>
  <si>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</si>
  <si>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</si>
  <si>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</si>
  <si>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</si>
  <si>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</si>
  <si>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</si>
  <si>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</si>
  <si>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</si>
  <si>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</si>
  <si>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</si>
  <si>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</si>
  <si>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</si>
  <si>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</si>
  <si>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</si>
  <si>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</si>
  <si>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</si>
  <si>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</si>
  <si>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</si>
  <si>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</si>
  <si>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</si>
  <si>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</si>
  <si>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</si>
  <si>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</si>
  <si>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</si>
  <si>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</si>
  <si>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</si>
  <si>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</si>
  <si>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</si>
  <si>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</si>
  <si>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</si>
  <si>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</si>
  <si>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</si>
  <si>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</si>
  <si>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</si>
  <si>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</si>
  <si>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</si>
  <si>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</si>
  <si>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</si>
  <si>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</si>
  <si>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</si>
  <si>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</si>
  <si>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</si>
  <si>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</si>
  <si>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</si>
  <si>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</si>
  <si>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</si>
  <si>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</si>
  <si>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</si>
  <si>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</si>
  <si>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</si>
  <si>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</si>
  <si>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</si>
  <si>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</si>
  <si>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</si>
  <si>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</si>
  <si>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</si>
  <si>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</si>
  <si>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</si>
  <si>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</si>
  <si>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</si>
  <si>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</si>
  <si>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</si>
  <si>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</si>
  <si>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</si>
  <si>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</si>
  <si>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</si>
  <si>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</si>
  <si>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</si>
  <si>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</si>
  <si>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</si>
  <si>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</si>
  <si>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</si>
  <si>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</si>
  <si>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</si>
  <si>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</si>
  <si>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</si>
  <si>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</si>
  <si>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</si>
  <si>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</si>
  <si>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</si>
  <si>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</si>
  <si>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</si>
  <si>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</si>
  <si>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</si>
  <si>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</si>
  <si>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</si>
  <si>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</si>
  <si>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</si>
  <si>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</si>
  <si>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</si>
  <si>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</si>
  <si>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</si>
  <si>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</si>
  <si>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</si>
  <si>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</si>
  <si>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</si>
  <si>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</si>
  <si>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</si>
  <si>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</si>
  <si>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</si>
  <si>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</si>
  <si>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</si>
  <si>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</si>
  <si>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</si>
  <si>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</si>
  <si>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</si>
  <si>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</si>
  <si>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</si>
  <si>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</si>
  <si>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</si>
  <si>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</si>
  <si>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</si>
  <si>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</si>
  <si>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</si>
  <si>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</si>
  <si>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</si>
  <si>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</si>
  <si>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</si>
  <si>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</si>
  <si>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</si>
  <si>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</si>
  <si>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</si>
  <si>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</si>
  <si>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</si>
  <si>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</si>
  <si>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</si>
  <si>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</si>
  <si>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</si>
  <si>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</si>
  <si>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</si>
  <si>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</si>
  <si>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</si>
  <si>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</si>
  <si>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</si>
  <si>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</si>
  <si>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</si>
  <si>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</si>
  <si>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</si>
  <si>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</si>
  <si>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</si>
  <si>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</si>
  <si>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</si>
  <si>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</si>
  <si>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</si>
  <si>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</si>
  <si>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</si>
  <si>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</si>
  <si>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</si>
  <si>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</si>
  <si>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</si>
  <si>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</si>
  <si>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</si>
  <si>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</si>
  <si>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</si>
  <si>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</si>
  <si>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</si>
  <si>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</si>
  <si>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</si>
  <si>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</si>
  <si>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</si>
  <si>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</si>
  <si>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</si>
  <si>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</si>
  <si>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</si>
  <si>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</si>
  <si>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</si>
  <si>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</si>
  <si>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</si>
  <si>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</si>
  <si>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</si>
  <si>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</si>
  <si>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</si>
  <si>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</si>
  <si>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</si>
  <si>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</si>
  <si>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</si>
  <si>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</si>
  <si>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</si>
  <si>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</si>
  <si>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</si>
  <si>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</si>
  <si>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</si>
  <si>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</si>
  <si>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</si>
  <si>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</si>
  <si>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</si>
  <si>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</si>
  <si>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</si>
  <si>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</si>
  <si>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</si>
  <si>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</si>
  <si>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</si>
  <si>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</si>
  <si>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</si>
  <si>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</si>
  <si>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</si>
  <si>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</si>
  <si>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</si>
  <si>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</si>
  <si>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</si>
  <si>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</si>
  <si>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</si>
  <si>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</si>
  <si>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</si>
  <si>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</si>
  <si>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</si>
  <si>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</si>
  <si>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</si>
  <si>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</si>
  <si>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</si>
  <si>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</si>
  <si>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</si>
  <si>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</si>
  <si>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</si>
  <si>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</si>
  <si>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</si>
  <si>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</si>
  <si>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</si>
  <si>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</si>
  <si>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</si>
  <si>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</si>
  <si>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</si>
  <si>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</si>
  <si>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</si>
  <si>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</si>
  <si>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</si>
  <si>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</si>
  <si>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</si>
  <si>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</si>
  <si>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</si>
  <si>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</si>
  <si>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</si>
  <si>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</si>
  <si>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</si>
  <si>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</si>
  <si>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</si>
  <si>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</si>
  <si>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</si>
  <si>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</si>
  <si>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</si>
  <si>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</si>
  <si>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</si>
  <si>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</si>
  <si>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</si>
  <si>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</si>
  <si>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</si>
  <si>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</si>
  <si>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</si>
  <si>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</si>
  <si>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</si>
  <si>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</si>
  <si>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</si>
  <si>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</si>
  <si>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</si>
  <si>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</si>
  <si>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</si>
  <si>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</si>
  <si>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</si>
  <si>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</si>
  <si>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</si>
  <si>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</si>
  <si>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</si>
  <si>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</si>
  <si>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</si>
  <si>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</si>
  <si>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</si>
  <si>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</si>
  <si>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</si>
  <si>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</si>
  <si>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</si>
  <si>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</si>
  <si>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</si>
  <si>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</si>
  <si>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</si>
  <si>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</si>
  <si>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</si>
  <si>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</si>
  <si>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</si>
  <si>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</si>
  <si>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</si>
  <si>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</si>
  <si>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</si>
  <si>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</si>
  <si>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</si>
  <si>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</si>
  <si>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</si>
  <si>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</si>
  <si>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</si>
  <si>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</si>
  <si>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</si>
  <si>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</si>
  <si>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</si>
  <si>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</si>
  <si>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</si>
  <si>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</si>
  <si>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</si>
  <si>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</si>
  <si>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</si>
  <si>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</si>
  <si>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</si>
  <si>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</si>
  <si>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</si>
  <si>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</si>
  <si>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</si>
  <si>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</si>
  <si>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</si>
  <si>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</si>
  <si>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</si>
  <si>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</si>
  <si>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</si>
  <si>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</si>
  <si>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</si>
  <si>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</si>
  <si>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</si>
  <si>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</si>
  <si>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</si>
  <si>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</si>
  <si>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</si>
  <si>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</si>
  <si>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</si>
  <si>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</si>
  <si>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</si>
  <si>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</si>
  <si>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</si>
  <si>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</si>
  <si>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</si>
  <si>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</si>
  <si>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</si>
  <si>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</si>
  <si>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</si>
  <si>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</si>
  <si>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</si>
  <si>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</si>
  <si>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</si>
  <si>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</si>
  <si>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</si>
  <si>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</si>
  <si>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</si>
  <si>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</si>
  <si>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</si>
  <si>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</si>
  <si>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</si>
  <si>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</si>
  <si>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</si>
  <si>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</si>
  <si>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</si>
  <si>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</si>
  <si>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</si>
  <si>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</si>
  <si>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</si>
  <si>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</si>
  <si>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</si>
  <si>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</si>
  <si>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</si>
  <si>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</si>
  <si>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</si>
  <si>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</si>
  <si>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</si>
  <si>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</si>
  <si>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</si>
  <si>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</si>
  <si>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</si>
  <si>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</si>
  <si>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</si>
  <si>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</si>
  <si>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</si>
  <si>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</si>
  <si>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</si>
  <si>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</si>
  <si>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</si>
  <si>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</si>
  <si>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</si>
  <si>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</si>
  <si>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</si>
  <si>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</si>
  <si>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</si>
  <si>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</si>
  <si>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</si>
  <si>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</si>
  <si>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</si>
  <si>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</si>
  <si>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</si>
  <si>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</si>
  <si>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</si>
  <si>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</si>
  <si>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</si>
  <si>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</si>
  <si>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</si>
  <si>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</si>
  <si>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</si>
  <si>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</si>
  <si>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</si>
  <si>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</si>
  <si>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</si>
  <si>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</si>
  <si>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</si>
  <si>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</si>
  <si>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</si>
  <si>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</si>
  <si>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</si>
  <si>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</si>
  <si>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</si>
  <si>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</si>
  <si>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</si>
  <si>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</si>
  <si>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</si>
  <si>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</si>
  <si>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</si>
  <si>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</si>
  <si>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</si>
  <si>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</si>
  <si>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</si>
  <si>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</si>
  <si>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</si>
  <si>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</si>
  <si>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</si>
  <si>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</si>
  <si>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</si>
  <si>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</si>
  <si>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</si>
  <si>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</si>
  <si>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</si>
  <si>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</si>
  <si>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</si>
  <si>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</si>
  <si>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</si>
  <si>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</si>
  <si>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</si>
  <si>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</si>
  <si>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</si>
  <si>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</si>
  <si>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</si>
  <si>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</si>
  <si>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</si>
  <si>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</si>
  <si>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</si>
  <si>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</si>
  <si>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</si>
  <si>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</si>
  <si>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</si>
  <si>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</si>
  <si>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</si>
  <si>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</si>
  <si>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</si>
  <si>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</si>
  <si>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</si>
  <si>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</si>
  <si>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</si>
  <si>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</si>
  <si>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</si>
  <si>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</si>
  <si>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</si>
  <si>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</si>
  <si>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</si>
  <si>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</si>
  <si>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</si>
  <si>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</si>
  <si>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</si>
  <si>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</si>
  <si>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</si>
  <si>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</si>
  <si>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</si>
  <si>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</si>
  <si>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</si>
  <si>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</si>
  <si>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</si>
  <si>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</si>
  <si>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</si>
  <si>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</si>
  <si>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</si>
  <si>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</si>
  <si>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</si>
  <si>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</si>
  <si>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</si>
  <si>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</si>
  <si>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</si>
  <si>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</si>
  <si>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</si>
  <si>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</si>
  <si>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</si>
  <si>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</si>
  <si>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</si>
  <si>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</si>
  <si>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</si>
  <si>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</si>
  <si>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</si>
  <si>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</si>
  <si>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</si>
  <si>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</si>
  <si>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</si>
  <si>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</si>
  <si>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</si>
  <si>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</si>
  <si>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</si>
  <si>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</si>
  <si>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</si>
  <si>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</si>
  <si>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</si>
  <si>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</si>
  <si>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</si>
  <si>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</si>
  <si>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</si>
  <si>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</si>
  <si>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</si>
  <si>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</si>
  <si>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</si>
  <si>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</si>
  <si>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</si>
  <si>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</si>
  <si>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</si>
  <si>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</si>
  <si>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</si>
  <si>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</si>
  <si>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</si>
  <si>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</si>
  <si>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</si>
  <si>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</si>
  <si>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</si>
  <si>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</si>
  <si>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</si>
  <si>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</si>
  <si>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</si>
  <si>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</si>
  <si>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</si>
  <si>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</si>
  <si>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</si>
  <si>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</si>
  <si>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</si>
  <si>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</si>
  <si>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</si>
  <si>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</si>
  <si>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</si>
  <si>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</si>
  <si>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</si>
  <si>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</si>
  <si>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</si>
  <si>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</si>
  <si>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</si>
  <si>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</si>
  <si>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</si>
  <si>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</si>
  <si>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</si>
  <si>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</si>
  <si>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</si>
  <si>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</si>
  <si>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</si>
  <si>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</si>
  <si>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</si>
  <si>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</si>
  <si>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</si>
  <si>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</si>
  <si>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</si>
  <si>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</si>
  <si>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</si>
  <si>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</si>
  <si>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</si>
  <si>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</si>
  <si>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</si>
  <si>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</si>
  <si>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</si>
  <si>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</si>
  <si>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</si>
  <si>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</si>
  <si>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</si>
  <si>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</si>
  <si>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</si>
  <si>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</si>
  <si>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</si>
  <si>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</si>
  <si>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</si>
  <si>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</si>
  <si>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</si>
  <si>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</si>
  <si>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</si>
  <si>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</si>
  <si>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</si>
  <si>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</si>
  <si>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</si>
  <si>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</si>
  <si>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</si>
  <si>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</si>
  <si>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</si>
  <si>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</si>
  <si>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</si>
  <si>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</si>
  <si>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</si>
  <si>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</si>
  <si>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</si>
  <si>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</si>
  <si>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</si>
  <si>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</si>
  <si>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</si>
  <si>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</si>
  <si>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</si>
  <si>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</si>
  <si>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</si>
  <si>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</si>
  <si>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</si>
  <si>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</si>
  <si>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</si>
  <si>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</si>
  <si>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</si>
  <si>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</si>
  <si>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</si>
  <si>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</si>
  <si>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</si>
  <si>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</si>
  <si>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</si>
  <si>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</si>
  <si>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</si>
  <si>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</si>
  <si>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</si>
  <si>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</si>
  <si>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</si>
  <si>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</si>
  <si>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</si>
  <si>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</si>
  <si>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</si>
  <si>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</si>
  <si>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</si>
  <si>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</si>
  <si>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</si>
  <si>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</si>
  <si>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</si>
  <si>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</si>
  <si>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</si>
  <si>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</si>
  <si>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</si>
  <si>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</si>
  <si>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</si>
  <si>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</si>
  <si>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</si>
  <si>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</si>
  <si>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</si>
  <si>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</si>
  <si>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</si>
  <si>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</si>
  <si>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</si>
  <si>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</si>
  <si>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</si>
  <si>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</si>
  <si>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</si>
  <si>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</si>
  <si>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</si>
  <si>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</si>
  <si>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</si>
  <si>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</si>
  <si>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</si>
  <si>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</si>
  <si>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</si>
  <si>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</si>
  <si>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</si>
  <si>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</si>
  <si>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</si>
  <si>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</si>
  <si>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</si>
  <si>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</si>
  <si>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</si>
  <si>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</si>
  <si>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</si>
  <si>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</si>
  <si>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</si>
  <si>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</si>
  <si>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</si>
  <si>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</si>
  <si>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</si>
  <si>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</si>
  <si>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</si>
  <si>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</si>
  <si>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</si>
  <si>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</si>
  <si>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</si>
  <si>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</si>
  <si>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</si>
  <si>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</si>
  <si>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</si>
  <si>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</si>
  <si>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</si>
  <si>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</si>
  <si>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</si>
  <si>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</si>
  <si>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</si>
  <si>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</si>
  <si>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</si>
  <si>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</si>
  <si>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</si>
  <si>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</si>
  <si>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</si>
  <si>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</si>
  <si>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</si>
  <si>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</si>
  <si>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</si>
  <si>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</si>
  <si>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</si>
  <si>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</si>
  <si>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</si>
  <si>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</si>
  <si>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</si>
  <si>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</si>
  <si>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</si>
  <si>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</si>
  <si>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</si>
  <si>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</si>
  <si>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</si>
  <si>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</si>
  <si>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</si>
  <si>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</si>
  <si>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</si>
  <si>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</si>
  <si>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</si>
  <si>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</si>
  <si>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</si>
  <si>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</si>
  <si>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</si>
  <si>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</si>
  <si>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</si>
  <si>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</si>
  <si>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</si>
  <si>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</si>
  <si>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</si>
  <si>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</si>
  <si>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</si>
  <si>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</si>
  <si>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</si>
  <si>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</si>
  <si>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</si>
  <si>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</si>
  <si>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</si>
  <si>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</si>
  <si>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</si>
  <si>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</si>
  <si>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</si>
  <si>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</si>
  <si>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</si>
  <si>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</si>
  <si>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</si>
  <si>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</si>
  <si>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</si>
  <si>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</si>
  <si>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</si>
  <si>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</si>
  <si>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</si>
  <si>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</si>
  <si>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</si>
  <si>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</si>
  <si>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</si>
  <si>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</si>
  <si>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</si>
  <si>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</si>
  <si>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</si>
  <si>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</si>
  <si>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</si>
  <si>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</si>
  <si>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</si>
  <si>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</si>
  <si>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</si>
  <si>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</si>
  <si>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</si>
  <si>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</si>
  <si>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</si>
  <si>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</si>
  <si>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</si>
  <si>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</si>
  <si>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</si>
  <si>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</si>
  <si>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</si>
  <si>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</si>
  <si>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</si>
  <si>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</si>
  <si>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</si>
  <si>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</si>
  <si>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</si>
  <si>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</si>
  <si>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</si>
  <si>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</si>
  <si>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</si>
  <si>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</si>
  <si>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</si>
  <si>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</si>
  <si>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</si>
  <si>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</si>
  <si>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</si>
  <si>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</si>
  <si>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</si>
  <si>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</si>
  <si>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</si>
  <si>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</si>
  <si>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</si>
  <si>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</si>
  <si>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</si>
  <si>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</si>
  <si>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</si>
  <si>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</si>
  <si>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</si>
  <si>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</si>
  <si>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</si>
  <si>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</si>
  <si>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</si>
  <si>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</si>
  <si>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</si>
  <si>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</si>
  <si>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</si>
  <si>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</si>
  <si>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</si>
  <si>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</si>
  <si>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</si>
  <si>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</si>
  <si>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</si>
  <si>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</si>
  <si>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</si>
  <si>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</si>
  <si>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</si>
  <si>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</si>
  <si>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</si>
  <si>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</si>
  <si>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</si>
  <si>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</si>
  <si>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</si>
  <si>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</si>
  <si>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</si>
  <si>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</si>
  <si>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</si>
  <si>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</si>
  <si>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</si>
  <si>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</si>
  <si>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</si>
  <si>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</si>
  <si>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</si>
  <si>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</si>
  <si>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</si>
  <si>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</si>
  <si>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</si>
  <si>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</si>
  <si>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</si>
  <si>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</si>
  <si>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</si>
  <si>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</si>
  <si>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</si>
  <si>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</si>
  <si>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</si>
  <si>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</si>
  <si>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</si>
  <si>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</si>
  <si>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</si>
  <si>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</si>
  <si>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</si>
  <si>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</si>
  <si>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</si>
  <si>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</si>
  <si>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</si>
  <si>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</si>
  <si>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</si>
  <si>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</si>
  <si>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</si>
  <si>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</si>
  <si>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</si>
  <si>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</si>
  <si>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</si>
  <si>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</si>
  <si>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</si>
  <si>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</si>
  <si>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</si>
  <si>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</si>
  <si>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</si>
  <si>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</si>
  <si>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</si>
  <si>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</si>
  <si>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</si>
  <si>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</si>
  <si>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</si>
  <si>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</si>
  <si>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</si>
  <si>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</si>
  <si>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</si>
  <si>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</si>
  <si>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</si>
  <si>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</si>
  <si>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</si>
  <si>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</si>
  <si>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</si>
  <si>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</si>
  <si>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</si>
  <si>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</si>
  <si>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</si>
  <si>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</si>
  <si>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</si>
  <si>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</si>
  <si>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</si>
  <si>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</si>
  <si>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</si>
  <si>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</si>
  <si>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</si>
  <si>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</si>
  <si>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</si>
  <si>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</si>
  <si>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</si>
  <si>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</si>
  <si>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</si>
  <si>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</si>
  <si>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</si>
  <si>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</si>
  <si>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</si>
  <si>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</si>
  <si>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</si>
  <si>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</si>
  <si>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</si>
  <si>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</si>
  <si>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</si>
  <si>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</si>
  <si>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</si>
  <si>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</si>
  <si>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</si>
  <si>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</si>
  <si>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</si>
  <si>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</si>
  <si>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</si>
  <si>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</si>
  <si>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</si>
  <si>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</si>
  <si>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</si>
  <si>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</si>
  <si>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</si>
  <si>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</si>
  <si>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</si>
  <si>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</si>
  <si>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</si>
  <si>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</si>
  <si>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</si>
  <si>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</si>
  <si>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</si>
  <si>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</si>
  <si>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</si>
  <si>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</si>
  <si>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</si>
  <si>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</si>
  <si>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</si>
  <si>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</si>
  <si>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</si>
  <si>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</si>
  <si>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</si>
  <si>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</si>
  <si>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</si>
  <si>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</si>
  <si>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</si>
  <si>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</si>
  <si>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</si>
  <si>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</si>
  <si>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</si>
  <si>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</si>
  <si>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</si>
  <si>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</si>
  <si>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</si>
  <si>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</si>
  <si>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</si>
  <si>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</si>
  <si>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</si>
  <si>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</si>
  <si>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</si>
  <si>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</si>
  <si>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</si>
  <si>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</si>
  <si>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</si>
  <si>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</si>
  <si>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</si>
  <si>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</si>
  <si>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</si>
  <si>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</si>
  <si>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</si>
  <si>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</si>
  <si>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</si>
  <si>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</si>
  <si>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</si>
  <si>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</si>
  <si>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</si>
  <si>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</si>
  <si>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</si>
  <si>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</si>
  <si>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</si>
  <si>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</si>
  <si>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</si>
  <si>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</si>
  <si>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</si>
  <si>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</si>
  <si>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</si>
  <si>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</si>
  <si>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</si>
  <si>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</si>
  <si>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</si>
  <si>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</si>
  <si>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</si>
  <si>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</si>
  <si>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</si>
  <si>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</si>
  <si>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</si>
  <si>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</si>
  <si>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</si>
  <si>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</si>
  <si>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</si>
  <si>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</si>
  <si>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</si>
  <si>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</si>
  <si>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</si>
  <si>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</si>
  <si>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</si>
  <si>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</si>
  <si>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</si>
  <si>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</si>
  <si>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</si>
  <si>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</si>
  <si>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</si>
  <si>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</si>
  <si>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</si>
  <si>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</si>
  <si>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</si>
  <si>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</si>
  <si>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</si>
  <si>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</si>
  <si>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</si>
  <si>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</si>
  <si>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</si>
  <si>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</si>
  <si>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</si>
  <si>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</si>
  <si>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</si>
  <si>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</si>
  <si>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</si>
  <si>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</si>
  <si>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</si>
  <si>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</si>
  <si>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</si>
  <si>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</si>
  <si>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</si>
  <si>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</si>
  <si>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</si>
  <si>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</si>
  <si>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</si>
  <si>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</si>
  <si>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</si>
  <si>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</si>
  <si>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</si>
  <si>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</si>
  <si>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</si>
  <si>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</si>
  <si>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</si>
  <si>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</si>
  <si>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</si>
  <si>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</si>
  <si>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</si>
  <si>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</si>
  <si>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</si>
  <si>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</si>
  <si>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</si>
  <si>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</si>
  <si>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</si>
  <si>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</si>
  <si>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</si>
  <si>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</si>
  <si>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</si>
  <si>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</si>
  <si>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</si>
  <si>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</si>
  <si>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</si>
  <si>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</si>
  <si>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</si>
  <si>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</si>
  <si>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</si>
  <si>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</si>
  <si>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</si>
  <si>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</si>
  <si>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</si>
  <si>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</si>
  <si>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</si>
  <si>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</si>
  <si>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</si>
  <si>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</si>
  <si>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</si>
  <si>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</si>
  <si>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</si>
  <si>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</si>
  <si>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</si>
  <si>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</si>
  <si>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</si>
  <si>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</si>
  <si>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</si>
  <si>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</si>
  <si>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</si>
  <si>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</si>
  <si>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</si>
  <si>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</si>
  <si>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</si>
  <si>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</si>
  <si>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</si>
  <si>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</si>
  <si>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</si>
  <si>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</si>
  <si>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</si>
  <si>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</si>
  <si>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</si>
  <si>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</si>
  <si>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</si>
  <si>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</si>
  <si>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</si>
  <si>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</si>
  <si>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</si>
  <si>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</si>
  <si>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</si>
  <si>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</si>
  <si>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</si>
  <si>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</si>
  <si>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</si>
  <si>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</si>
  <si>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</si>
  <si>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</si>
  <si>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</si>
  <si>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</si>
  <si>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</si>
  <si>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</si>
  <si>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</si>
  <si>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</si>
  <si>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</si>
  <si>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</si>
  <si>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</si>
  <si>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</si>
  <si>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</si>
  <si>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</si>
  <si>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</si>
  <si>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</si>
  <si>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</si>
  <si>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</si>
  <si>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</si>
  <si>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</si>
  <si>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</si>
  <si>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</si>
  <si>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</si>
  <si>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</si>
  <si>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</si>
  <si>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</si>
  <si>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</si>
  <si>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</si>
  <si>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</si>
  <si>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</si>
  <si>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</si>
  <si>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</si>
  <si>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</si>
  <si>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</si>
  <si>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</si>
  <si>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</si>
  <si>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</si>
  <si>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</si>
  <si>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</si>
  <si>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</si>
  <si>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</si>
  <si>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</si>
  <si>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</si>
  <si>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</si>
  <si>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</si>
  <si>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</si>
  <si>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</si>
  <si>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</si>
  <si>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</si>
  <si>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</si>
  <si>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</si>
  <si>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</si>
  <si>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</si>
  <si>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</si>
  <si>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</si>
  <si>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</si>
  <si>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</si>
  <si>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</si>
  <si>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</si>
  <si>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</si>
  <si>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</si>
  <si>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</si>
  <si>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</si>
  <si>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</si>
  <si>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</si>
  <si>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</si>
  <si>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</si>
  <si>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</si>
  <si>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</si>
  <si>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</si>
  <si>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</si>
  <si>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</si>
  <si>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</si>
  <si>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</si>
  <si>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</si>
  <si>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</si>
  <si>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</si>
  <si>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</si>
  <si>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</si>
  <si>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</si>
  <si>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</si>
  <si>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</si>
  <si>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</si>
  <si>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</si>
  <si>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</si>
  <si>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</si>
  <si>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</si>
  <si>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</si>
  <si>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</si>
  <si>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</si>
  <si>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</si>
  <si>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</si>
  <si>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</si>
  <si>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</si>
  <si>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</si>
  <si>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</si>
  <si>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</si>
  <si>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</si>
  <si>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</si>
  <si>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</si>
  <si>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</si>
  <si>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</si>
  <si>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</si>
  <si>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</si>
  <si>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</si>
  <si>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</si>
  <si>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</si>
  <si>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</si>
  <si>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</si>
  <si>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</si>
  <si>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</si>
  <si>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</si>
  <si>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</si>
  <si>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</si>
  <si>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</si>
  <si>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</si>
  <si>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</si>
  <si>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</si>
  <si>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</si>
  <si>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</si>
  <si>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</si>
  <si>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</si>
  <si>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</si>
  <si>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</si>
  <si>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</si>
  <si>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</si>
  <si>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</si>
  <si>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</si>
  <si>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</si>
  <si>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</si>
  <si>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</si>
  <si>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</si>
  <si>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</si>
  <si>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</si>
  <si>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</si>
  <si>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</si>
  <si>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</si>
  <si>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</si>
  <si>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</si>
  <si>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</si>
  <si>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</si>
  <si>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</si>
  <si>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</si>
  <si>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</si>
  <si>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</si>
  <si>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</si>
  <si>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</si>
  <si>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</si>
  <si>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</si>
  <si>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</si>
  <si>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</si>
  <si>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</si>
  <si>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</si>
  <si>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</si>
  <si>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</si>
  <si>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</si>
  <si>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</si>
  <si>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</si>
  <si>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</si>
  <si>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</si>
  <si>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</si>
  <si>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</si>
  <si>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</si>
  <si>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</si>
  <si>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</si>
  <si>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</si>
  <si>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</si>
  <si>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</si>
  <si>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</si>
  <si>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</si>
  <si>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</si>
  <si>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</si>
  <si>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</si>
  <si>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</si>
  <si>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</si>
  <si>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</si>
  <si>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</si>
  <si>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</si>
  <si>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</si>
  <si>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</si>
  <si>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</si>
  <si>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</si>
  <si>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</si>
  <si>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</si>
  <si>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</si>
  <si>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</si>
  <si>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</si>
  <si>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</si>
  <si>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</si>
  <si>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</si>
  <si>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</si>
  <si>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</si>
  <si>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</si>
  <si>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</si>
  <si>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</si>
  <si>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</si>
  <si>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</si>
  <si>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</si>
  <si>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</si>
  <si>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</si>
  <si>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</si>
  <si>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</si>
  <si>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</si>
  <si>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</si>
  <si>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</si>
  <si>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</si>
  <si>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</si>
  <si>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</si>
  <si>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</si>
  <si>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</si>
  <si>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</si>
  <si>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</si>
  <si>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</si>
  <si>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</si>
  <si>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</si>
  <si>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</si>
  <si>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</si>
  <si>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</si>
  <si>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</si>
  <si>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</si>
  <si>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</si>
  <si>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</si>
  <si>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</si>
  <si>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</si>
  <si>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</si>
  <si>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</si>
  <si>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</si>
  <si>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</si>
  <si>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</si>
  <si>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</si>
  <si>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</si>
  <si>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</si>
  <si>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</si>
  <si>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</si>
  <si>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</si>
  <si>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</si>
  <si>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</si>
  <si>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</si>
  <si>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</si>
  <si>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</si>
  <si>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</si>
  <si>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</si>
  <si>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</si>
  <si>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</si>
  <si>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</si>
  <si>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</si>
  <si>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</si>
  <si>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</si>
  <si>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</si>
  <si>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</si>
  <si>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</si>
  <si>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</si>
  <si>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</si>
  <si>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</si>
  <si>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</si>
  <si>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</si>
  <si>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</si>
  <si>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</si>
  <si>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</si>
  <si>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</si>
  <si>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</si>
  <si>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</si>
  <si>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</si>
  <si>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</si>
  <si>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</si>
  <si>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</si>
  <si>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</si>
  <si>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</si>
  <si>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</si>
  <si>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</si>
  <si>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</si>
  <si>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</si>
  <si>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</si>
  <si>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</si>
  <si>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</si>
  <si>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</si>
  <si>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</si>
  <si>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</si>
  <si>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</si>
  <si>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</si>
  <si>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</si>
  <si>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</si>
  <si>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</si>
  <si>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</si>
  <si>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</si>
  <si>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</si>
  <si>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</si>
  <si>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</si>
  <si>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</si>
  <si>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</si>
  <si>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</si>
  <si>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</si>
  <si>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</si>
  <si>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</si>
  <si>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</si>
  <si>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</si>
  <si>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</si>
  <si>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</si>
  <si>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</si>
  <si>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</si>
  <si>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</si>
  <si>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</si>
  <si>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</si>
  <si>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</si>
  <si>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</si>
  <si>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</si>
  <si>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</si>
  <si>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</si>
  <si>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</si>
  <si>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</si>
  <si>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</si>
  <si>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</si>
  <si>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</si>
  <si>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</si>
  <si>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</si>
  <si>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</si>
  <si>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</si>
  <si>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</si>
  <si>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</si>
  <si>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</si>
  <si>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</si>
  <si>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</si>
  <si>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</si>
  <si>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</si>
  <si>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</si>
  <si>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</si>
  <si>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</si>
  <si>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</si>
  <si>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</si>
  <si>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</si>
  <si>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</si>
  <si>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</si>
  <si>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</si>
  <si>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</si>
  <si>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</si>
  <si>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</si>
  <si>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</si>
  <si>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</si>
  <si>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</si>
  <si>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</si>
  <si>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</si>
  <si>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</si>
  <si>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</si>
  <si>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</si>
  <si>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</si>
  <si>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</si>
  <si>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</si>
  <si>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</si>
  <si>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</si>
  <si>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</si>
  <si>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</si>
  <si>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</si>
  <si>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</si>
  <si>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</si>
  <si>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</si>
  <si>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</si>
  <si>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</si>
  <si>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</si>
  <si>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</si>
  <si>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</si>
  <si>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</si>
  <si>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</si>
  <si>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</si>
  <si>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</si>
  <si>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</si>
  <si>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</si>
  <si>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</si>
  <si>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</si>
  <si>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</si>
  <si>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</si>
  <si>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</si>
  <si>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</si>
  <si>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</si>
  <si>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</si>
  <si>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</si>
  <si>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</si>
  <si>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</si>
  <si>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</si>
  <si>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</si>
  <si>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</si>
  <si>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</si>
  <si>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</si>
  <si>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</si>
  <si>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</si>
  <si>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</si>
  <si>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</si>
  <si>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</si>
  <si>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</si>
  <si>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</si>
  <si>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</si>
  <si>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</si>
  <si>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</si>
  <si>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</si>
  <si>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</si>
  <si>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</si>
  <si>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</si>
  <si>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</si>
  <si>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</si>
  <si>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</si>
  <si>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</si>
  <si>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</si>
  <si>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</si>
  <si>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</si>
  <si>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</si>
  <si>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</si>
  <si>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</si>
  <si>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</si>
  <si>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</si>
  <si>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</si>
  <si>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</si>
  <si>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</si>
  <si>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</si>
  <si>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</si>
  <si>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</si>
  <si>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</si>
  <si>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</si>
  <si>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</si>
  <si>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</si>
  <si>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</si>
  <si>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</si>
  <si>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</si>
  <si>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</si>
  <si>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</si>
  <si>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</si>
  <si>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</si>
  <si>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</si>
  <si>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</si>
  <si>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</si>
  <si>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</si>
  <si>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</si>
  <si>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</si>
  <si>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</si>
  <si>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</si>
  <si>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</si>
  <si>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</si>
  <si>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</si>
  <si>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</si>
  <si>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</si>
  <si>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</si>
  <si>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</si>
  <si>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</si>
  <si>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</si>
  <si>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</si>
  <si>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</si>
  <si>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</si>
  <si>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</si>
  <si>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</si>
  <si>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</si>
  <si>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</si>
  <si>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</si>
  <si>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</si>
  <si>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</si>
  <si>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</si>
  <si>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</si>
  <si>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</si>
  <si>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</si>
  <si>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</si>
  <si>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</si>
  <si>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</si>
  <si>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</si>
  <si>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</si>
  <si>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</si>
  <si>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</si>
  <si>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</si>
  <si>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</si>
  <si>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</si>
  <si>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</si>
  <si>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</si>
  <si>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</si>
  <si>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</si>
  <si>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</si>
  <si>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</si>
  <si>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</si>
  <si>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</si>
  <si>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</si>
  <si>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</si>
  <si>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</si>
  <si>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</si>
  <si>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</si>
  <si>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</si>
  <si>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</si>
  <si>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</si>
  <si>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</si>
  <si>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</si>
  <si>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</si>
  <si>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</si>
  <si>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</si>
  <si>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</si>
  <si>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</si>
  <si>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</si>
  <si>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</si>
  <si>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</si>
  <si>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</si>
  <si>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</si>
  <si>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</si>
  <si>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</si>
  <si>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</si>
  <si>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</si>
  <si>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</si>
  <si>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</si>
  <si>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</si>
  <si>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</si>
  <si>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</si>
  <si>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</si>
  <si>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</si>
  <si>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</si>
  <si>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</si>
  <si>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</si>
  <si>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</si>
  <si>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</si>
  <si>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</si>
  <si>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</si>
  <si>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</si>
  <si>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</si>
  <si>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</si>
  <si>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</si>
  <si>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</si>
  <si>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</si>
  <si>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</si>
  <si>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</si>
  <si>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</si>
  <si>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</si>
  <si>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</si>
  <si>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</si>
  <si>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</si>
  <si>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</si>
  <si>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</si>
  <si>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</si>
  <si>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</si>
  <si>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</si>
  <si>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</si>
  <si>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</si>
  <si>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</si>
  <si>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</si>
  <si>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</si>
  <si>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</si>
  <si>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</si>
  <si>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</si>
  <si>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</si>
  <si>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</si>
  <si>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</si>
  <si>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</si>
  <si>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</si>
  <si>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</si>
  <si>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</si>
  <si>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</si>
  <si>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</si>
  <si>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</si>
  <si>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</si>
  <si>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</si>
  <si>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</si>
  <si>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</si>
  <si>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</si>
  <si>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</si>
  <si>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</si>
  <si>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</si>
  <si>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</si>
  <si>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</si>
  <si>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</si>
  <si>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</si>
  <si>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</si>
  <si>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</si>
  <si>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</si>
  <si>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</si>
  <si>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</si>
  <si>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</si>
  <si>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</si>
  <si>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</si>
  <si>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</si>
  <si>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</si>
  <si>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</si>
  <si>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</si>
  <si>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</si>
  <si>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</si>
  <si>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</si>
  <si>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</si>
  <si>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</si>
  <si>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</si>
  <si>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</si>
  <si>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</si>
  <si>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</si>
  <si>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</si>
  <si>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</si>
  <si>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</si>
  <si>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</si>
  <si>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</si>
  <si>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</si>
  <si>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</si>
  <si>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</si>
  <si>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</si>
  <si>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</si>
  <si>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</si>
  <si>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</si>
  <si>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</si>
  <si>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</si>
  <si>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</si>
  <si>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</si>
  <si>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</si>
  <si>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</si>
  <si>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</si>
  <si>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</si>
  <si>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</si>
  <si>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</si>
  <si>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</si>
  <si>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</si>
  <si>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</si>
  <si>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</si>
  <si>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</si>
  <si>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</si>
  <si>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</si>
  <si>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</si>
  <si>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</si>
  <si>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</si>
  <si>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</si>
  <si>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</si>
  <si>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</si>
  <si>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</si>
  <si>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</si>
  <si>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</si>
  <si>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</si>
  <si>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</si>
  <si>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</si>
  <si>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</si>
  <si>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</si>
  <si>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</si>
  <si>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</si>
  <si>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</si>
  <si>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</si>
  <si>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</si>
  <si>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</si>
  <si>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</si>
  <si>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</si>
  <si>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</si>
  <si>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</si>
  <si>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</si>
  <si>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</si>
  <si>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</si>
  <si>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</si>
  <si>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</si>
  <si>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</si>
  <si>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</si>
  <si>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</si>
  <si>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</si>
  <si>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</si>
  <si>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</si>
  <si>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</si>
  <si>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</si>
  <si>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</si>
  <si>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</si>
  <si>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</si>
  <si>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</si>
  <si>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</si>
  <si>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</si>
  <si>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</si>
  <si>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</si>
  <si>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</si>
  <si>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</si>
  <si>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</si>
  <si>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</si>
  <si>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</si>
  <si>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</si>
  <si>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</si>
  <si>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</si>
  <si>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</si>
  <si>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</si>
  <si>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</si>
  <si>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</si>
  <si>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</si>
  <si>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</si>
  <si>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</si>
  <si>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</si>
  <si>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</si>
  <si>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</si>
  <si>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</si>
  <si>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</si>
  <si>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</si>
  <si>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</si>
  <si>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</si>
  <si>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</si>
  <si>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</si>
  <si>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</si>
  <si>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</si>
  <si>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</si>
  <si>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</si>
  <si>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</si>
  <si>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</si>
  <si>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</si>
  <si>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</si>
  <si>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</si>
  <si>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</si>
  <si>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</si>
  <si>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</si>
  <si>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</si>
  <si>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</si>
  <si>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</si>
  <si>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</si>
  <si>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</si>
  <si>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</si>
  <si>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</si>
  <si>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</si>
  <si>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</si>
  <si>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</si>
  <si>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</si>
  <si>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</si>
  <si>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</si>
  <si>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</si>
  <si>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</si>
  <si>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</si>
  <si>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</si>
  <si>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</si>
  <si>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</si>
  <si>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</si>
  <si>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</si>
  <si>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</si>
  <si>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</si>
  <si>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</si>
  <si>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</si>
  <si>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</si>
  <si>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</si>
  <si>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</si>
  <si>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</si>
  <si>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</si>
  <si>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</si>
  <si>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</si>
  <si>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</si>
  <si>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</si>
  <si>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</si>
  <si>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</si>
  <si>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</si>
  <si>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</si>
  <si>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</si>
  <si>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</si>
  <si>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</si>
  <si>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</si>
  <si>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</si>
  <si>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</si>
  <si>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</si>
  <si>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</si>
  <si>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</si>
  <si>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</si>
  <si>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</si>
  <si>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</si>
  <si>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</si>
  <si>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</si>
  <si>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</si>
  <si>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</si>
  <si>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</si>
  <si>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</si>
  <si>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</si>
  <si>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</si>
  <si>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</si>
  <si>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</si>
  <si>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</si>
  <si>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</si>
  <si>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</si>
  <si>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</si>
  <si>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</si>
  <si>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</si>
  <si>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</si>
  <si>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</si>
  <si>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</si>
  <si>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</si>
  <si>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</si>
  <si>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</si>
  <si>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</si>
  <si>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</si>
  <si>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</si>
  <si>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</si>
  <si>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</si>
  <si>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</si>
  <si>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</si>
  <si>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</si>
  <si>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</si>
  <si>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</si>
  <si>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</si>
  <si>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</si>
  <si>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</si>
  <si>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</si>
  <si>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</si>
  <si>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</si>
  <si>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</si>
  <si>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</si>
  <si>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</si>
  <si>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</si>
  <si>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</si>
  <si>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</si>
  <si>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</si>
  <si>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</si>
  <si>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</si>
  <si>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</si>
  <si>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</si>
  <si>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</si>
  <si>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</si>
  <si>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</si>
  <si>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</si>
  <si>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</si>
  <si>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</si>
  <si>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</si>
  <si>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</si>
  <si>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</si>
  <si>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</si>
  <si>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</si>
  <si>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</si>
  <si>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</si>
  <si>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</si>
  <si>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</si>
  <si>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</si>
  <si>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</si>
  <si>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</si>
  <si>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</si>
  <si>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</si>
  <si>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</si>
  <si>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</si>
  <si>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</si>
  <si>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</si>
  <si>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</si>
  <si>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</si>
  <si>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</si>
  <si>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</si>
  <si>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</si>
  <si>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</si>
  <si>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</si>
  <si>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</si>
  <si>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</si>
  <si>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</si>
  <si>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</si>
  <si>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</si>
  <si>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</si>
  <si>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</si>
  <si>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</si>
  <si>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</si>
  <si>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</si>
  <si>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</si>
  <si>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</si>
  <si>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</si>
  <si>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</si>
  <si>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</si>
  <si>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</si>
  <si>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</si>
  <si>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</si>
  <si>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</si>
  <si>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</si>
  <si>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</si>
  <si>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</si>
  <si>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</si>
  <si>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</si>
  <si>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</si>
  <si>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</si>
  <si>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</si>
  <si>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</si>
  <si>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</si>
  <si>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</si>
  <si>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</si>
  <si>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</si>
  <si>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</si>
  <si>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</si>
  <si>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</si>
  <si>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</si>
  <si>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</si>
  <si>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</si>
  <si>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</si>
  <si>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</si>
  <si>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</si>
  <si>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</si>
  <si>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</si>
  <si>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</si>
  <si>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</si>
  <si>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</si>
  <si>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</si>
  <si>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</si>
  <si>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</si>
  <si>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</si>
  <si>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</si>
  <si>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</si>
  <si>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</si>
  <si>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</si>
  <si>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</si>
  <si>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</si>
  <si>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</si>
  <si>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</si>
  <si>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</si>
  <si>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</si>
  <si>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</si>
  <si>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</si>
  <si>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</si>
  <si>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</si>
  <si>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</si>
  <si>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</si>
  <si>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</si>
  <si>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</si>
  <si>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</si>
  <si>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</si>
  <si>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</si>
  <si>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</si>
  <si>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</si>
  <si>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</si>
  <si>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</si>
  <si>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</si>
  <si>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</si>
  <si>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</si>
  <si>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</si>
  <si>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</si>
  <si>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</si>
  <si>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</si>
  <si>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</si>
  <si>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</si>
  <si>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</si>
  <si>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</si>
  <si>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</si>
  <si>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</si>
  <si>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</si>
  <si>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</si>
  <si>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</si>
  <si>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</si>
  <si>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</si>
  <si>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</si>
  <si>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</si>
  <si>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</si>
  <si>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</si>
  <si>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</si>
  <si>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</si>
  <si>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</si>
  <si>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</si>
  <si>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</si>
  <si>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</si>
  <si>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</si>
  <si>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</si>
  <si>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</si>
  <si>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</si>
  <si>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</si>
  <si>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</si>
  <si>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</si>
  <si>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</si>
  <si>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</si>
  <si>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</si>
  <si>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</si>
  <si>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</si>
  <si>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</si>
  <si>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</si>
  <si>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</si>
  <si>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</si>
  <si>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</si>
  <si>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</si>
  <si>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</si>
  <si>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</si>
  <si>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</si>
  <si>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</si>
  <si>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</si>
  <si>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</si>
  <si>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</si>
  <si>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</si>
  <si>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</si>
  <si>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</si>
  <si>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</si>
  <si>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</si>
  <si>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</si>
  <si>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</si>
  <si>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</si>
  <si>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</si>
  <si>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</si>
  <si>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</si>
  <si>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</si>
  <si>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</si>
  <si>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</si>
  <si>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</si>
  <si>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</si>
  <si>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</si>
  <si>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</si>
  <si>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</si>
  <si>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</si>
  <si>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</si>
  <si>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</si>
  <si>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</si>
  <si>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</si>
  <si>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</si>
  <si>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</si>
  <si>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</si>
  <si>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</si>
  <si>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</si>
  <si>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</si>
  <si>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</si>
  <si>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</si>
  <si>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</si>
  <si>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</si>
  <si>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</si>
  <si>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</si>
  <si>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</si>
  <si>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</si>
  <si>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</si>
  <si>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</si>
  <si>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</si>
  <si>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</si>
  <si>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</si>
  <si>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</si>
  <si>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</si>
  <si>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</si>
  <si>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</si>
  <si>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</si>
  <si>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</si>
  <si>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</si>
  <si>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</si>
  <si>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</si>
  <si>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</si>
  <si>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</si>
  <si>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</si>
  <si>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</si>
  <si>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</si>
  <si>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</si>
  <si>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</si>
  <si>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</si>
  <si>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</si>
  <si>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</si>
  <si>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</si>
  <si>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</si>
  <si>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</si>
  <si>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</si>
  <si>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</si>
  <si>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</si>
  <si>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</si>
  <si>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</si>
  <si>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</si>
  <si>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</si>
  <si>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</si>
  <si>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</si>
  <si>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</si>
  <si>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</si>
  <si>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</si>
  <si>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</si>
  <si>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</si>
  <si>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</si>
  <si>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</si>
  <si>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</si>
  <si>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</si>
  <si>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</si>
  <si>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</si>
  <si>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</si>
  <si>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</si>
  <si>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</si>
  <si>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</si>
  <si>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</si>
  <si>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</si>
  <si>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</si>
  <si>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</si>
  <si>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</si>
  <si>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</si>
  <si>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</si>
  <si>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</si>
  <si>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</si>
  <si>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</si>
  <si>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</si>
  <si>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</si>
  <si>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</si>
  <si>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</si>
  <si>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</si>
  <si>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</si>
  <si>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</si>
  <si>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</si>
  <si>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</si>
  <si>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</si>
  <si>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</si>
  <si>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</si>
  <si>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</si>
  <si>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</si>
  <si>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</si>
  <si>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</si>
  <si>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</si>
  <si>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</si>
  <si>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</si>
  <si>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</si>
  <si>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</si>
  <si>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</si>
  <si>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</si>
  <si>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</si>
  <si>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</si>
  <si>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</si>
  <si>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</si>
  <si>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</si>
  <si>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</si>
  <si>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</si>
  <si>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</si>
  <si>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</si>
  <si>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</si>
  <si>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</si>
  <si>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</si>
  <si>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</si>
  <si>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</si>
  <si>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</si>
  <si>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</si>
  <si>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</si>
  <si>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</si>
  <si>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</si>
  <si>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</si>
  <si>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</si>
  <si>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</si>
  <si>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</si>
  <si>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</si>
  <si>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</si>
  <si>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</si>
  <si>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</si>
  <si>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</si>
  <si>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</si>
  <si>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</si>
  <si>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</si>
  <si>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</si>
  <si>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</si>
  <si>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</si>
  <si>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</si>
  <si>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</si>
  <si>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</si>
  <si>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</si>
  <si>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</si>
  <si>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</si>
  <si>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</si>
  <si>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</si>
  <si>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</si>
  <si>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</si>
  <si>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</si>
  <si>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</si>
  <si>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</si>
  <si>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</si>
  <si>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</si>
  <si>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</si>
  <si>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</si>
  <si>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</si>
  <si>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</si>
  <si>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</si>
  <si>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</si>
  <si>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</si>
  <si>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</si>
  <si>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</si>
  <si>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</si>
  <si>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</si>
  <si>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</si>
  <si>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</si>
  <si>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</si>
  <si>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</si>
  <si>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</si>
  <si>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</si>
  <si>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</si>
  <si>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</si>
  <si>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</si>
  <si>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</si>
  <si>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</si>
  <si>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</si>
  <si>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</si>
  <si>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</si>
  <si>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</si>
  <si>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</si>
  <si>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</si>
  <si>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</si>
  <si>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</si>
  <si>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</si>
  <si>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</si>
  <si>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</si>
  <si>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</si>
  <si>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</si>
  <si>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</si>
  <si>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</si>
  <si>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</si>
  <si>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</si>
  <si>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</si>
  <si>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</si>
  <si>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</si>
  <si>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</si>
  <si>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</si>
  <si>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</si>
  <si>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</si>
  <si>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</si>
  <si>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</si>
  <si>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</si>
  <si>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</si>
  <si>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</si>
  <si>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</si>
  <si>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</si>
  <si>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</si>
  <si>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</si>
  <si>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</si>
  <si>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</si>
  <si>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</si>
  <si>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</si>
  <si>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</si>
  <si>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</si>
  <si>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</si>
  <si>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</si>
  <si>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</si>
  <si>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</si>
  <si>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</si>
  <si>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</si>
  <si>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</si>
  <si>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</si>
  <si>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</si>
  <si>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</si>
  <si>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</si>
  <si>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</si>
  <si>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</si>
  <si>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</si>
  <si>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</si>
  <si>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</si>
  <si>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</si>
  <si>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</si>
  <si>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</si>
  <si>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</si>
  <si>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</si>
  <si>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</si>
  <si>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</si>
  <si>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</si>
  <si>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</si>
  <si>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</si>
  <si>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</si>
  <si>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</si>
  <si>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</si>
  <si>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</si>
  <si>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</si>
  <si>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</si>
  <si>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</si>
  <si>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</si>
  <si>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</si>
  <si>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</si>
  <si>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</si>
  <si>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</si>
  <si>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</si>
  <si>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</si>
  <si>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</si>
  <si>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</si>
  <si>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</si>
  <si>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</si>
  <si>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</si>
  <si>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</si>
  <si>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</si>
  <si>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</si>
  <si>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</si>
  <si>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</si>
  <si>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</si>
  <si>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</si>
  <si>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</si>
  <si>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</si>
  <si>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</si>
  <si>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</si>
  <si>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</si>
  <si>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</si>
  <si>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</si>
  <si>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</si>
  <si>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</si>
  <si>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</si>
  <si>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</si>
  <si>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</si>
  <si>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</si>
  <si>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</si>
  <si>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</si>
  <si>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</si>
  <si>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</si>
  <si>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</si>
  <si>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</si>
  <si>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</si>
  <si>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</si>
  <si>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</si>
  <si>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</si>
  <si>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</si>
  <si>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</si>
  <si>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</si>
  <si>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</si>
  <si>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</si>
  <si>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</si>
  <si>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</si>
  <si>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</si>
  <si>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</si>
  <si>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</si>
  <si>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</si>
  <si>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</si>
  <si>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</si>
  <si>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</si>
  <si>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</si>
  <si>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</si>
  <si>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</si>
  <si>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</si>
  <si>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</si>
  <si>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</si>
  <si>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</si>
  <si>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</si>
  <si>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</si>
  <si>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</si>
  <si>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</si>
  <si>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</si>
  <si>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</si>
  <si>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</si>
  <si>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</si>
  <si>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</si>
  <si>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</si>
  <si>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</si>
  <si>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</si>
  <si>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</si>
  <si>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</si>
  <si>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</si>
  <si>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</si>
  <si>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</si>
  <si>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</si>
  <si>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</si>
  <si>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</si>
  <si>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</si>
  <si>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</si>
  <si>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</si>
  <si>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</si>
  <si>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</si>
  <si>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</si>
  <si>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</si>
  <si>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</si>
  <si>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</si>
  <si>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</si>
  <si>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</si>
  <si>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</si>
  <si>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</si>
  <si>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</si>
  <si>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</si>
  <si>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</si>
  <si>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</si>
  <si>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</si>
  <si>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</si>
  <si>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</si>
  <si>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</si>
  <si>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</si>
  <si>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</si>
  <si>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</si>
  <si>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</si>
  <si>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</si>
  <si>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</si>
  <si>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</si>
  <si>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</si>
  <si>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</si>
  <si>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</si>
  <si>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</si>
  <si>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</si>
  <si>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</si>
  <si>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</si>
  <si>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</si>
  <si>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</si>
  <si>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</si>
  <si>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</si>
  <si>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</si>
  <si>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</si>
  <si>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</si>
  <si>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</si>
  <si>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</si>
  <si>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</si>
  <si>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</si>
  <si>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</si>
  <si>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</si>
  <si>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</si>
  <si>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</si>
  <si>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</si>
  <si>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</si>
  <si>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</si>
  <si>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</si>
  <si>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</si>
  <si>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</si>
  <si>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</si>
  <si>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</si>
  <si>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</si>
  <si>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</si>
  <si>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</si>
  <si>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</si>
  <si>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</si>
  <si>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</si>
  <si>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</si>
  <si>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</si>
  <si>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</si>
  <si>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</si>
  <si>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</si>
  <si>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</si>
  <si>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</si>
  <si>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</si>
  <si>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</si>
  <si>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</si>
  <si>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</si>
  <si>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</si>
  <si>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</si>
  <si>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</si>
  <si>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</si>
  <si>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</si>
  <si>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</si>
  <si>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</si>
  <si>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</si>
  <si>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</si>
  <si>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</si>
  <si>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</si>
  <si>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</si>
  <si>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</si>
  <si>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</si>
  <si>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</si>
  <si>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</si>
  <si>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</si>
  <si>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</si>
  <si>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</si>
  <si>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</si>
  <si>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</si>
  <si>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</si>
  <si>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</si>
  <si>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</si>
  <si>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</si>
  <si>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</si>
  <si>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</si>
  <si>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</si>
  <si>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</si>
  <si>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</si>
  <si>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</si>
  <si>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</si>
  <si>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</si>
  <si>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</si>
  <si>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</si>
  <si>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</si>
  <si>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</si>
  <si>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</si>
  <si>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</si>
  <si>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</si>
  <si>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</si>
  <si>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</si>
  <si>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</si>
  <si>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</si>
  <si>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</si>
  <si>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</si>
  <si>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</si>
  <si>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</si>
  <si>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</si>
  <si>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</si>
  <si>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</si>
  <si>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</si>
  <si>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</si>
  <si>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</si>
  <si>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</si>
  <si>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</si>
  <si>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</si>
  <si>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</si>
  <si>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</si>
  <si>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</si>
  <si>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</si>
  <si>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</si>
  <si>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</si>
  <si>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</si>
  <si>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</si>
  <si>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</si>
  <si>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</si>
  <si>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</si>
  <si>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</si>
  <si>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</si>
  <si>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</si>
  <si>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</si>
  <si>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</si>
  <si>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</si>
  <si>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</si>
  <si>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</si>
  <si>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</si>
  <si>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</si>
  <si>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</si>
  <si>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</si>
  <si>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</si>
  <si>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</si>
  <si>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</si>
  <si>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</si>
  <si>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</si>
  <si>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</si>
  <si>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</si>
  <si>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</si>
  <si>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</si>
  <si>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</si>
  <si>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</si>
  <si>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</si>
  <si>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</si>
  <si>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</si>
  <si>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</si>
  <si>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</si>
  <si>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</si>
  <si>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</si>
  <si>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</si>
  <si>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</si>
  <si>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</si>
  <si>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</si>
  <si>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</si>
  <si>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</si>
  <si>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</si>
  <si>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</si>
  <si>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</si>
  <si>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</si>
  <si>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</si>
  <si>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</si>
  <si>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</si>
  <si>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</si>
  <si>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</si>
  <si>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</si>
  <si>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</si>
  <si>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</si>
  <si>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</si>
  <si>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</si>
  <si>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</si>
  <si>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</si>
  <si>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</si>
  <si>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</si>
  <si>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</si>
  <si>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</si>
  <si>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</si>
  <si>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</si>
  <si>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</si>
  <si>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</si>
  <si>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</si>
  <si>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</si>
  <si>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</si>
  <si>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</si>
  <si>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</si>
  <si>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</si>
  <si>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</si>
  <si>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</si>
  <si>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</si>
  <si>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</si>
  <si>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</si>
  <si>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</si>
  <si>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</si>
  <si>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</si>
  <si>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</si>
  <si>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</si>
  <si>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</si>
  <si>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</si>
  <si>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</si>
  <si>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</si>
  <si>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</si>
  <si>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</si>
  <si>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</si>
  <si>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</si>
  <si>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</si>
  <si>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</si>
  <si>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</si>
  <si>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</si>
  <si>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</si>
  <si>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</si>
  <si>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</si>
  <si>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</si>
  <si>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</si>
  <si>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</si>
  <si>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</si>
  <si>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</si>
  <si>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</si>
  <si>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</si>
  <si>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</si>
  <si>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</si>
  <si>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</si>
  <si>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</si>
  <si>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</si>
  <si>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</si>
  <si>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</si>
  <si>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</si>
  <si>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</si>
  <si>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</si>
  <si>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</si>
  <si>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</si>
  <si>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</si>
  <si>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</si>
  <si>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</si>
  <si>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</si>
  <si>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</si>
  <si>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</si>
  <si>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</si>
  <si>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</si>
  <si>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</si>
  <si>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</si>
  <si>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</si>
  <si>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</si>
  <si>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</si>
  <si>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</si>
  <si>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</si>
  <si>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</si>
  <si>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</si>
  <si>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</si>
  <si>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</si>
  <si>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</si>
  <si>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</si>
  <si>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</si>
  <si>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</si>
  <si>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</si>
  <si>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</si>
  <si>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</si>
  <si>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</si>
  <si>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</si>
  <si>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</si>
  <si>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</si>
  <si>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</si>
  <si>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</si>
  <si>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</si>
  <si>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</si>
  <si>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</si>
  <si>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</si>
  <si>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</si>
  <si>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</si>
  <si>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</si>
  <si>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</si>
  <si>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</si>
  <si>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</si>
  <si>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</si>
  <si>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</si>
  <si>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</si>
  <si>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</si>
  <si>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</si>
  <si>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</si>
  <si>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</si>
  <si>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</si>
  <si>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</si>
  <si>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</si>
  <si>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</si>
  <si>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</si>
  <si>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</si>
  <si>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</si>
  <si>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</si>
  <si>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</si>
  <si>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</si>
  <si>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</si>
  <si>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</si>
  <si>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</si>
  <si>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</si>
  <si>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</si>
  <si>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</si>
  <si>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</si>
  <si>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</si>
  <si>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</si>
  <si>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</si>
  <si>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</si>
  <si>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</si>
  <si>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</si>
  <si>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</si>
  <si>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</si>
  <si>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</si>
  <si>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</si>
  <si>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</si>
  <si>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</si>
  <si>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</si>
  <si>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</si>
  <si>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</si>
  <si>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</si>
  <si>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</si>
  <si>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</si>
  <si>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</si>
  <si>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</si>
  <si>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</si>
  <si>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</si>
  <si>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</si>
  <si>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</si>
  <si>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</si>
  <si>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</si>
  <si>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</si>
  <si>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</si>
  <si>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</si>
  <si>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</si>
  <si>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</si>
  <si>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</si>
  <si>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</si>
  <si>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</si>
  <si>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</si>
  <si>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</si>
  <si>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</si>
  <si>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</si>
  <si>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</si>
  <si>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</si>
  <si>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</si>
  <si>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</si>
  <si>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</si>
  <si>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</si>
  <si>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</si>
  <si>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</si>
  <si>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</si>
  <si>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</si>
  <si>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</si>
  <si>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</si>
  <si>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</si>
  <si>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</si>
  <si>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</si>
  <si>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</si>
  <si>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</si>
  <si>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</si>
  <si>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</si>
  <si>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</si>
  <si>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</si>
  <si>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</si>
  <si>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</si>
  <si>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</si>
  <si>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</si>
  <si>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</si>
  <si>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</si>
  <si>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</si>
  <si>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</si>
  <si>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</si>
  <si>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</si>
  <si>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</si>
  <si>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</si>
  <si>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</si>
  <si>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</si>
  <si>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</si>
  <si>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</si>
  <si>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</si>
  <si>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</si>
  <si>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</si>
  <si>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</si>
  <si>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</si>
  <si>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</si>
  <si>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</si>
  <si>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</si>
  <si>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</si>
  <si>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</si>
  <si>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</si>
  <si>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</si>
  <si>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</si>
  <si>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</si>
  <si>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</si>
  <si>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</si>
  <si>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</si>
  <si>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</si>
  <si>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</si>
  <si>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</si>
  <si>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</si>
  <si>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</si>
  <si>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</si>
  <si>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</si>
  <si>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</si>
  <si>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</si>
  <si>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</si>
  <si>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</si>
  <si>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</si>
  <si>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</si>
  <si>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</si>
  <si>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</si>
  <si>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</si>
  <si>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</si>
  <si>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</si>
  <si>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</si>
  <si>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</si>
  <si>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</si>
  <si>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</si>
  <si>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</si>
  <si>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</si>
  <si>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</si>
  <si>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</si>
  <si>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</si>
  <si>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</si>
  <si>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</si>
  <si>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</si>
  <si>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</si>
  <si>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</si>
  <si>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</si>
  <si>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</si>
  <si>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</si>
  <si>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</si>
  <si>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</si>
  <si>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</si>
  <si>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</si>
  <si>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</si>
  <si>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</si>
  <si>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</si>
  <si>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</si>
  <si>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</si>
  <si>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</si>
  <si>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</si>
  <si>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</si>
  <si>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</si>
  <si>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</si>
  <si>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</si>
  <si>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</si>
  <si>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</si>
  <si>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</si>
  <si>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</si>
  <si>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</si>
  <si>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</si>
  <si>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</si>
  <si>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</si>
  <si>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</si>
  <si>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</si>
  <si>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</si>
  <si>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</si>
  <si>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</si>
  <si>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</si>
  <si>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</si>
  <si>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</si>
  <si>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</si>
  <si>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</si>
  <si>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</si>
  <si>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</si>
  <si>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</si>
  <si>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</si>
  <si>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</si>
  <si>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</si>
  <si>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</si>
  <si>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</si>
  <si>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</si>
  <si>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</si>
  <si>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</si>
  <si>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</si>
  <si>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</si>
  <si>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</si>
  <si>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</si>
  <si>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</si>
  <si>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</si>
  <si>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</si>
  <si>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</si>
  <si>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</si>
  <si>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</si>
  <si>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</si>
  <si>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</si>
  <si>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</si>
  <si>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</si>
  <si>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</si>
  <si>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</si>
  <si>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</si>
  <si>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</si>
  <si>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</si>
  <si>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</si>
  <si>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</si>
  <si>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</si>
  <si>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</si>
  <si>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</si>
  <si>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</si>
  <si>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</si>
  <si>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</si>
  <si>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</si>
  <si>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</si>
  <si>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</si>
  <si>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</si>
  <si>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</si>
  <si>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</si>
  <si>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</si>
  <si>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</si>
  <si>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</si>
  <si>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End Date</t>
  </si>
  <si>
    <t>Date Created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</si>
  <si>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</si>
  <si>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</si>
  <si>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</si>
  <si>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</si>
  <si>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</si>
  <si>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</si>
  <si>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</si>
  <si>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</si>
  <si>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</si>
  <si>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</si>
  <si>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</si>
  <si>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</si>
  <si>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</si>
  <si>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</si>
  <si>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</si>
  <si>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</si>
  <si>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</si>
  <si>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</si>
  <si>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</si>
  <si>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</si>
  <si>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</si>
  <si>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</si>
  <si>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</si>
  <si>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</si>
  <si>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</si>
  <si>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</si>
  <si>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</si>
  <si>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</si>
  <si>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</si>
  <si>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</si>
  <si>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</si>
  <si>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</si>
  <si>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</si>
  <si>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</si>
  <si>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</si>
  <si>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</si>
  <si>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</si>
  <si>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</si>
  <si>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</si>
  <si>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</si>
  <si>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</si>
  <si>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</si>
  <si>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</si>
  <si>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</si>
  <si>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</si>
  <si>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</si>
  <si>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</si>
  <si>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</si>
  <si>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</si>
  <si>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</si>
  <si>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</si>
  <si>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</si>
  <si>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</si>
  <si>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</si>
  <si>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</si>
  <si>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</si>
  <si>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</si>
  <si>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</si>
  <si>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</si>
  <si>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</si>
  <si>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</si>
  <si>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</si>
  <si>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</si>
  <si>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</si>
  <si>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</si>
  <si>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</si>
  <si>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</si>
  <si>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</si>
  <si>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</si>
  <si>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</si>
  <si>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</si>
  <si>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</si>
  <si>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</si>
  <si>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</si>
  <si>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</si>
  <si>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</si>
  <si>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</si>
  <si>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</si>
  <si>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</si>
  <si>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</si>
  <si>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</si>
  <si>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</si>
  <si>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</si>
  <si>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</si>
  <si>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</si>
  <si>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</si>
  <si>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</si>
  <si>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</si>
  <si>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</si>
  <si>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</si>
  <si>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</si>
  <si>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</si>
  <si>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Avg Donation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</si>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</sst>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m/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  <xf numFmtId="166" fontId="0" fillId="0" borderId="0" xfId="0" applyNumberFormat="1"/>
    <xf numFmtId="0" fontId="1" fillId="0" borderId="0" xfId="0" applyNumberFormat="1" applyFont="1" applyAlignment="1">
      <alignment horizontal="center"/>
    </xf>
    <xf numFmtId="1" fontId="1" fillId="0" borderId="0" xfId="0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  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9-7A49-BAF1-FC75745E833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F5-6245-B2A4-9406047C396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F5-6245-B2A4-9406047C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23376"/>
        <c:axId val="1268225024"/>
      </c:lineChart>
      <c:catAx>
        <c:axId val="126822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25024"/>
        <c:crosses val="autoZero"/>
        <c:auto val="1"/>
        <c:lblAlgn val="ctr"/>
        <c:lblOffset val="100"/>
        <c:noMultiLvlLbl val="0"/>
      </c:catAx>
      <c:valAx>
        <c:axId val="12682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2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682993365986738E-2"/>
          <c:y val="0.10678636324305615"/>
          <c:w val="0.89532283464566931"/>
          <c:h val="0.8130760578004672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4A-7E40-A4DD-C347E84FCE2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4A-7E40-A4DD-C347E84FCE2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4A-7E40-A4DD-C347E84F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948608"/>
        <c:axId val="1542769040"/>
      </c:lineChart>
      <c:catAx>
        <c:axId val="15469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769040"/>
        <c:crosses val="autoZero"/>
        <c:auto val="1"/>
        <c:lblAlgn val="ctr"/>
        <c:lblOffset val="100"/>
        <c:noMultiLvlLbl val="0"/>
      </c:catAx>
      <c:valAx>
        <c:axId val="154276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94860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25400</xdr:rowOff>
    </xdr:from>
    <xdr:to>
      <xdr:col>10</xdr:col>
      <xdr:colOff>812800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2340E-1BE7-5C42-8546-F18634671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977900</xdr:colOff>
      <xdr:row>15</xdr:row>
      <xdr:rowOff>76200</xdr:rowOff>
    </xdr:from>
    <xdr:to>
      <xdr:col>9</xdr:col>
      <xdr:colOff>800100</xdr:colOff>
      <xdr:row>39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39C962-13BB-E048-87C8-6549E3E3C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2.486436805557" createdVersion="6" refreshedVersion="6" minRefreshableVersion="3" recordCount="4114" xr:uid="{1000E031-27FC-5849-8651-D842A3581719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End Date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165">
      <sharedItems containsNonDate="0" containsString="0" containsBlank="1" count="1"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0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0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0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0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0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0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0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0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0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0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0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0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0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0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0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0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0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0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0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0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0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0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0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0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0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0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0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0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0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0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0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0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0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0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0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0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0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0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0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0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0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0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0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0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0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0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0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0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0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0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0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0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0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0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0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0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0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0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0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0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0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0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0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0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0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0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0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0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0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0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0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0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0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0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0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0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0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0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0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0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0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0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0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0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0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0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0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0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0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0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0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0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0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0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0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0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0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0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0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0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0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0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0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0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0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0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0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0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0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0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0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0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0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0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0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0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0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0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0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0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0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0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0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0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0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0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0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0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0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0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0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0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0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0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0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0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0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0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0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0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0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0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0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0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0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0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0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0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0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0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0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0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0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0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0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0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0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0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0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0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0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0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0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0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0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0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0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0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0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0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0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0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0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0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0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0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0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0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0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0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0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0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0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0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0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0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0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0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0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0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0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0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0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0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0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0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0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0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0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0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0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0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0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0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0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0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0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0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0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0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0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0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0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0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0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0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0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0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0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0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0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0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0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0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0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0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0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0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0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0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0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0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0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0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0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0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0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0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0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0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0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0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0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0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0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0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0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0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0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0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0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0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0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0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0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0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0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0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0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0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0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0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0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0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0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0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0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0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0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0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0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0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0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0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0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0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0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0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0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0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0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0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0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0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0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0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0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0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0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0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0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0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0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0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0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0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0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0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0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0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0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0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0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0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0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0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0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0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0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0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0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0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0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0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0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0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0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0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0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0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0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0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0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0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0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0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0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0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0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0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0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0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0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0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0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0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0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0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0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0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0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0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0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0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0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0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0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0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0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0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0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0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0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0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0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0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0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0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0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0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0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0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0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0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0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0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0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0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0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0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0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0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0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0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0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0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0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0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0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0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0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0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0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0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0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0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0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0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0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0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0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0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0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0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0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0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0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0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0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0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0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0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0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0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0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0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0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0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0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0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0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0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0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0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0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0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0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0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0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0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0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0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0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0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0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0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0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0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0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0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0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0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0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0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0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0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0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0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0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0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0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0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0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0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0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0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0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0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0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0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0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0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0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0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0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0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0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0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0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0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0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0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0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0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0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0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0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0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0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0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0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0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0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0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0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0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0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0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0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0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0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0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0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0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0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0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0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0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0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0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0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0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0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0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0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0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0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0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0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0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0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0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0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0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0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0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0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0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0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0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0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0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0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0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0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0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0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0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0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0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0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0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0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0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0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0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0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0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0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0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0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0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0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0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0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0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0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0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0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0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0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0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0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0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0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0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0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0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0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0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0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0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0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0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0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0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0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0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0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0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0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0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0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0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0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0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0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0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0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0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0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0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0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0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0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0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0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0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0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0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0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0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0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0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0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0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0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0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0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0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0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0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0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0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0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0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0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0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0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0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0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0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0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0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0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0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0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0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0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0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0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0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0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0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0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0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0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0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0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0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0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0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0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0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0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0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0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0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0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0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0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0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0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0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0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0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0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0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0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0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0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0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0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0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0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0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0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0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0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0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0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0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0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0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0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0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0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0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0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0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0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0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0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0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0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0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0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0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0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0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0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0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0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0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0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0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0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0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0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0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0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0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0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0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0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0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0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0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0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0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0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0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0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0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0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0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0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0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0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0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0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0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0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0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0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0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0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0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0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0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0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0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0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0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0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0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0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0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0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0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0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0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0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0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0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0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0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0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0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0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0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0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0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0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0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0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0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0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0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0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0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0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0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0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0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0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0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0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0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0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0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0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0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0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0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0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0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0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0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0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0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0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0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0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0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0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0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0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0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0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0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0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0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0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0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0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0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0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0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0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0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0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0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0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0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0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0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0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0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0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0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0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0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0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0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0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0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0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0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0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0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0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0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0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0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0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0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0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0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0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0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0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0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0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0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0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0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0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0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0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0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0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0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0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0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0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0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0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0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0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0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0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0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0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0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0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0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0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0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0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0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0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0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0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0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0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0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0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0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0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0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0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0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0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0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0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0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0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0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0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0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0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0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0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0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0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0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0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0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0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0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0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0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0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0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0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0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0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0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0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0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0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0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0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0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0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0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0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0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0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0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0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0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0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0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0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0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0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0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0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0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0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0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0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0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0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0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0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0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0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0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0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0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0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0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0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0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0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0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0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0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0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0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0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0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0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0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0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0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0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0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0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0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0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0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0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0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0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0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0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0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0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0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0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0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0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0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0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0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0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0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0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0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0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0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0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0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0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0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0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0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0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0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0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0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0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0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0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0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0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0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0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0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0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0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0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0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0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0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0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0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0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0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0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0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0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0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0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0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0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0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0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0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0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0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0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0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0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0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0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0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0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0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0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0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0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0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0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0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0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0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0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0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0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0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0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0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0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0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0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0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0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0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0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0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0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0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0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0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0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0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0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0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0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0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0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0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0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0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0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0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0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0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0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0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0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0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0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0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0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0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0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0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0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0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0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0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0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0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0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0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0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0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0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0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0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0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0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0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0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0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0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0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0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0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0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0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0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0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0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0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0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0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0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0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0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0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0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0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0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0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0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0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0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0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0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0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0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0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0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0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0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0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0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0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0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0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0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0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0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0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0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0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0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0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0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0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0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0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0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0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0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0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0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0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0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0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0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0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0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0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0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0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0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0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0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0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0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0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0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0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0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0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0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0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0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0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0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0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0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0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0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0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0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0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0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0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0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0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0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0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0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0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0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0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0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0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0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0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0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0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0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0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0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0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0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0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0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0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0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0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0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0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0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0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0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0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0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0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0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0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0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0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0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0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0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0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0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0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0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0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0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0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0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0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0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0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0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0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0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0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0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0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0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0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0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0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0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0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0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0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0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0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0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0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0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0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0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0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0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0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0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0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0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0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0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0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0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0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0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0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0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0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0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0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0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0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0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0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0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0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0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0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0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0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0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0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0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0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0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0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0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0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0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0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0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0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0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0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0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0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0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0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0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0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0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0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0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0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0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0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0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0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0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0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0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0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0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0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0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0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0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0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0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0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0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0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0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0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0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0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0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0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0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0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0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0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0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0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0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0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0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0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0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0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0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0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0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0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0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0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0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0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0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0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0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0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0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0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0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0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0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0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0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0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0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0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0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0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0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0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0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0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0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0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0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0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0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0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0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0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0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0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0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0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0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0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0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0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0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0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0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0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0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0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0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0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0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0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0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0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0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0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0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0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0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0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0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0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0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0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0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0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0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0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0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0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0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0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0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0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0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0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0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0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0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0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0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0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0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0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0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0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0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0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0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0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0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0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0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0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0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0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0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0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0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0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0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0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0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0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0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0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0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0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0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0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0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0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0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0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0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0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0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0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0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0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0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0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0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0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0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0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0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0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0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0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0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0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0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0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0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0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0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0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0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0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0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0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0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0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0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0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0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0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0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0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0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0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0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0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0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0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0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0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0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0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0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0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0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0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0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0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0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0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0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0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0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0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0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0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0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0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0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0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0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0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0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0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0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0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0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0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0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0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0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0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0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0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0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0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0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0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0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0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0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0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0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0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0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0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0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0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0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0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0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0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0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0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0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0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0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0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0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0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0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0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0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0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0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0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0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0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0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0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0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0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0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0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0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0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0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0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0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0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0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0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0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0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0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0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0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0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0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0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0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0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0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0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0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0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0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0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0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0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0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0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0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0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0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0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0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0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0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0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0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0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0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0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0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0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0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0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0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0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0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0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0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0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0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0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0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0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0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0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0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0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0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0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0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0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0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0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0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0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0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0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0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0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0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0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0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0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0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0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0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0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0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0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0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0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0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0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0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0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0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0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0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0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0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0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0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0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0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0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0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0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0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0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0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0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0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0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0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0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0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0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0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0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0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0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0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0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0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0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0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0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0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0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0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0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0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0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0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0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0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0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0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0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0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0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0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0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0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0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0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0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0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0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0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0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0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0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0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0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0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0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0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0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0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0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0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0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0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0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0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0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0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0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0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0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0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0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0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0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0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0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0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0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0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0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0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0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0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0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0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0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0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0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0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0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0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0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0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0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0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0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0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0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0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0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0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0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0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0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0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0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0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0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0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0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0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0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0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0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0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0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0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0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0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0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0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0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0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0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0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0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0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0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0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0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0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0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0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0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0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0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0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0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0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0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0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0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0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0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0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0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0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0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0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0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0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0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0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0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0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0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0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0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0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0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0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0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0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0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0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0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0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0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0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0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0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0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0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0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0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0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0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0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0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0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0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0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0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0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0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0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0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0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0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0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0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0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0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0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0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0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0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0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0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0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0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0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0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0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0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0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0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0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0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0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0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0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0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0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0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0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0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0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0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0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0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0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0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0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0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0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0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0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0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0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0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0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0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0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0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0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0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0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0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0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0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0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0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0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0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0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0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0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0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0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0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0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0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0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0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0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0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0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0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0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0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0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0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0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0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0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0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0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0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0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0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0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0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0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0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0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0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0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0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0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0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0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0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0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0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0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0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0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0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0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0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0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0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0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0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0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0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0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0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0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0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0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0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0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0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0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0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0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0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0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0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0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0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0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0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0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0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0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0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0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0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0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0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0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0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0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0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0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0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0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0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0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0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0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0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0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0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0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0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0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0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0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0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0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0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0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0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0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0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0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0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0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0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0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0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0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0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0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0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0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0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0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0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0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0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0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0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0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0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0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0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0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0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0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0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0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0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0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0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0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0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0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0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0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0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0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0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0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0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0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0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0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0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0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0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0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0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0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0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0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0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0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0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0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0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0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0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0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0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0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0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0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0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0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0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0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0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0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0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0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0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0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0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0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0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0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0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0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0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0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0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0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0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0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0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0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0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0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0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0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0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0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0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0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0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0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0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0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0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0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0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0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0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0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0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0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0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0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0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0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0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0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0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0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0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0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0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0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0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0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0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0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0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0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0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0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0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0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0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0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0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0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0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0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0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0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0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0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0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0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0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0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0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0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0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0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0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0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0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0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0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0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0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0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0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0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0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0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0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0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0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0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0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0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0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0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0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0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0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0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0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0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0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0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0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0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0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0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0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0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0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0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0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0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0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0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0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0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0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0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0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0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0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0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0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0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0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0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0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0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0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0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0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0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0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0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0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0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0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0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0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0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0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0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0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0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0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0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0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0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0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0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0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0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0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0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0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0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0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0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0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0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0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0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0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0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0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0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0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0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0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0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0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0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0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0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0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0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0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0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0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0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0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0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0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0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0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0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0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0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0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0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0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0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0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0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0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0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0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0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0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0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0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0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0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0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0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0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0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0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0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0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0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0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0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0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0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0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0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0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0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0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0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0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0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0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0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0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0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0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0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0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0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0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0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0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0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0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0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0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0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0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0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0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0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0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0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0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0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0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0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0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0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0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0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0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0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0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0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0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0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0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0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0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0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0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0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0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0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0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0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0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0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0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0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0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0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0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0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0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0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0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0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0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0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0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0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0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0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0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0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0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0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0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0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0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0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0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0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0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0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0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0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0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0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0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0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0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0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0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0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0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0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0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0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0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0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0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0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0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0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0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0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0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0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0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0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0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0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0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0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0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0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0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0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0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0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0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0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0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0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0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0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0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0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0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0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0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0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0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0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0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0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0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0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0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0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0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0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0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0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0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0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0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0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0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0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0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0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0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0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0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0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0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0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0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0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0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0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0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0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0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0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0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0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0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0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0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0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0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0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0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0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0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0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0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0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0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0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0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0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0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0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0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0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0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0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0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0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0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0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0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0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0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0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0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0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0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0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0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0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0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0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0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0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0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0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0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0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0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0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0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0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0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0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0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0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0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0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0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0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0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0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0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0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0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0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0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0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0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0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0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0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0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0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0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0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0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0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0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0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0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0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0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0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0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0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0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0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0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0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0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0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0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0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0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0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0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0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0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0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0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0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0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0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0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0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0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0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0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0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0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0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0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0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0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0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0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0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E7984-6BD1-8540-9F38-80EAC42CAF88}" name="PivotTable4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7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701FC-4AED-A84D-9398-6710F004D9FA}" name="PivotTable4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95" zoomScaleNormal="95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AFA34-E7BA-7842-8727-535B4E44706B}">
  <sheetPr codeName="Sheet2"/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8359</v>
      </c>
      <c r="B1" t="s">
        <v>8316</v>
      </c>
    </row>
    <row r="2" spans="1:5" x14ac:dyDescent="0.2">
      <c r="A2" s="13" t="s">
        <v>8308</v>
      </c>
      <c r="B2" t="s">
        <v>8361</v>
      </c>
    </row>
    <row r="4" spans="1:5" x14ac:dyDescent="0.2">
      <c r="A4" s="13" t="s">
        <v>8377</v>
      </c>
      <c r="B4" s="13" t="s">
        <v>8364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">
      <c r="A6" s="14" t="s">
        <v>8371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">
      <c r="A7" s="14" t="s">
        <v>8372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">
      <c r="A8" s="14" t="s">
        <v>8373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">
      <c r="A9" s="14" t="s">
        <v>8374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">
      <c r="A10" s="14" t="s">
        <v>8365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">
      <c r="A11" s="14" t="s">
        <v>8375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">
      <c r="A12" s="14" t="s">
        <v>8366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">
      <c r="A13" s="14" t="s">
        <v>8367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">
      <c r="A14" s="14" t="s">
        <v>8368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">
      <c r="A15" s="14" t="s">
        <v>8369</v>
      </c>
      <c r="B15" s="15"/>
      <c r="C15" s="15">
        <v>50</v>
      </c>
      <c r="D15" s="15">
        <v>65</v>
      </c>
      <c r="E15" s="15">
        <v>115</v>
      </c>
    </row>
    <row r="16" spans="1:5" x14ac:dyDescent="0.2">
      <c r="A16" s="14" t="s">
        <v>8370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">
      <c r="A17" s="14" t="s">
        <v>8376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">
      <c r="A18" s="14" t="s">
        <v>8363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0D62-CD3B-0042-AF9E-9F7742A36009}">
  <sheetPr codeName="Sheet5"/>
  <dimension ref="A1:S4115"/>
  <sheetViews>
    <sheetView topLeftCell="F1" workbookViewId="0">
      <selection activeCell="J3" sqref="J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.5" style="18" bestFit="1" customWidth="1"/>
    <col min="11" max="11" width="17.83203125" customWidth="1"/>
    <col min="12" max="12" width="20.5" style="18" bestFit="1" customWidth="1"/>
    <col min="13" max="13" width="17.83203125" style="15" customWidth="1"/>
    <col min="14" max="14" width="15.5" customWidth="1"/>
    <col min="15" max="15" width="24.5" customWidth="1"/>
    <col min="16" max="16" width="36.5" customWidth="1"/>
    <col min="17" max="18" width="41.1640625" customWidth="1"/>
    <col min="19" max="19" width="16.332031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8306</v>
      </c>
      <c r="K1" s="1" t="s">
        <v>8259</v>
      </c>
      <c r="L1" s="1" t="s">
        <v>8401</v>
      </c>
      <c r="M1" s="19" t="s">
        <v>8378</v>
      </c>
      <c r="N1" s="1" t="s">
        <v>8260</v>
      </c>
      <c r="O1" s="1" t="s">
        <v>8261</v>
      </c>
      <c r="P1" s="1" t="s">
        <v>8262</v>
      </c>
      <c r="Q1" s="1" t="s">
        <v>8305</v>
      </c>
      <c r="R1" s="11" t="s">
        <v>8359</v>
      </c>
      <c r="S1" s="1" t="s">
        <v>8360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8">
        <f>(((I2/60)/60)/24+DATE(1970,1,1))</f>
        <v>42208.125</v>
      </c>
      <c r="K2">
        <v>1434931811</v>
      </c>
      <c r="L2" s="18">
        <f>(((K2/60)/60)/24+DATE(1970,1,1))</f>
        <v>42177.007071759261</v>
      </c>
      <c r="M2" s="15">
        <f>YEAR(L2)</f>
        <v>2015</v>
      </c>
      <c r="N2" t="b">
        <v>0</v>
      </c>
      <c r="O2">
        <v>182</v>
      </c>
      <c r="P2" t="b">
        <v>1</v>
      </c>
      <c r="Q2" t="s">
        <v>8263</v>
      </c>
      <c r="R2" s="12" t="s">
        <v>8309</v>
      </c>
      <c r="S2" t="s">
        <v>8310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8">
        <f t="shared" ref="J3:J66" si="0">(((I3/60)/60)/24+DATE(1970,1,1))</f>
        <v>42796.600497685184</v>
      </c>
      <c r="K3">
        <v>1485872683</v>
      </c>
      <c r="L3" s="18">
        <f t="shared" ref="L3:L66" si="1">(((K3/60)/60)/24+DATE(1970,1,1))</f>
        <v>42766.600497685184</v>
      </c>
      <c r="M3" s="15">
        <f t="shared" ref="M3:M66" si="2">YEAR(L3)</f>
        <v>2017</v>
      </c>
      <c r="N3" t="b">
        <v>0</v>
      </c>
      <c r="O3">
        <v>79</v>
      </c>
      <c r="P3" t="b">
        <v>1</v>
      </c>
      <c r="Q3" t="s">
        <v>8263</v>
      </c>
      <c r="R3" s="12" t="s">
        <v>8309</v>
      </c>
      <c r="S3" t="s">
        <v>8310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8">
        <f t="shared" si="0"/>
        <v>42415.702349537038</v>
      </c>
      <c r="K4">
        <v>1454691083</v>
      </c>
      <c r="L4" s="18">
        <f t="shared" si="1"/>
        <v>42405.702349537038</v>
      </c>
      <c r="M4" s="15">
        <f t="shared" si="2"/>
        <v>2016</v>
      </c>
      <c r="N4" t="b">
        <v>0</v>
      </c>
      <c r="O4">
        <v>35</v>
      </c>
      <c r="P4" t="b">
        <v>1</v>
      </c>
      <c r="Q4" t="s">
        <v>8263</v>
      </c>
      <c r="R4" s="12" t="s">
        <v>8309</v>
      </c>
      <c r="S4" t="s">
        <v>8310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8">
        <f t="shared" si="0"/>
        <v>41858.515127314815</v>
      </c>
      <c r="K5">
        <v>1404822107</v>
      </c>
      <c r="L5" s="18">
        <f t="shared" si="1"/>
        <v>41828.515127314815</v>
      </c>
      <c r="M5" s="15">
        <f t="shared" si="2"/>
        <v>2014</v>
      </c>
      <c r="N5" t="b">
        <v>0</v>
      </c>
      <c r="O5">
        <v>150</v>
      </c>
      <c r="P5" t="b">
        <v>1</v>
      </c>
      <c r="Q5" t="s">
        <v>8263</v>
      </c>
      <c r="R5" s="12" t="s">
        <v>8309</v>
      </c>
      <c r="S5" t="s">
        <v>8310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8">
        <f t="shared" si="0"/>
        <v>42357.834247685183</v>
      </c>
      <c r="K6">
        <v>1447963279</v>
      </c>
      <c r="L6" s="18">
        <f t="shared" si="1"/>
        <v>42327.834247685183</v>
      </c>
      <c r="M6" s="15">
        <f t="shared" si="2"/>
        <v>2015</v>
      </c>
      <c r="N6" t="b">
        <v>0</v>
      </c>
      <c r="O6">
        <v>284</v>
      </c>
      <c r="P6" t="b">
        <v>1</v>
      </c>
      <c r="Q6" t="s">
        <v>8263</v>
      </c>
      <c r="R6" s="12" t="s">
        <v>8309</v>
      </c>
      <c r="S6" t="s">
        <v>8310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8">
        <f t="shared" si="0"/>
        <v>42580.232638888891</v>
      </c>
      <c r="K7">
        <v>1468362207</v>
      </c>
      <c r="L7" s="18">
        <f t="shared" si="1"/>
        <v>42563.932951388888</v>
      </c>
      <c r="M7" s="15">
        <f t="shared" si="2"/>
        <v>2016</v>
      </c>
      <c r="N7" t="b">
        <v>0</v>
      </c>
      <c r="O7">
        <v>47</v>
      </c>
      <c r="P7" t="b">
        <v>1</v>
      </c>
      <c r="Q7" t="s">
        <v>8263</v>
      </c>
      <c r="R7" s="12" t="s">
        <v>8309</v>
      </c>
      <c r="S7" t="s">
        <v>8310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8">
        <f t="shared" si="0"/>
        <v>41804.072337962964</v>
      </c>
      <c r="K8">
        <v>1401846250</v>
      </c>
      <c r="L8" s="18">
        <f t="shared" si="1"/>
        <v>41794.072337962964</v>
      </c>
      <c r="M8" s="15">
        <f t="shared" si="2"/>
        <v>2014</v>
      </c>
      <c r="N8" t="b">
        <v>0</v>
      </c>
      <c r="O8">
        <v>58</v>
      </c>
      <c r="P8" t="b">
        <v>1</v>
      </c>
      <c r="Q8" t="s">
        <v>8263</v>
      </c>
      <c r="R8" s="12" t="s">
        <v>8309</v>
      </c>
      <c r="S8" t="s">
        <v>8310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8">
        <f t="shared" si="0"/>
        <v>42556.047071759262</v>
      </c>
      <c r="K9">
        <v>1464224867</v>
      </c>
      <c r="L9" s="18">
        <f t="shared" si="1"/>
        <v>42516.047071759262</v>
      </c>
      <c r="M9" s="15">
        <f t="shared" si="2"/>
        <v>2016</v>
      </c>
      <c r="N9" t="b">
        <v>0</v>
      </c>
      <c r="O9">
        <v>57</v>
      </c>
      <c r="P9" t="b">
        <v>1</v>
      </c>
      <c r="Q9" t="s">
        <v>8263</v>
      </c>
      <c r="R9" s="12" t="s">
        <v>8309</v>
      </c>
      <c r="S9" t="s">
        <v>8310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8">
        <f t="shared" si="0"/>
        <v>42475.875</v>
      </c>
      <c r="K10">
        <v>1460155212</v>
      </c>
      <c r="L10" s="18">
        <f t="shared" si="1"/>
        <v>42468.94458333333</v>
      </c>
      <c r="M10" s="15">
        <f t="shared" si="2"/>
        <v>2016</v>
      </c>
      <c r="N10" t="b">
        <v>0</v>
      </c>
      <c r="O10">
        <v>12</v>
      </c>
      <c r="P10" t="b">
        <v>1</v>
      </c>
      <c r="Q10" t="s">
        <v>8263</v>
      </c>
      <c r="R10" s="12" t="s">
        <v>8309</v>
      </c>
      <c r="S10" t="s">
        <v>8310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8">
        <f t="shared" si="0"/>
        <v>42477.103518518517</v>
      </c>
      <c r="K11">
        <v>1458268144</v>
      </c>
      <c r="L11" s="18">
        <f t="shared" si="1"/>
        <v>42447.103518518517</v>
      </c>
      <c r="M11" s="15">
        <f t="shared" si="2"/>
        <v>2016</v>
      </c>
      <c r="N11" t="b">
        <v>0</v>
      </c>
      <c r="O11">
        <v>20</v>
      </c>
      <c r="P11" t="b">
        <v>1</v>
      </c>
      <c r="Q11" t="s">
        <v>8263</v>
      </c>
      <c r="R11" s="12" t="s">
        <v>8309</v>
      </c>
      <c r="S11" t="s">
        <v>8310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8">
        <f t="shared" si="0"/>
        <v>41815.068043981482</v>
      </c>
      <c r="K12">
        <v>1400636279</v>
      </c>
      <c r="L12" s="18">
        <f t="shared" si="1"/>
        <v>41780.068043981482</v>
      </c>
      <c r="M12" s="15">
        <f t="shared" si="2"/>
        <v>2014</v>
      </c>
      <c r="N12" t="b">
        <v>0</v>
      </c>
      <c r="O12">
        <v>19</v>
      </c>
      <c r="P12" t="b">
        <v>1</v>
      </c>
      <c r="Q12" t="s">
        <v>8263</v>
      </c>
      <c r="R12" s="12" t="s">
        <v>8309</v>
      </c>
      <c r="S12" t="s">
        <v>8310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8">
        <f t="shared" si="0"/>
        <v>42604.125</v>
      </c>
      <c r="K13">
        <v>1469126462</v>
      </c>
      <c r="L13" s="18">
        <f t="shared" si="1"/>
        <v>42572.778495370367</v>
      </c>
      <c r="M13" s="15">
        <f t="shared" si="2"/>
        <v>2016</v>
      </c>
      <c r="N13" t="b">
        <v>0</v>
      </c>
      <c r="O13">
        <v>75</v>
      </c>
      <c r="P13" t="b">
        <v>1</v>
      </c>
      <c r="Q13" t="s">
        <v>8263</v>
      </c>
      <c r="R13" s="12" t="s">
        <v>8309</v>
      </c>
      <c r="S13" t="s">
        <v>8310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8">
        <f t="shared" si="0"/>
        <v>41836.125</v>
      </c>
      <c r="K14">
        <v>1401642425</v>
      </c>
      <c r="L14" s="18">
        <f t="shared" si="1"/>
        <v>41791.713252314818</v>
      </c>
      <c r="M14" s="15">
        <f t="shared" si="2"/>
        <v>2014</v>
      </c>
      <c r="N14" t="b">
        <v>0</v>
      </c>
      <c r="O14">
        <v>827</v>
      </c>
      <c r="P14" t="b">
        <v>1</v>
      </c>
      <c r="Q14" t="s">
        <v>8263</v>
      </c>
      <c r="R14" s="12" t="s">
        <v>8309</v>
      </c>
      <c r="S14" t="s">
        <v>8310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8">
        <f t="shared" si="0"/>
        <v>42544.852083333331</v>
      </c>
      <c r="K15">
        <v>1463588109</v>
      </c>
      <c r="L15" s="18">
        <f t="shared" si="1"/>
        <v>42508.677187499998</v>
      </c>
      <c r="M15" s="15">
        <f t="shared" si="2"/>
        <v>2016</v>
      </c>
      <c r="N15" t="b">
        <v>0</v>
      </c>
      <c r="O15">
        <v>51</v>
      </c>
      <c r="P15" t="b">
        <v>1</v>
      </c>
      <c r="Q15" t="s">
        <v>8263</v>
      </c>
      <c r="R15" s="12" t="s">
        <v>8309</v>
      </c>
      <c r="S15" t="s">
        <v>8310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8">
        <f t="shared" si="0"/>
        <v>41833.582638888889</v>
      </c>
      <c r="K16">
        <v>1403051888</v>
      </c>
      <c r="L16" s="18">
        <f t="shared" si="1"/>
        <v>41808.02648148148</v>
      </c>
      <c r="M16" s="15">
        <f t="shared" si="2"/>
        <v>2014</v>
      </c>
      <c r="N16" t="b">
        <v>0</v>
      </c>
      <c r="O16">
        <v>41</v>
      </c>
      <c r="P16" t="b">
        <v>1</v>
      </c>
      <c r="Q16" t="s">
        <v>8263</v>
      </c>
      <c r="R16" s="12" t="s">
        <v>8309</v>
      </c>
      <c r="S16" t="s">
        <v>8310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8">
        <f t="shared" si="0"/>
        <v>42274.843055555553</v>
      </c>
      <c r="K17">
        <v>1441790658</v>
      </c>
      <c r="L17" s="18">
        <f t="shared" si="1"/>
        <v>42256.391875000001</v>
      </c>
      <c r="M17" s="15">
        <f t="shared" si="2"/>
        <v>2015</v>
      </c>
      <c r="N17" t="b">
        <v>0</v>
      </c>
      <c r="O17">
        <v>98</v>
      </c>
      <c r="P17" t="b">
        <v>1</v>
      </c>
      <c r="Q17" t="s">
        <v>8263</v>
      </c>
      <c r="R17" s="12" t="s">
        <v>8309</v>
      </c>
      <c r="S17" t="s">
        <v>8310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8">
        <f t="shared" si="0"/>
        <v>41806.229166666664</v>
      </c>
      <c r="K18">
        <v>1398971211</v>
      </c>
      <c r="L18" s="18">
        <f t="shared" si="1"/>
        <v>41760.796423611115</v>
      </c>
      <c r="M18" s="15">
        <f t="shared" si="2"/>
        <v>2014</v>
      </c>
      <c r="N18" t="b">
        <v>0</v>
      </c>
      <c r="O18">
        <v>70</v>
      </c>
      <c r="P18" t="b">
        <v>1</v>
      </c>
      <c r="Q18" t="s">
        <v>8263</v>
      </c>
      <c r="R18" s="12" t="s">
        <v>8309</v>
      </c>
      <c r="S18" t="s">
        <v>8310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8">
        <f t="shared" si="0"/>
        <v>41947.773402777777</v>
      </c>
      <c r="K19">
        <v>1412530422</v>
      </c>
      <c r="L19" s="18">
        <f t="shared" si="1"/>
        <v>41917.731736111113</v>
      </c>
      <c r="M19" s="15">
        <f t="shared" si="2"/>
        <v>2014</v>
      </c>
      <c r="N19" t="b">
        <v>0</v>
      </c>
      <c r="O19">
        <v>36</v>
      </c>
      <c r="P19" t="b">
        <v>1</v>
      </c>
      <c r="Q19" t="s">
        <v>8263</v>
      </c>
      <c r="R19" s="12" t="s">
        <v>8309</v>
      </c>
      <c r="S19" t="s">
        <v>8310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8">
        <f t="shared" si="0"/>
        <v>41899.542314814818</v>
      </c>
      <c r="K20">
        <v>1408366856</v>
      </c>
      <c r="L20" s="18">
        <f t="shared" si="1"/>
        <v>41869.542314814818</v>
      </c>
      <c r="M20" s="15">
        <f t="shared" si="2"/>
        <v>2014</v>
      </c>
      <c r="N20" t="b">
        <v>0</v>
      </c>
      <c r="O20">
        <v>342</v>
      </c>
      <c r="P20" t="b">
        <v>1</v>
      </c>
      <c r="Q20" t="s">
        <v>8263</v>
      </c>
      <c r="R20" s="12" t="s">
        <v>8309</v>
      </c>
      <c r="S20" t="s">
        <v>8310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8">
        <f t="shared" si="0"/>
        <v>42205.816365740742</v>
      </c>
      <c r="K21">
        <v>1434828934</v>
      </c>
      <c r="L21" s="18">
        <f t="shared" si="1"/>
        <v>42175.816365740742</v>
      </c>
      <c r="M21" s="15">
        <f t="shared" si="2"/>
        <v>2015</v>
      </c>
      <c r="N21" t="b">
        <v>0</v>
      </c>
      <c r="O21">
        <v>22</v>
      </c>
      <c r="P21" t="b">
        <v>1</v>
      </c>
      <c r="Q21" t="s">
        <v>8263</v>
      </c>
      <c r="R21" s="12" t="s">
        <v>8309</v>
      </c>
      <c r="S21" t="s">
        <v>8310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8">
        <f t="shared" si="0"/>
        <v>42260.758240740746</v>
      </c>
      <c r="K22">
        <v>1436983912</v>
      </c>
      <c r="L22" s="18">
        <f t="shared" si="1"/>
        <v>42200.758240740746</v>
      </c>
      <c r="M22" s="15">
        <f t="shared" si="2"/>
        <v>2015</v>
      </c>
      <c r="N22" t="b">
        <v>0</v>
      </c>
      <c r="O22">
        <v>25</v>
      </c>
      <c r="P22" t="b">
        <v>1</v>
      </c>
      <c r="Q22" t="s">
        <v>8263</v>
      </c>
      <c r="R22" s="12" t="s">
        <v>8309</v>
      </c>
      <c r="S22" t="s">
        <v>8310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8">
        <f t="shared" si="0"/>
        <v>41908.627187500002</v>
      </c>
      <c r="K23">
        <v>1409151789</v>
      </c>
      <c r="L23" s="18">
        <f t="shared" si="1"/>
        <v>41878.627187500002</v>
      </c>
      <c r="M23" s="15">
        <f t="shared" si="2"/>
        <v>2014</v>
      </c>
      <c r="N23" t="b">
        <v>0</v>
      </c>
      <c r="O23">
        <v>101</v>
      </c>
      <c r="P23" t="b">
        <v>1</v>
      </c>
      <c r="Q23" t="s">
        <v>8263</v>
      </c>
      <c r="R23" s="12" t="s">
        <v>8309</v>
      </c>
      <c r="S23" t="s">
        <v>8310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8">
        <f t="shared" si="0"/>
        <v>42005.332638888889</v>
      </c>
      <c r="K24">
        <v>1418766740</v>
      </c>
      <c r="L24" s="18">
        <f t="shared" si="1"/>
        <v>41989.91134259259</v>
      </c>
      <c r="M24" s="15">
        <f t="shared" si="2"/>
        <v>2014</v>
      </c>
      <c r="N24" t="b">
        <v>0</v>
      </c>
      <c r="O24">
        <v>8</v>
      </c>
      <c r="P24" t="b">
        <v>1</v>
      </c>
      <c r="Q24" t="s">
        <v>8263</v>
      </c>
      <c r="R24" s="12" t="s">
        <v>8309</v>
      </c>
      <c r="S24" t="s">
        <v>8310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8">
        <f t="shared" si="0"/>
        <v>42124.638888888891</v>
      </c>
      <c r="K25">
        <v>1428086501</v>
      </c>
      <c r="L25" s="18">
        <f t="shared" si="1"/>
        <v>42097.778946759259</v>
      </c>
      <c r="M25" s="15">
        <f t="shared" si="2"/>
        <v>2015</v>
      </c>
      <c r="N25" t="b">
        <v>0</v>
      </c>
      <c r="O25">
        <v>23</v>
      </c>
      <c r="P25" t="b">
        <v>1</v>
      </c>
      <c r="Q25" t="s">
        <v>8263</v>
      </c>
      <c r="R25" s="12" t="s">
        <v>8309</v>
      </c>
      <c r="S25" t="s">
        <v>8310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8">
        <f t="shared" si="0"/>
        <v>42262.818750000006</v>
      </c>
      <c r="K26">
        <v>1439494863</v>
      </c>
      <c r="L26" s="18">
        <f t="shared" si="1"/>
        <v>42229.820173611108</v>
      </c>
      <c r="M26" s="15">
        <f t="shared" si="2"/>
        <v>2015</v>
      </c>
      <c r="N26" t="b">
        <v>0</v>
      </c>
      <c r="O26">
        <v>574</v>
      </c>
      <c r="P26" t="b">
        <v>1</v>
      </c>
      <c r="Q26" t="s">
        <v>8263</v>
      </c>
      <c r="R26" s="12" t="s">
        <v>8309</v>
      </c>
      <c r="S26" t="s">
        <v>8310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8">
        <f t="shared" si="0"/>
        <v>42378.025011574078</v>
      </c>
      <c r="K27">
        <v>1447115761</v>
      </c>
      <c r="L27" s="18">
        <f t="shared" si="1"/>
        <v>42318.025011574078</v>
      </c>
      <c r="M27" s="15">
        <f t="shared" si="2"/>
        <v>2015</v>
      </c>
      <c r="N27" t="b">
        <v>0</v>
      </c>
      <c r="O27">
        <v>14</v>
      </c>
      <c r="P27" t="b">
        <v>1</v>
      </c>
      <c r="Q27" t="s">
        <v>8263</v>
      </c>
      <c r="R27" s="12" t="s">
        <v>8309</v>
      </c>
      <c r="S27" t="s">
        <v>8310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8">
        <f t="shared" si="0"/>
        <v>41868.515555555554</v>
      </c>
      <c r="K28">
        <v>1404822144</v>
      </c>
      <c r="L28" s="18">
        <f t="shared" si="1"/>
        <v>41828.515555555554</v>
      </c>
      <c r="M28" s="15">
        <f t="shared" si="2"/>
        <v>2014</v>
      </c>
      <c r="N28" t="b">
        <v>0</v>
      </c>
      <c r="O28">
        <v>19</v>
      </c>
      <c r="P28" t="b">
        <v>1</v>
      </c>
      <c r="Q28" t="s">
        <v>8263</v>
      </c>
      <c r="R28" s="12" t="s">
        <v>8309</v>
      </c>
      <c r="S28" t="s">
        <v>8310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8">
        <f t="shared" si="0"/>
        <v>41959.206400462965</v>
      </c>
      <c r="K29">
        <v>1413518233</v>
      </c>
      <c r="L29" s="18">
        <f t="shared" si="1"/>
        <v>41929.164733796293</v>
      </c>
      <c r="M29" s="15">
        <f t="shared" si="2"/>
        <v>2014</v>
      </c>
      <c r="N29" t="b">
        <v>0</v>
      </c>
      <c r="O29">
        <v>150</v>
      </c>
      <c r="P29" t="b">
        <v>1</v>
      </c>
      <c r="Q29" t="s">
        <v>8263</v>
      </c>
      <c r="R29" s="12" t="s">
        <v>8309</v>
      </c>
      <c r="S29" t="s">
        <v>8310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8">
        <f t="shared" si="0"/>
        <v>42354.96393518518</v>
      </c>
      <c r="K30">
        <v>1447715284</v>
      </c>
      <c r="L30" s="18">
        <f t="shared" si="1"/>
        <v>42324.96393518518</v>
      </c>
      <c r="M30" s="15">
        <f t="shared" si="2"/>
        <v>2015</v>
      </c>
      <c r="N30" t="b">
        <v>0</v>
      </c>
      <c r="O30">
        <v>71</v>
      </c>
      <c r="P30" t="b">
        <v>1</v>
      </c>
      <c r="Q30" t="s">
        <v>8263</v>
      </c>
      <c r="R30" s="12" t="s">
        <v>8309</v>
      </c>
      <c r="S30" t="s">
        <v>8310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8">
        <f t="shared" si="0"/>
        <v>41842.67324074074</v>
      </c>
      <c r="K31">
        <v>1403453368</v>
      </c>
      <c r="L31" s="18">
        <f t="shared" si="1"/>
        <v>41812.67324074074</v>
      </c>
      <c r="M31" s="15">
        <f t="shared" si="2"/>
        <v>2014</v>
      </c>
      <c r="N31" t="b">
        <v>0</v>
      </c>
      <c r="O31">
        <v>117</v>
      </c>
      <c r="P31" t="b">
        <v>1</v>
      </c>
      <c r="Q31" t="s">
        <v>8263</v>
      </c>
      <c r="R31" s="12" t="s">
        <v>8309</v>
      </c>
      <c r="S31" t="s">
        <v>8310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8">
        <f t="shared" si="0"/>
        <v>41872.292997685188</v>
      </c>
      <c r="K32">
        <v>1406012515</v>
      </c>
      <c r="L32" s="18">
        <f t="shared" si="1"/>
        <v>41842.292997685188</v>
      </c>
      <c r="M32" s="15">
        <f t="shared" si="2"/>
        <v>2014</v>
      </c>
      <c r="N32" t="b">
        <v>0</v>
      </c>
      <c r="O32">
        <v>53</v>
      </c>
      <c r="P32" t="b">
        <v>1</v>
      </c>
      <c r="Q32" t="s">
        <v>8263</v>
      </c>
      <c r="R32" s="12" t="s">
        <v>8309</v>
      </c>
      <c r="S32" t="s">
        <v>8310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8">
        <f t="shared" si="0"/>
        <v>42394.79206018518</v>
      </c>
      <c r="K33">
        <v>1452193234</v>
      </c>
      <c r="L33" s="18">
        <f t="shared" si="1"/>
        <v>42376.79206018518</v>
      </c>
      <c r="M33" s="15">
        <f t="shared" si="2"/>
        <v>2016</v>
      </c>
      <c r="N33" t="b">
        <v>0</v>
      </c>
      <c r="O33">
        <v>1</v>
      </c>
      <c r="P33" t="b">
        <v>1</v>
      </c>
      <c r="Q33" t="s">
        <v>8263</v>
      </c>
      <c r="R33" s="12" t="s">
        <v>8309</v>
      </c>
      <c r="S33" t="s">
        <v>8310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8">
        <f t="shared" si="0"/>
        <v>42503.165972222225</v>
      </c>
      <c r="K34">
        <v>1459523017</v>
      </c>
      <c r="L34" s="18">
        <f t="shared" si="1"/>
        <v>42461.627511574072</v>
      </c>
      <c r="M34" s="15">
        <f t="shared" si="2"/>
        <v>2016</v>
      </c>
      <c r="N34" t="b">
        <v>0</v>
      </c>
      <c r="O34">
        <v>89</v>
      </c>
      <c r="P34" t="b">
        <v>1</v>
      </c>
      <c r="Q34" t="s">
        <v>8263</v>
      </c>
      <c r="R34" s="12" t="s">
        <v>8309</v>
      </c>
      <c r="S34" t="s">
        <v>8310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8">
        <f t="shared" si="0"/>
        <v>42316.702557870376</v>
      </c>
      <c r="K35">
        <v>1444405901</v>
      </c>
      <c r="L35" s="18">
        <f t="shared" si="1"/>
        <v>42286.660891203705</v>
      </c>
      <c r="M35" s="15">
        <f t="shared" si="2"/>
        <v>2015</v>
      </c>
      <c r="N35" t="b">
        <v>0</v>
      </c>
      <c r="O35">
        <v>64</v>
      </c>
      <c r="P35" t="b">
        <v>1</v>
      </c>
      <c r="Q35" t="s">
        <v>8263</v>
      </c>
      <c r="R35" s="12" t="s">
        <v>8309</v>
      </c>
      <c r="S35" t="s">
        <v>8310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8">
        <f t="shared" si="0"/>
        <v>41856.321770833332</v>
      </c>
      <c r="K36">
        <v>1405928601</v>
      </c>
      <c r="L36" s="18">
        <f t="shared" si="1"/>
        <v>41841.321770833332</v>
      </c>
      <c r="M36" s="15">
        <f t="shared" si="2"/>
        <v>2014</v>
      </c>
      <c r="N36" t="b">
        <v>0</v>
      </c>
      <c r="O36">
        <v>68</v>
      </c>
      <c r="P36" t="b">
        <v>1</v>
      </c>
      <c r="Q36" t="s">
        <v>8263</v>
      </c>
      <c r="R36" s="12" t="s">
        <v>8309</v>
      </c>
      <c r="S36" t="s">
        <v>8310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8">
        <f t="shared" si="0"/>
        <v>42122</v>
      </c>
      <c r="K37">
        <v>1428130814</v>
      </c>
      <c r="L37" s="18">
        <f t="shared" si="1"/>
        <v>42098.291828703703</v>
      </c>
      <c r="M37" s="15">
        <f t="shared" si="2"/>
        <v>2015</v>
      </c>
      <c r="N37" t="b">
        <v>0</v>
      </c>
      <c r="O37">
        <v>28</v>
      </c>
      <c r="P37" t="b">
        <v>1</v>
      </c>
      <c r="Q37" t="s">
        <v>8263</v>
      </c>
      <c r="R37" s="12" t="s">
        <v>8309</v>
      </c>
      <c r="S37" t="s">
        <v>8310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8">
        <f t="shared" si="0"/>
        <v>42098.265335648146</v>
      </c>
      <c r="K38">
        <v>1425540125</v>
      </c>
      <c r="L38" s="18">
        <f t="shared" si="1"/>
        <v>42068.307002314818</v>
      </c>
      <c r="M38" s="15">
        <f t="shared" si="2"/>
        <v>2015</v>
      </c>
      <c r="N38" t="b">
        <v>0</v>
      </c>
      <c r="O38">
        <v>44</v>
      </c>
      <c r="P38" t="b">
        <v>1</v>
      </c>
      <c r="Q38" t="s">
        <v>8263</v>
      </c>
      <c r="R38" s="12" t="s">
        <v>8309</v>
      </c>
      <c r="S38" t="s">
        <v>8310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8">
        <f t="shared" si="0"/>
        <v>42062.693043981482</v>
      </c>
      <c r="K39">
        <v>1422463079</v>
      </c>
      <c r="L39" s="18">
        <f t="shared" si="1"/>
        <v>42032.693043981482</v>
      </c>
      <c r="M39" s="15">
        <f t="shared" si="2"/>
        <v>2015</v>
      </c>
      <c r="N39" t="b">
        <v>0</v>
      </c>
      <c r="O39">
        <v>253</v>
      </c>
      <c r="P39" t="b">
        <v>1</v>
      </c>
      <c r="Q39" t="s">
        <v>8263</v>
      </c>
      <c r="R39" s="12" t="s">
        <v>8309</v>
      </c>
      <c r="S39" t="s">
        <v>8310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8">
        <f t="shared" si="0"/>
        <v>41405.057222222218</v>
      </c>
      <c r="K40">
        <v>1365643344</v>
      </c>
      <c r="L40" s="18">
        <f t="shared" si="1"/>
        <v>41375.057222222218</v>
      </c>
      <c r="M40" s="15">
        <f t="shared" si="2"/>
        <v>2013</v>
      </c>
      <c r="N40" t="b">
        <v>0</v>
      </c>
      <c r="O40">
        <v>66</v>
      </c>
      <c r="P40" t="b">
        <v>1</v>
      </c>
      <c r="Q40" t="s">
        <v>8263</v>
      </c>
      <c r="R40" s="12" t="s">
        <v>8309</v>
      </c>
      <c r="S40" t="s">
        <v>8310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8">
        <f t="shared" si="0"/>
        <v>41784.957638888889</v>
      </c>
      <c r="K41">
        <v>1398388068</v>
      </c>
      <c r="L41" s="18">
        <f t="shared" si="1"/>
        <v>41754.047083333331</v>
      </c>
      <c r="M41" s="15">
        <f t="shared" si="2"/>
        <v>2014</v>
      </c>
      <c r="N41" t="b">
        <v>0</v>
      </c>
      <c r="O41">
        <v>217</v>
      </c>
      <c r="P41" t="b">
        <v>1</v>
      </c>
      <c r="Q41" t="s">
        <v>8263</v>
      </c>
      <c r="R41" s="12" t="s">
        <v>8309</v>
      </c>
      <c r="S41" t="s">
        <v>8310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8">
        <f t="shared" si="0"/>
        <v>41809.166666666664</v>
      </c>
      <c r="K42">
        <v>1401426488</v>
      </c>
      <c r="L42" s="18">
        <f t="shared" si="1"/>
        <v>41789.21398148148</v>
      </c>
      <c r="M42" s="15">
        <f t="shared" si="2"/>
        <v>2014</v>
      </c>
      <c r="N42" t="b">
        <v>0</v>
      </c>
      <c r="O42">
        <v>16</v>
      </c>
      <c r="P42" t="b">
        <v>1</v>
      </c>
      <c r="Q42" t="s">
        <v>8263</v>
      </c>
      <c r="R42" s="12" t="s">
        <v>8309</v>
      </c>
      <c r="S42" t="s">
        <v>8310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8">
        <f t="shared" si="0"/>
        <v>41917.568912037037</v>
      </c>
      <c r="K43">
        <v>1409924354</v>
      </c>
      <c r="L43" s="18">
        <f t="shared" si="1"/>
        <v>41887.568912037037</v>
      </c>
      <c r="M43" s="15">
        <f t="shared" si="2"/>
        <v>2014</v>
      </c>
      <c r="N43" t="b">
        <v>0</v>
      </c>
      <c r="O43">
        <v>19</v>
      </c>
      <c r="P43" t="b">
        <v>1</v>
      </c>
      <c r="Q43" t="s">
        <v>8263</v>
      </c>
      <c r="R43" s="12" t="s">
        <v>8309</v>
      </c>
      <c r="S43" t="s">
        <v>8310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8">
        <f t="shared" si="0"/>
        <v>42001.639189814814</v>
      </c>
      <c r="K44">
        <v>1417188026</v>
      </c>
      <c r="L44" s="18">
        <f t="shared" si="1"/>
        <v>41971.639189814814</v>
      </c>
      <c r="M44" s="15">
        <f t="shared" si="2"/>
        <v>2014</v>
      </c>
      <c r="N44" t="b">
        <v>0</v>
      </c>
      <c r="O44">
        <v>169</v>
      </c>
      <c r="P44" t="b">
        <v>1</v>
      </c>
      <c r="Q44" t="s">
        <v>8263</v>
      </c>
      <c r="R44" s="12" t="s">
        <v>8309</v>
      </c>
      <c r="S44" t="s">
        <v>8310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8">
        <f t="shared" si="0"/>
        <v>41833</v>
      </c>
      <c r="K45">
        <v>1402599486</v>
      </c>
      <c r="L45" s="18">
        <f t="shared" si="1"/>
        <v>41802.790347222224</v>
      </c>
      <c r="M45" s="15">
        <f t="shared" si="2"/>
        <v>2014</v>
      </c>
      <c r="N45" t="b">
        <v>0</v>
      </c>
      <c r="O45">
        <v>263</v>
      </c>
      <c r="P45" t="b">
        <v>1</v>
      </c>
      <c r="Q45" t="s">
        <v>8263</v>
      </c>
      <c r="R45" s="12" t="s">
        <v>8309</v>
      </c>
      <c r="S45" t="s">
        <v>8310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8">
        <f t="shared" si="0"/>
        <v>41919.098807870374</v>
      </c>
      <c r="K46">
        <v>1408760537</v>
      </c>
      <c r="L46" s="18">
        <f t="shared" si="1"/>
        <v>41874.098807870374</v>
      </c>
      <c r="M46" s="15">
        <f t="shared" si="2"/>
        <v>2014</v>
      </c>
      <c r="N46" t="b">
        <v>0</v>
      </c>
      <c r="O46">
        <v>15</v>
      </c>
      <c r="P46" t="b">
        <v>1</v>
      </c>
      <c r="Q46" t="s">
        <v>8263</v>
      </c>
      <c r="R46" s="12" t="s">
        <v>8309</v>
      </c>
      <c r="S46" t="s">
        <v>8310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8">
        <f t="shared" si="0"/>
        <v>42487.623923611114</v>
      </c>
      <c r="K47">
        <v>1459177107</v>
      </c>
      <c r="L47" s="18">
        <f t="shared" si="1"/>
        <v>42457.623923611114</v>
      </c>
      <c r="M47" s="15">
        <f t="shared" si="2"/>
        <v>2016</v>
      </c>
      <c r="N47" t="b">
        <v>0</v>
      </c>
      <c r="O47">
        <v>61</v>
      </c>
      <c r="P47" t="b">
        <v>1</v>
      </c>
      <c r="Q47" t="s">
        <v>8263</v>
      </c>
      <c r="R47" s="12" t="s">
        <v>8309</v>
      </c>
      <c r="S47" t="s">
        <v>8310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8">
        <f t="shared" si="0"/>
        <v>42353.964976851858</v>
      </c>
      <c r="K48">
        <v>1447628974</v>
      </c>
      <c r="L48" s="18">
        <f t="shared" si="1"/>
        <v>42323.964976851858</v>
      </c>
      <c r="M48" s="15">
        <f t="shared" si="2"/>
        <v>2015</v>
      </c>
      <c r="N48" t="b">
        <v>0</v>
      </c>
      <c r="O48">
        <v>45</v>
      </c>
      <c r="P48" t="b">
        <v>1</v>
      </c>
      <c r="Q48" t="s">
        <v>8263</v>
      </c>
      <c r="R48" s="12" t="s">
        <v>8309</v>
      </c>
      <c r="S48" t="s">
        <v>8310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8">
        <f t="shared" si="0"/>
        <v>41992.861192129625</v>
      </c>
      <c r="K49">
        <v>1413834007</v>
      </c>
      <c r="L49" s="18">
        <f t="shared" si="1"/>
        <v>41932.819525462961</v>
      </c>
      <c r="M49" s="15">
        <f t="shared" si="2"/>
        <v>2014</v>
      </c>
      <c r="N49" t="b">
        <v>0</v>
      </c>
      <c r="O49">
        <v>70</v>
      </c>
      <c r="P49" t="b">
        <v>1</v>
      </c>
      <c r="Q49" t="s">
        <v>8263</v>
      </c>
      <c r="R49" s="12" t="s">
        <v>8309</v>
      </c>
      <c r="S49" t="s">
        <v>8310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8">
        <f t="shared" si="0"/>
        <v>42064.5</v>
      </c>
      <c r="K50">
        <v>1422534260</v>
      </c>
      <c r="L50" s="18">
        <f t="shared" si="1"/>
        <v>42033.516898148147</v>
      </c>
      <c r="M50" s="15">
        <f t="shared" si="2"/>
        <v>2015</v>
      </c>
      <c r="N50" t="b">
        <v>0</v>
      </c>
      <c r="O50">
        <v>38</v>
      </c>
      <c r="P50" t="b">
        <v>1</v>
      </c>
      <c r="Q50" t="s">
        <v>8263</v>
      </c>
      <c r="R50" s="12" t="s">
        <v>8309</v>
      </c>
      <c r="S50" t="s">
        <v>8310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8">
        <f t="shared" si="0"/>
        <v>42301.176446759258</v>
      </c>
      <c r="K51">
        <v>1443068045</v>
      </c>
      <c r="L51" s="18">
        <f t="shared" si="1"/>
        <v>42271.176446759258</v>
      </c>
      <c r="M51" s="15">
        <f t="shared" si="2"/>
        <v>2015</v>
      </c>
      <c r="N51" t="b">
        <v>0</v>
      </c>
      <c r="O51">
        <v>87</v>
      </c>
      <c r="P51" t="b">
        <v>1</v>
      </c>
      <c r="Q51" t="s">
        <v>8263</v>
      </c>
      <c r="R51" s="12" t="s">
        <v>8309</v>
      </c>
      <c r="S51" t="s">
        <v>8310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8">
        <f t="shared" si="0"/>
        <v>42034.708333333328</v>
      </c>
      <c r="K52">
        <v>1419271458</v>
      </c>
      <c r="L52" s="18">
        <f t="shared" si="1"/>
        <v>41995.752986111111</v>
      </c>
      <c r="M52" s="15">
        <f t="shared" si="2"/>
        <v>2014</v>
      </c>
      <c r="N52" t="b">
        <v>0</v>
      </c>
      <c r="O52">
        <v>22</v>
      </c>
      <c r="P52" t="b">
        <v>1</v>
      </c>
      <c r="Q52" t="s">
        <v>8263</v>
      </c>
      <c r="R52" s="12" t="s">
        <v>8309</v>
      </c>
      <c r="S52" t="s">
        <v>8310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8">
        <f t="shared" si="0"/>
        <v>42226.928668981483</v>
      </c>
      <c r="K53">
        <v>1436653037</v>
      </c>
      <c r="L53" s="18">
        <f t="shared" si="1"/>
        <v>42196.928668981483</v>
      </c>
      <c r="M53" s="15">
        <f t="shared" si="2"/>
        <v>2015</v>
      </c>
      <c r="N53" t="b">
        <v>0</v>
      </c>
      <c r="O53">
        <v>119</v>
      </c>
      <c r="P53" t="b">
        <v>1</v>
      </c>
      <c r="Q53" t="s">
        <v>8263</v>
      </c>
      <c r="R53" s="12" t="s">
        <v>8309</v>
      </c>
      <c r="S53" t="s">
        <v>8310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8">
        <f t="shared" si="0"/>
        <v>41837.701921296299</v>
      </c>
      <c r="K54">
        <v>1403023846</v>
      </c>
      <c r="L54" s="18">
        <f t="shared" si="1"/>
        <v>41807.701921296299</v>
      </c>
      <c r="M54" s="15">
        <f t="shared" si="2"/>
        <v>2014</v>
      </c>
      <c r="N54" t="b">
        <v>0</v>
      </c>
      <c r="O54">
        <v>52</v>
      </c>
      <c r="P54" t="b">
        <v>1</v>
      </c>
      <c r="Q54" t="s">
        <v>8263</v>
      </c>
      <c r="R54" s="12" t="s">
        <v>8309</v>
      </c>
      <c r="S54" t="s">
        <v>8310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8">
        <f t="shared" si="0"/>
        <v>41733.916666666664</v>
      </c>
      <c r="K55">
        <v>1395407445</v>
      </c>
      <c r="L55" s="18">
        <f t="shared" si="1"/>
        <v>41719.549131944441</v>
      </c>
      <c r="M55" s="15">
        <f t="shared" si="2"/>
        <v>2014</v>
      </c>
      <c r="N55" t="b">
        <v>0</v>
      </c>
      <c r="O55">
        <v>117</v>
      </c>
      <c r="P55" t="b">
        <v>1</v>
      </c>
      <c r="Q55" t="s">
        <v>8263</v>
      </c>
      <c r="R55" s="12" t="s">
        <v>8309</v>
      </c>
      <c r="S55" t="s">
        <v>8310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8">
        <f t="shared" si="0"/>
        <v>42363.713206018518</v>
      </c>
      <c r="K56">
        <v>1448471221</v>
      </c>
      <c r="L56" s="18">
        <f t="shared" si="1"/>
        <v>42333.713206018518</v>
      </c>
      <c r="M56" s="15">
        <f t="shared" si="2"/>
        <v>2015</v>
      </c>
      <c r="N56" t="b">
        <v>0</v>
      </c>
      <c r="O56">
        <v>52</v>
      </c>
      <c r="P56" t="b">
        <v>1</v>
      </c>
      <c r="Q56" t="s">
        <v>8263</v>
      </c>
      <c r="R56" s="12" t="s">
        <v>8309</v>
      </c>
      <c r="S56" t="s">
        <v>8310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8">
        <f t="shared" si="0"/>
        <v>42517.968935185185</v>
      </c>
      <c r="K57">
        <v>1462576516</v>
      </c>
      <c r="L57" s="18">
        <f t="shared" si="1"/>
        <v>42496.968935185185</v>
      </c>
      <c r="M57" s="15">
        <f t="shared" si="2"/>
        <v>2016</v>
      </c>
      <c r="N57" t="b">
        <v>0</v>
      </c>
      <c r="O57">
        <v>86</v>
      </c>
      <c r="P57" t="b">
        <v>1</v>
      </c>
      <c r="Q57" t="s">
        <v>8263</v>
      </c>
      <c r="R57" s="12" t="s">
        <v>8309</v>
      </c>
      <c r="S57" t="s">
        <v>8310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8">
        <f t="shared" si="0"/>
        <v>42163.666666666672</v>
      </c>
      <c r="K58">
        <v>1432559424</v>
      </c>
      <c r="L58" s="18">
        <f t="shared" si="1"/>
        <v>42149.548888888887</v>
      </c>
      <c r="M58" s="15">
        <f t="shared" si="2"/>
        <v>2015</v>
      </c>
      <c r="N58" t="b">
        <v>0</v>
      </c>
      <c r="O58">
        <v>174</v>
      </c>
      <c r="P58" t="b">
        <v>1</v>
      </c>
      <c r="Q58" t="s">
        <v>8263</v>
      </c>
      <c r="R58" s="12" t="s">
        <v>8309</v>
      </c>
      <c r="S58" t="s">
        <v>8310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8">
        <f t="shared" si="0"/>
        <v>42119.83289351852</v>
      </c>
      <c r="K59">
        <v>1427399962</v>
      </c>
      <c r="L59" s="18">
        <f t="shared" si="1"/>
        <v>42089.83289351852</v>
      </c>
      <c r="M59" s="15">
        <f t="shared" si="2"/>
        <v>2015</v>
      </c>
      <c r="N59" t="b">
        <v>0</v>
      </c>
      <c r="O59">
        <v>69</v>
      </c>
      <c r="P59" t="b">
        <v>1</v>
      </c>
      <c r="Q59" t="s">
        <v>8263</v>
      </c>
      <c r="R59" s="12" t="s">
        <v>8309</v>
      </c>
      <c r="S59" t="s">
        <v>8310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8">
        <f t="shared" si="0"/>
        <v>41962.786712962959</v>
      </c>
      <c r="K60">
        <v>1413827572</v>
      </c>
      <c r="L60" s="18">
        <f t="shared" si="1"/>
        <v>41932.745046296295</v>
      </c>
      <c r="M60" s="15">
        <f t="shared" si="2"/>
        <v>2014</v>
      </c>
      <c r="N60" t="b">
        <v>0</v>
      </c>
      <c r="O60">
        <v>75</v>
      </c>
      <c r="P60" t="b">
        <v>1</v>
      </c>
      <c r="Q60" t="s">
        <v>8263</v>
      </c>
      <c r="R60" s="12" t="s">
        <v>8309</v>
      </c>
      <c r="S60" t="s">
        <v>8310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8">
        <f t="shared" si="0"/>
        <v>42261.875</v>
      </c>
      <c r="K61">
        <v>1439530776</v>
      </c>
      <c r="L61" s="18">
        <f t="shared" si="1"/>
        <v>42230.23583333334</v>
      </c>
      <c r="M61" s="15">
        <f t="shared" si="2"/>
        <v>2015</v>
      </c>
      <c r="N61" t="b">
        <v>0</v>
      </c>
      <c r="O61">
        <v>33</v>
      </c>
      <c r="P61" t="b">
        <v>1</v>
      </c>
      <c r="Q61" t="s">
        <v>8263</v>
      </c>
      <c r="R61" s="12" t="s">
        <v>8309</v>
      </c>
      <c r="S61" t="s">
        <v>8310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8">
        <f t="shared" si="0"/>
        <v>41721</v>
      </c>
      <c r="K62">
        <v>1393882717</v>
      </c>
      <c r="L62" s="18">
        <f t="shared" si="1"/>
        <v>41701.901817129627</v>
      </c>
      <c r="M62" s="15">
        <f t="shared" si="2"/>
        <v>2014</v>
      </c>
      <c r="N62" t="b">
        <v>0</v>
      </c>
      <c r="O62">
        <v>108</v>
      </c>
      <c r="P62" t="b">
        <v>1</v>
      </c>
      <c r="Q62" t="s">
        <v>8264</v>
      </c>
      <c r="R62" s="12" t="s">
        <v>8309</v>
      </c>
      <c r="S62" t="s">
        <v>8311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8">
        <f t="shared" si="0"/>
        <v>41431.814317129632</v>
      </c>
      <c r="K63">
        <v>1368646357</v>
      </c>
      <c r="L63" s="18">
        <f t="shared" si="1"/>
        <v>41409.814317129632</v>
      </c>
      <c r="M63" s="15">
        <f t="shared" si="2"/>
        <v>2013</v>
      </c>
      <c r="N63" t="b">
        <v>0</v>
      </c>
      <c r="O63">
        <v>23</v>
      </c>
      <c r="P63" t="b">
        <v>1</v>
      </c>
      <c r="Q63" t="s">
        <v>8264</v>
      </c>
      <c r="R63" s="12" t="s">
        <v>8309</v>
      </c>
      <c r="S63" t="s">
        <v>8311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8">
        <f t="shared" si="0"/>
        <v>41336.799513888887</v>
      </c>
      <c r="K64">
        <v>1360177878</v>
      </c>
      <c r="L64" s="18">
        <f t="shared" si="1"/>
        <v>41311.799513888887</v>
      </c>
      <c r="M64" s="15">
        <f t="shared" si="2"/>
        <v>2013</v>
      </c>
      <c r="N64" t="b">
        <v>0</v>
      </c>
      <c r="O64">
        <v>48</v>
      </c>
      <c r="P64" t="b">
        <v>1</v>
      </c>
      <c r="Q64" t="s">
        <v>8264</v>
      </c>
      <c r="R64" s="12" t="s">
        <v>8309</v>
      </c>
      <c r="S64" t="s">
        <v>8311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8">
        <f t="shared" si="0"/>
        <v>41636.207638888889</v>
      </c>
      <c r="K65">
        <v>1386194013</v>
      </c>
      <c r="L65" s="18">
        <f t="shared" si="1"/>
        <v>41612.912187499998</v>
      </c>
      <c r="M65" s="15">
        <f t="shared" si="2"/>
        <v>2013</v>
      </c>
      <c r="N65" t="b">
        <v>0</v>
      </c>
      <c r="O65">
        <v>64</v>
      </c>
      <c r="P65" t="b">
        <v>1</v>
      </c>
      <c r="Q65" t="s">
        <v>8264</v>
      </c>
      <c r="R65" s="12" t="s">
        <v>8309</v>
      </c>
      <c r="S65" t="s">
        <v>8311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8">
        <f t="shared" si="0"/>
        <v>41463.01829861111</v>
      </c>
      <c r="K66">
        <v>1370651181</v>
      </c>
      <c r="L66" s="18">
        <f t="shared" si="1"/>
        <v>41433.01829861111</v>
      </c>
      <c r="M66" s="15">
        <f t="shared" si="2"/>
        <v>2013</v>
      </c>
      <c r="N66" t="b">
        <v>0</v>
      </c>
      <c r="O66">
        <v>24</v>
      </c>
      <c r="P66" t="b">
        <v>1</v>
      </c>
      <c r="Q66" t="s">
        <v>8264</v>
      </c>
      <c r="R66" s="12" t="s">
        <v>8309</v>
      </c>
      <c r="S66" t="s">
        <v>8311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8">
        <f t="shared" ref="J67:J130" si="3">(((I67/60)/60)/24+DATE(1970,1,1))</f>
        <v>41862.249305555553</v>
      </c>
      <c r="K67">
        <v>1405453354</v>
      </c>
      <c r="L67" s="18">
        <f t="shared" ref="L67:L130" si="4">(((K67/60)/60)/24+DATE(1970,1,1))</f>
        <v>41835.821226851855</v>
      </c>
      <c r="M67" s="15">
        <f t="shared" ref="M67:M130" si="5">YEAR(L67)</f>
        <v>2014</v>
      </c>
      <c r="N67" t="b">
        <v>0</v>
      </c>
      <c r="O67">
        <v>57</v>
      </c>
      <c r="P67" t="b">
        <v>1</v>
      </c>
      <c r="Q67" t="s">
        <v>8264</v>
      </c>
      <c r="R67" s="12" t="s">
        <v>8309</v>
      </c>
      <c r="S67" t="s">
        <v>8311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8">
        <f t="shared" si="3"/>
        <v>42569.849768518514</v>
      </c>
      <c r="K68">
        <v>1466281420</v>
      </c>
      <c r="L68" s="18">
        <f t="shared" si="4"/>
        <v>42539.849768518514</v>
      </c>
      <c r="M68" s="15">
        <f t="shared" si="5"/>
        <v>2016</v>
      </c>
      <c r="N68" t="b">
        <v>0</v>
      </c>
      <c r="O68">
        <v>26</v>
      </c>
      <c r="P68" t="b">
        <v>1</v>
      </c>
      <c r="Q68" t="s">
        <v>8264</v>
      </c>
      <c r="R68" s="12" t="s">
        <v>8309</v>
      </c>
      <c r="S68" t="s">
        <v>8311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8">
        <f t="shared" si="3"/>
        <v>41105.583379629628</v>
      </c>
      <c r="K69">
        <v>1339768804</v>
      </c>
      <c r="L69" s="18">
        <f t="shared" si="4"/>
        <v>41075.583379629628</v>
      </c>
      <c r="M69" s="15">
        <f t="shared" si="5"/>
        <v>2012</v>
      </c>
      <c r="N69" t="b">
        <v>0</v>
      </c>
      <c r="O69">
        <v>20</v>
      </c>
      <c r="P69" t="b">
        <v>1</v>
      </c>
      <c r="Q69" t="s">
        <v>8264</v>
      </c>
      <c r="R69" s="12" t="s">
        <v>8309</v>
      </c>
      <c r="S69" t="s">
        <v>8311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8">
        <f t="shared" si="3"/>
        <v>41693.569340277776</v>
      </c>
      <c r="K70">
        <v>1390570791</v>
      </c>
      <c r="L70" s="18">
        <f t="shared" si="4"/>
        <v>41663.569340277776</v>
      </c>
      <c r="M70" s="15">
        <f t="shared" si="5"/>
        <v>2014</v>
      </c>
      <c r="N70" t="b">
        <v>0</v>
      </c>
      <c r="O70">
        <v>36</v>
      </c>
      <c r="P70" t="b">
        <v>1</v>
      </c>
      <c r="Q70" t="s">
        <v>8264</v>
      </c>
      <c r="R70" s="12" t="s">
        <v>8309</v>
      </c>
      <c r="S70" t="s">
        <v>8311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8">
        <f t="shared" si="3"/>
        <v>40818.290972222225</v>
      </c>
      <c r="K71">
        <v>1314765025</v>
      </c>
      <c r="L71" s="18">
        <f t="shared" si="4"/>
        <v>40786.187789351854</v>
      </c>
      <c r="M71" s="15">
        <f t="shared" si="5"/>
        <v>2011</v>
      </c>
      <c r="N71" t="b">
        <v>0</v>
      </c>
      <c r="O71">
        <v>178</v>
      </c>
      <c r="P71" t="b">
        <v>1</v>
      </c>
      <c r="Q71" t="s">
        <v>8264</v>
      </c>
      <c r="R71" s="12" t="s">
        <v>8309</v>
      </c>
      <c r="S71" t="s">
        <v>8311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8">
        <f t="shared" si="3"/>
        <v>40790.896354166667</v>
      </c>
      <c r="K72">
        <v>1309987845</v>
      </c>
      <c r="L72" s="18">
        <f t="shared" si="4"/>
        <v>40730.896354166667</v>
      </c>
      <c r="M72" s="15">
        <f t="shared" si="5"/>
        <v>2011</v>
      </c>
      <c r="N72" t="b">
        <v>0</v>
      </c>
      <c r="O72">
        <v>17</v>
      </c>
      <c r="P72" t="b">
        <v>1</v>
      </c>
      <c r="Q72" t="s">
        <v>8264</v>
      </c>
      <c r="R72" s="12" t="s">
        <v>8309</v>
      </c>
      <c r="S72" t="s">
        <v>8311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8">
        <f t="shared" si="3"/>
        <v>41057.271493055552</v>
      </c>
      <c r="K73">
        <v>1333002657</v>
      </c>
      <c r="L73" s="18">
        <f t="shared" si="4"/>
        <v>40997.271493055552</v>
      </c>
      <c r="M73" s="15">
        <f t="shared" si="5"/>
        <v>2012</v>
      </c>
      <c r="N73" t="b">
        <v>0</v>
      </c>
      <c r="O73">
        <v>32</v>
      </c>
      <c r="P73" t="b">
        <v>1</v>
      </c>
      <c r="Q73" t="s">
        <v>8264</v>
      </c>
      <c r="R73" s="12" t="s">
        <v>8309</v>
      </c>
      <c r="S73" t="s">
        <v>8311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8">
        <f t="shared" si="3"/>
        <v>41228</v>
      </c>
      <c r="K74">
        <v>1351210481</v>
      </c>
      <c r="L74" s="18">
        <f t="shared" si="4"/>
        <v>41208.010196759256</v>
      </c>
      <c r="M74" s="15">
        <f t="shared" si="5"/>
        <v>2012</v>
      </c>
      <c r="N74" t="b">
        <v>0</v>
      </c>
      <c r="O74">
        <v>41</v>
      </c>
      <c r="P74" t="b">
        <v>1</v>
      </c>
      <c r="Q74" t="s">
        <v>8264</v>
      </c>
      <c r="R74" s="12" t="s">
        <v>8309</v>
      </c>
      <c r="S74" t="s">
        <v>8311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8">
        <f t="shared" si="3"/>
        <v>40666.165972222225</v>
      </c>
      <c r="K75">
        <v>1297620584</v>
      </c>
      <c r="L75" s="18">
        <f t="shared" si="4"/>
        <v>40587.75675925926</v>
      </c>
      <c r="M75" s="15">
        <f t="shared" si="5"/>
        <v>2011</v>
      </c>
      <c r="N75" t="b">
        <v>0</v>
      </c>
      <c r="O75">
        <v>18</v>
      </c>
      <c r="P75" t="b">
        <v>1</v>
      </c>
      <c r="Q75" t="s">
        <v>8264</v>
      </c>
      <c r="R75" s="12" t="s">
        <v>8309</v>
      </c>
      <c r="S75" t="s">
        <v>8311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8">
        <f t="shared" si="3"/>
        <v>42390.487210648149</v>
      </c>
      <c r="K76">
        <v>1450784495</v>
      </c>
      <c r="L76" s="18">
        <f t="shared" si="4"/>
        <v>42360.487210648149</v>
      </c>
      <c r="M76" s="15">
        <f t="shared" si="5"/>
        <v>2015</v>
      </c>
      <c r="N76" t="b">
        <v>0</v>
      </c>
      <c r="O76">
        <v>29</v>
      </c>
      <c r="P76" t="b">
        <v>1</v>
      </c>
      <c r="Q76" t="s">
        <v>8264</v>
      </c>
      <c r="R76" s="12" t="s">
        <v>8309</v>
      </c>
      <c r="S76" t="s">
        <v>8311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8">
        <f t="shared" si="3"/>
        <v>41387.209166666667</v>
      </c>
      <c r="K77">
        <v>1364101272</v>
      </c>
      <c r="L77" s="18">
        <f t="shared" si="4"/>
        <v>41357.209166666667</v>
      </c>
      <c r="M77" s="15">
        <f t="shared" si="5"/>
        <v>2013</v>
      </c>
      <c r="N77" t="b">
        <v>0</v>
      </c>
      <c r="O77">
        <v>47</v>
      </c>
      <c r="P77" t="b">
        <v>1</v>
      </c>
      <c r="Q77" t="s">
        <v>8264</v>
      </c>
      <c r="R77" s="12" t="s">
        <v>8309</v>
      </c>
      <c r="S77" t="s">
        <v>8311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8">
        <f t="shared" si="3"/>
        <v>40904.733310185184</v>
      </c>
      <c r="K78">
        <v>1319819758</v>
      </c>
      <c r="L78" s="18">
        <f t="shared" si="4"/>
        <v>40844.691643518519</v>
      </c>
      <c r="M78" s="15">
        <f t="shared" si="5"/>
        <v>2011</v>
      </c>
      <c r="N78" t="b">
        <v>0</v>
      </c>
      <c r="O78">
        <v>15</v>
      </c>
      <c r="P78" t="b">
        <v>1</v>
      </c>
      <c r="Q78" t="s">
        <v>8264</v>
      </c>
      <c r="R78" s="12" t="s">
        <v>8309</v>
      </c>
      <c r="S78" t="s">
        <v>8311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8">
        <f t="shared" si="3"/>
        <v>41050.124305555553</v>
      </c>
      <c r="K79">
        <v>1332991717</v>
      </c>
      <c r="L79" s="18">
        <f t="shared" si="4"/>
        <v>40997.144872685189</v>
      </c>
      <c r="M79" s="15">
        <f t="shared" si="5"/>
        <v>2012</v>
      </c>
      <c r="N79" t="b">
        <v>0</v>
      </c>
      <c r="O79">
        <v>26</v>
      </c>
      <c r="P79" t="b">
        <v>1</v>
      </c>
      <c r="Q79" t="s">
        <v>8264</v>
      </c>
      <c r="R79" s="12" t="s">
        <v>8309</v>
      </c>
      <c r="S79" t="s">
        <v>8311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8">
        <f t="shared" si="3"/>
        <v>42614.730567129634</v>
      </c>
      <c r="K80">
        <v>1471887121</v>
      </c>
      <c r="L80" s="18">
        <f t="shared" si="4"/>
        <v>42604.730567129634</v>
      </c>
      <c r="M80" s="15">
        <f t="shared" si="5"/>
        <v>2016</v>
      </c>
      <c r="N80" t="b">
        <v>0</v>
      </c>
      <c r="O80">
        <v>35</v>
      </c>
      <c r="P80" t="b">
        <v>1</v>
      </c>
      <c r="Q80" t="s">
        <v>8264</v>
      </c>
      <c r="R80" s="12" t="s">
        <v>8309</v>
      </c>
      <c r="S80" t="s">
        <v>8311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8">
        <f t="shared" si="3"/>
        <v>41754.776539351849</v>
      </c>
      <c r="K81">
        <v>1395859093</v>
      </c>
      <c r="L81" s="18">
        <f t="shared" si="4"/>
        <v>41724.776539351849</v>
      </c>
      <c r="M81" s="15">
        <f t="shared" si="5"/>
        <v>2014</v>
      </c>
      <c r="N81" t="b">
        <v>0</v>
      </c>
      <c r="O81">
        <v>41</v>
      </c>
      <c r="P81" t="b">
        <v>1</v>
      </c>
      <c r="Q81" t="s">
        <v>8264</v>
      </c>
      <c r="R81" s="12" t="s">
        <v>8309</v>
      </c>
      <c r="S81" t="s">
        <v>8311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8">
        <f t="shared" si="3"/>
        <v>41618.083981481483</v>
      </c>
      <c r="K82">
        <v>1383616856</v>
      </c>
      <c r="L82" s="18">
        <f t="shared" si="4"/>
        <v>41583.083981481483</v>
      </c>
      <c r="M82" s="15">
        <f t="shared" si="5"/>
        <v>2013</v>
      </c>
      <c r="N82" t="b">
        <v>0</v>
      </c>
      <c r="O82">
        <v>47</v>
      </c>
      <c r="P82" t="b">
        <v>1</v>
      </c>
      <c r="Q82" t="s">
        <v>8264</v>
      </c>
      <c r="R82" s="12" t="s">
        <v>8309</v>
      </c>
      <c r="S82" t="s">
        <v>8311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8">
        <f t="shared" si="3"/>
        <v>41104.126388888886</v>
      </c>
      <c r="K83">
        <v>1341892127</v>
      </c>
      <c r="L83" s="18">
        <f t="shared" si="4"/>
        <v>41100.158877314818</v>
      </c>
      <c r="M83" s="15">
        <f t="shared" si="5"/>
        <v>2012</v>
      </c>
      <c r="N83" t="b">
        <v>0</v>
      </c>
      <c r="O83">
        <v>28</v>
      </c>
      <c r="P83" t="b">
        <v>1</v>
      </c>
      <c r="Q83" t="s">
        <v>8264</v>
      </c>
      <c r="R83" s="12" t="s">
        <v>8309</v>
      </c>
      <c r="S83" t="s">
        <v>8311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8">
        <f t="shared" si="3"/>
        <v>40825.820150462961</v>
      </c>
      <c r="K84">
        <v>1315597261</v>
      </c>
      <c r="L84" s="18">
        <f t="shared" si="4"/>
        <v>40795.820150462961</v>
      </c>
      <c r="M84" s="15">
        <f t="shared" si="5"/>
        <v>2011</v>
      </c>
      <c r="N84" t="b">
        <v>0</v>
      </c>
      <c r="O84">
        <v>100</v>
      </c>
      <c r="P84" t="b">
        <v>1</v>
      </c>
      <c r="Q84" t="s">
        <v>8264</v>
      </c>
      <c r="R84" s="12" t="s">
        <v>8309</v>
      </c>
      <c r="S84" t="s">
        <v>8311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8">
        <f t="shared" si="3"/>
        <v>42057.479166666672</v>
      </c>
      <c r="K85">
        <v>1423320389</v>
      </c>
      <c r="L85" s="18">
        <f t="shared" si="4"/>
        <v>42042.615613425922</v>
      </c>
      <c r="M85" s="15">
        <f t="shared" si="5"/>
        <v>2015</v>
      </c>
      <c r="N85" t="b">
        <v>0</v>
      </c>
      <c r="O85">
        <v>13</v>
      </c>
      <c r="P85" t="b">
        <v>1</v>
      </c>
      <c r="Q85" t="s">
        <v>8264</v>
      </c>
      <c r="R85" s="12" t="s">
        <v>8309</v>
      </c>
      <c r="S85" t="s">
        <v>8311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8">
        <f t="shared" si="3"/>
        <v>40678.757939814815</v>
      </c>
      <c r="K86">
        <v>1302891086</v>
      </c>
      <c r="L86" s="18">
        <f t="shared" si="4"/>
        <v>40648.757939814815</v>
      </c>
      <c r="M86" s="15">
        <f t="shared" si="5"/>
        <v>2011</v>
      </c>
      <c r="N86" t="b">
        <v>0</v>
      </c>
      <c r="O86">
        <v>7</v>
      </c>
      <c r="P86" t="b">
        <v>1</v>
      </c>
      <c r="Q86" t="s">
        <v>8264</v>
      </c>
      <c r="R86" s="12" t="s">
        <v>8309</v>
      </c>
      <c r="S86" t="s">
        <v>8311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8">
        <f t="shared" si="3"/>
        <v>40809.125428240739</v>
      </c>
      <c r="K87">
        <v>1314154837</v>
      </c>
      <c r="L87" s="18">
        <f t="shared" si="4"/>
        <v>40779.125428240739</v>
      </c>
      <c r="M87" s="15">
        <f t="shared" si="5"/>
        <v>2011</v>
      </c>
      <c r="N87" t="b">
        <v>0</v>
      </c>
      <c r="O87">
        <v>21</v>
      </c>
      <c r="P87" t="b">
        <v>1</v>
      </c>
      <c r="Q87" t="s">
        <v>8264</v>
      </c>
      <c r="R87" s="12" t="s">
        <v>8309</v>
      </c>
      <c r="S87" t="s">
        <v>8311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8">
        <f t="shared" si="3"/>
        <v>42365.59774305555</v>
      </c>
      <c r="K88">
        <v>1444828845</v>
      </c>
      <c r="L88" s="18">
        <f t="shared" si="4"/>
        <v>42291.556076388893</v>
      </c>
      <c r="M88" s="15">
        <f t="shared" si="5"/>
        <v>2015</v>
      </c>
      <c r="N88" t="b">
        <v>0</v>
      </c>
      <c r="O88">
        <v>17</v>
      </c>
      <c r="P88" t="b">
        <v>1</v>
      </c>
      <c r="Q88" t="s">
        <v>8264</v>
      </c>
      <c r="R88" s="12" t="s">
        <v>8309</v>
      </c>
      <c r="S88" t="s">
        <v>8311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8">
        <f t="shared" si="3"/>
        <v>40332.070138888892</v>
      </c>
      <c r="K89">
        <v>1274705803</v>
      </c>
      <c r="L89" s="18">
        <f t="shared" si="4"/>
        <v>40322.53938657407</v>
      </c>
      <c r="M89" s="15">
        <f t="shared" si="5"/>
        <v>2010</v>
      </c>
      <c r="N89" t="b">
        <v>0</v>
      </c>
      <c r="O89">
        <v>25</v>
      </c>
      <c r="P89" t="b">
        <v>1</v>
      </c>
      <c r="Q89" t="s">
        <v>8264</v>
      </c>
      <c r="R89" s="12" t="s">
        <v>8309</v>
      </c>
      <c r="S89" t="s">
        <v>8311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8">
        <f t="shared" si="3"/>
        <v>41812.65892361111</v>
      </c>
      <c r="K90">
        <v>1401205731</v>
      </c>
      <c r="L90" s="18">
        <f t="shared" si="4"/>
        <v>41786.65892361111</v>
      </c>
      <c r="M90" s="15">
        <f t="shared" si="5"/>
        <v>2014</v>
      </c>
      <c r="N90" t="b">
        <v>0</v>
      </c>
      <c r="O90">
        <v>60</v>
      </c>
      <c r="P90" t="b">
        <v>1</v>
      </c>
      <c r="Q90" t="s">
        <v>8264</v>
      </c>
      <c r="R90" s="12" t="s">
        <v>8309</v>
      </c>
      <c r="S90" t="s">
        <v>8311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8">
        <f t="shared" si="3"/>
        <v>41427.752222222225</v>
      </c>
      <c r="K91">
        <v>1368036192</v>
      </c>
      <c r="L91" s="18">
        <f t="shared" si="4"/>
        <v>41402.752222222225</v>
      </c>
      <c r="M91" s="15">
        <f t="shared" si="5"/>
        <v>2013</v>
      </c>
      <c r="N91" t="b">
        <v>0</v>
      </c>
      <c r="O91">
        <v>56</v>
      </c>
      <c r="P91" t="b">
        <v>1</v>
      </c>
      <c r="Q91" t="s">
        <v>8264</v>
      </c>
      <c r="R91" s="12" t="s">
        <v>8309</v>
      </c>
      <c r="S91" t="s">
        <v>8311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8">
        <f t="shared" si="3"/>
        <v>40736.297442129631</v>
      </c>
      <c r="K92">
        <v>1307862499</v>
      </c>
      <c r="L92" s="18">
        <f t="shared" si="4"/>
        <v>40706.297442129631</v>
      </c>
      <c r="M92" s="15">
        <f t="shared" si="5"/>
        <v>2011</v>
      </c>
      <c r="N92" t="b">
        <v>0</v>
      </c>
      <c r="O92">
        <v>16</v>
      </c>
      <c r="P92" t="b">
        <v>1</v>
      </c>
      <c r="Q92" t="s">
        <v>8264</v>
      </c>
      <c r="R92" s="12" t="s">
        <v>8309</v>
      </c>
      <c r="S92" t="s">
        <v>8311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8">
        <f t="shared" si="3"/>
        <v>40680.402361111112</v>
      </c>
      <c r="K93">
        <v>1300354764</v>
      </c>
      <c r="L93" s="18">
        <f t="shared" si="4"/>
        <v>40619.402361111112</v>
      </c>
      <c r="M93" s="15">
        <f t="shared" si="5"/>
        <v>2011</v>
      </c>
      <c r="N93" t="b">
        <v>0</v>
      </c>
      <c r="O93">
        <v>46</v>
      </c>
      <c r="P93" t="b">
        <v>1</v>
      </c>
      <c r="Q93" t="s">
        <v>8264</v>
      </c>
      <c r="R93" s="12" t="s">
        <v>8309</v>
      </c>
      <c r="S93" t="s">
        <v>8311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8">
        <f t="shared" si="3"/>
        <v>42767.333333333328</v>
      </c>
      <c r="K94">
        <v>1481949983</v>
      </c>
      <c r="L94" s="18">
        <f t="shared" si="4"/>
        <v>42721.198877314819</v>
      </c>
      <c r="M94" s="15">
        <f t="shared" si="5"/>
        <v>2016</v>
      </c>
      <c r="N94" t="b">
        <v>0</v>
      </c>
      <c r="O94">
        <v>43</v>
      </c>
      <c r="P94" t="b">
        <v>1</v>
      </c>
      <c r="Q94" t="s">
        <v>8264</v>
      </c>
      <c r="R94" s="12" t="s">
        <v>8309</v>
      </c>
      <c r="S94" t="s">
        <v>8311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8">
        <f t="shared" si="3"/>
        <v>41093.875</v>
      </c>
      <c r="K95">
        <v>1338928537</v>
      </c>
      <c r="L95" s="18">
        <f t="shared" si="4"/>
        <v>41065.858067129629</v>
      </c>
      <c r="M95" s="15">
        <f t="shared" si="5"/>
        <v>2012</v>
      </c>
      <c r="N95" t="b">
        <v>0</v>
      </c>
      <c r="O95">
        <v>15</v>
      </c>
      <c r="P95" t="b">
        <v>1</v>
      </c>
      <c r="Q95" t="s">
        <v>8264</v>
      </c>
      <c r="R95" s="12" t="s">
        <v>8309</v>
      </c>
      <c r="S95" t="s">
        <v>8311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8">
        <f t="shared" si="3"/>
        <v>41736.717847222222</v>
      </c>
      <c r="K96">
        <v>1395162822</v>
      </c>
      <c r="L96" s="18">
        <f t="shared" si="4"/>
        <v>41716.717847222222</v>
      </c>
      <c r="M96" s="15">
        <f t="shared" si="5"/>
        <v>2014</v>
      </c>
      <c r="N96" t="b">
        <v>0</v>
      </c>
      <c r="O96">
        <v>12</v>
      </c>
      <c r="P96" t="b">
        <v>1</v>
      </c>
      <c r="Q96" t="s">
        <v>8264</v>
      </c>
      <c r="R96" s="12" t="s">
        <v>8309</v>
      </c>
      <c r="S96" t="s">
        <v>8311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8">
        <f t="shared" si="3"/>
        <v>40965.005104166667</v>
      </c>
      <c r="K97">
        <v>1327622841</v>
      </c>
      <c r="L97" s="18">
        <f t="shared" si="4"/>
        <v>40935.005104166667</v>
      </c>
      <c r="M97" s="15">
        <f t="shared" si="5"/>
        <v>2012</v>
      </c>
      <c r="N97" t="b">
        <v>0</v>
      </c>
      <c r="O97">
        <v>21</v>
      </c>
      <c r="P97" t="b">
        <v>1</v>
      </c>
      <c r="Q97" t="s">
        <v>8264</v>
      </c>
      <c r="R97" s="12" t="s">
        <v>8309</v>
      </c>
      <c r="S97" t="s">
        <v>8311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8">
        <f t="shared" si="3"/>
        <v>40391.125</v>
      </c>
      <c r="K98">
        <v>1274889241</v>
      </c>
      <c r="L98" s="18">
        <f t="shared" si="4"/>
        <v>40324.662511574075</v>
      </c>
      <c r="M98" s="15">
        <f t="shared" si="5"/>
        <v>2010</v>
      </c>
      <c r="N98" t="b">
        <v>0</v>
      </c>
      <c r="O98">
        <v>34</v>
      </c>
      <c r="P98" t="b">
        <v>1</v>
      </c>
      <c r="Q98" t="s">
        <v>8264</v>
      </c>
      <c r="R98" s="12" t="s">
        <v>8309</v>
      </c>
      <c r="S98" t="s">
        <v>8311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8">
        <f t="shared" si="3"/>
        <v>40736.135208333333</v>
      </c>
      <c r="K99">
        <v>1307848482</v>
      </c>
      <c r="L99" s="18">
        <f t="shared" si="4"/>
        <v>40706.135208333333</v>
      </c>
      <c r="M99" s="15">
        <f t="shared" si="5"/>
        <v>2011</v>
      </c>
      <c r="N99" t="b">
        <v>0</v>
      </c>
      <c r="O99">
        <v>8</v>
      </c>
      <c r="P99" t="b">
        <v>1</v>
      </c>
      <c r="Q99" t="s">
        <v>8264</v>
      </c>
      <c r="R99" s="12" t="s">
        <v>8309</v>
      </c>
      <c r="S99" t="s">
        <v>8311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8">
        <f t="shared" si="3"/>
        <v>41250.979166666664</v>
      </c>
      <c r="K100">
        <v>1351796674</v>
      </c>
      <c r="L100" s="18">
        <f t="shared" si="4"/>
        <v>41214.79483796296</v>
      </c>
      <c r="M100" s="15">
        <f t="shared" si="5"/>
        <v>2012</v>
      </c>
      <c r="N100" t="b">
        <v>0</v>
      </c>
      <c r="O100">
        <v>60</v>
      </c>
      <c r="P100" t="b">
        <v>1</v>
      </c>
      <c r="Q100" t="s">
        <v>8264</v>
      </c>
      <c r="R100" s="12" t="s">
        <v>8309</v>
      </c>
      <c r="S100" t="s">
        <v>8311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8">
        <f t="shared" si="3"/>
        <v>41661.902766203704</v>
      </c>
      <c r="K101">
        <v>1387834799</v>
      </c>
      <c r="L101" s="18">
        <f t="shared" si="4"/>
        <v>41631.902766203704</v>
      </c>
      <c r="M101" s="15">
        <f t="shared" si="5"/>
        <v>2013</v>
      </c>
      <c r="N101" t="b">
        <v>0</v>
      </c>
      <c r="O101">
        <v>39</v>
      </c>
      <c r="P101" t="b">
        <v>1</v>
      </c>
      <c r="Q101" t="s">
        <v>8264</v>
      </c>
      <c r="R101" s="12" t="s">
        <v>8309</v>
      </c>
      <c r="S101" t="s">
        <v>8311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8">
        <f t="shared" si="3"/>
        <v>41217.794976851852</v>
      </c>
      <c r="K102">
        <v>1350324286</v>
      </c>
      <c r="L102" s="18">
        <f t="shared" si="4"/>
        <v>41197.753310185188</v>
      </c>
      <c r="M102" s="15">
        <f t="shared" si="5"/>
        <v>2012</v>
      </c>
      <c r="N102" t="b">
        <v>0</v>
      </c>
      <c r="O102">
        <v>26</v>
      </c>
      <c r="P102" t="b">
        <v>1</v>
      </c>
      <c r="Q102" t="s">
        <v>8264</v>
      </c>
      <c r="R102" s="12" t="s">
        <v>8309</v>
      </c>
      <c r="S102" t="s">
        <v>8311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8">
        <f t="shared" si="3"/>
        <v>41298.776736111111</v>
      </c>
      <c r="K103">
        <v>1356979110</v>
      </c>
      <c r="L103" s="18">
        <f t="shared" si="4"/>
        <v>41274.776736111111</v>
      </c>
      <c r="M103" s="15">
        <f t="shared" si="5"/>
        <v>2012</v>
      </c>
      <c r="N103" t="b">
        <v>0</v>
      </c>
      <c r="O103">
        <v>35</v>
      </c>
      <c r="P103" t="b">
        <v>1</v>
      </c>
      <c r="Q103" t="s">
        <v>8264</v>
      </c>
      <c r="R103" s="12" t="s">
        <v>8309</v>
      </c>
      <c r="S103" t="s">
        <v>8311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8">
        <f t="shared" si="3"/>
        <v>40535.131168981483</v>
      </c>
      <c r="K104">
        <v>1290481733</v>
      </c>
      <c r="L104" s="18">
        <f t="shared" si="4"/>
        <v>40505.131168981483</v>
      </c>
      <c r="M104" s="15">
        <f t="shared" si="5"/>
        <v>2010</v>
      </c>
      <c r="N104" t="b">
        <v>0</v>
      </c>
      <c r="O104">
        <v>65</v>
      </c>
      <c r="P104" t="b">
        <v>1</v>
      </c>
      <c r="Q104" t="s">
        <v>8264</v>
      </c>
      <c r="R104" s="12" t="s">
        <v>8309</v>
      </c>
      <c r="S104" t="s">
        <v>8311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8">
        <f t="shared" si="3"/>
        <v>41705.805902777778</v>
      </c>
      <c r="K105">
        <v>1392232830</v>
      </c>
      <c r="L105" s="18">
        <f t="shared" si="4"/>
        <v>41682.805902777778</v>
      </c>
      <c r="M105" s="15">
        <f t="shared" si="5"/>
        <v>2014</v>
      </c>
      <c r="N105" t="b">
        <v>0</v>
      </c>
      <c r="O105">
        <v>49</v>
      </c>
      <c r="P105" t="b">
        <v>1</v>
      </c>
      <c r="Q105" t="s">
        <v>8264</v>
      </c>
      <c r="R105" s="12" t="s">
        <v>8309</v>
      </c>
      <c r="S105" t="s">
        <v>8311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8">
        <f t="shared" si="3"/>
        <v>40636.041666666664</v>
      </c>
      <c r="K106">
        <v>1299775266</v>
      </c>
      <c r="L106" s="18">
        <f t="shared" si="4"/>
        <v>40612.695208333331</v>
      </c>
      <c r="M106" s="15">
        <f t="shared" si="5"/>
        <v>2011</v>
      </c>
      <c r="N106" t="b">
        <v>0</v>
      </c>
      <c r="O106">
        <v>10</v>
      </c>
      <c r="P106" t="b">
        <v>1</v>
      </c>
      <c r="Q106" t="s">
        <v>8264</v>
      </c>
      <c r="R106" s="12" t="s">
        <v>8309</v>
      </c>
      <c r="S106" t="s">
        <v>8311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8">
        <f t="shared" si="3"/>
        <v>42504</v>
      </c>
      <c r="K107">
        <v>1461605020</v>
      </c>
      <c r="L107" s="18">
        <f t="shared" si="4"/>
        <v>42485.724768518514</v>
      </c>
      <c r="M107" s="15">
        <f t="shared" si="5"/>
        <v>2016</v>
      </c>
      <c r="N107" t="b">
        <v>0</v>
      </c>
      <c r="O107">
        <v>60</v>
      </c>
      <c r="P107" t="b">
        <v>1</v>
      </c>
      <c r="Q107" t="s">
        <v>8264</v>
      </c>
      <c r="R107" s="12" t="s">
        <v>8309</v>
      </c>
      <c r="S107" t="s">
        <v>8311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8">
        <f t="shared" si="3"/>
        <v>41001.776631944449</v>
      </c>
      <c r="K108">
        <v>1332182301</v>
      </c>
      <c r="L108" s="18">
        <f t="shared" si="4"/>
        <v>40987.776631944449</v>
      </c>
      <c r="M108" s="15">
        <f t="shared" si="5"/>
        <v>2012</v>
      </c>
      <c r="N108" t="b">
        <v>0</v>
      </c>
      <c r="O108">
        <v>27</v>
      </c>
      <c r="P108" t="b">
        <v>1</v>
      </c>
      <c r="Q108" t="s">
        <v>8264</v>
      </c>
      <c r="R108" s="12" t="s">
        <v>8309</v>
      </c>
      <c r="S108" t="s">
        <v>8311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8">
        <f t="shared" si="3"/>
        <v>40657.982488425929</v>
      </c>
      <c r="K109">
        <v>1301787287</v>
      </c>
      <c r="L109" s="18">
        <f t="shared" si="4"/>
        <v>40635.982488425929</v>
      </c>
      <c r="M109" s="15">
        <f t="shared" si="5"/>
        <v>2011</v>
      </c>
      <c r="N109" t="b">
        <v>0</v>
      </c>
      <c r="O109">
        <v>69</v>
      </c>
      <c r="P109" t="b">
        <v>1</v>
      </c>
      <c r="Q109" t="s">
        <v>8264</v>
      </c>
      <c r="R109" s="12" t="s">
        <v>8309</v>
      </c>
      <c r="S109" t="s">
        <v>8311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8">
        <f t="shared" si="3"/>
        <v>41425.613078703704</v>
      </c>
      <c r="K110">
        <v>1364827370</v>
      </c>
      <c r="L110" s="18">
        <f t="shared" si="4"/>
        <v>41365.613078703704</v>
      </c>
      <c r="M110" s="15">
        <f t="shared" si="5"/>
        <v>2013</v>
      </c>
      <c r="N110" t="b">
        <v>0</v>
      </c>
      <c r="O110">
        <v>47</v>
      </c>
      <c r="P110" t="b">
        <v>1</v>
      </c>
      <c r="Q110" t="s">
        <v>8264</v>
      </c>
      <c r="R110" s="12" t="s">
        <v>8309</v>
      </c>
      <c r="S110" t="s">
        <v>8311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8">
        <f t="shared" si="3"/>
        <v>40600.025810185187</v>
      </c>
      <c r="K111">
        <v>1296088630</v>
      </c>
      <c r="L111" s="18">
        <f t="shared" si="4"/>
        <v>40570.025810185187</v>
      </c>
      <c r="M111" s="15">
        <f t="shared" si="5"/>
        <v>2011</v>
      </c>
      <c r="N111" t="b">
        <v>0</v>
      </c>
      <c r="O111">
        <v>47</v>
      </c>
      <c r="P111" t="b">
        <v>1</v>
      </c>
      <c r="Q111" t="s">
        <v>8264</v>
      </c>
      <c r="R111" s="12" t="s">
        <v>8309</v>
      </c>
      <c r="S111" t="s">
        <v>8311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8">
        <f t="shared" si="3"/>
        <v>41592.249305555553</v>
      </c>
      <c r="K112">
        <v>1381445253</v>
      </c>
      <c r="L112" s="18">
        <f t="shared" si="4"/>
        <v>41557.949687500004</v>
      </c>
      <c r="M112" s="15">
        <f t="shared" si="5"/>
        <v>2013</v>
      </c>
      <c r="N112" t="b">
        <v>0</v>
      </c>
      <c r="O112">
        <v>26</v>
      </c>
      <c r="P112" t="b">
        <v>1</v>
      </c>
      <c r="Q112" t="s">
        <v>8264</v>
      </c>
      <c r="R112" s="12" t="s">
        <v>8309</v>
      </c>
      <c r="S112" t="s">
        <v>8311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8">
        <f t="shared" si="3"/>
        <v>42155.333182870367</v>
      </c>
      <c r="K113">
        <v>1430467187</v>
      </c>
      <c r="L113" s="18">
        <f t="shared" si="4"/>
        <v>42125.333182870367</v>
      </c>
      <c r="M113" s="15">
        <f t="shared" si="5"/>
        <v>2015</v>
      </c>
      <c r="N113" t="b">
        <v>0</v>
      </c>
      <c r="O113">
        <v>53</v>
      </c>
      <c r="P113" t="b">
        <v>1</v>
      </c>
      <c r="Q113" t="s">
        <v>8264</v>
      </c>
      <c r="R113" s="12" t="s">
        <v>8309</v>
      </c>
      <c r="S113" t="s">
        <v>8311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8">
        <f t="shared" si="3"/>
        <v>41742.083333333336</v>
      </c>
      <c r="K114">
        <v>1395277318</v>
      </c>
      <c r="L114" s="18">
        <f t="shared" si="4"/>
        <v>41718.043032407404</v>
      </c>
      <c r="M114" s="15">
        <f t="shared" si="5"/>
        <v>2014</v>
      </c>
      <c r="N114" t="b">
        <v>0</v>
      </c>
      <c r="O114">
        <v>81</v>
      </c>
      <c r="P114" t="b">
        <v>1</v>
      </c>
      <c r="Q114" t="s">
        <v>8264</v>
      </c>
      <c r="R114" s="12" t="s">
        <v>8309</v>
      </c>
      <c r="S114" t="s">
        <v>8311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8">
        <f t="shared" si="3"/>
        <v>40761.625</v>
      </c>
      <c r="K115">
        <v>1311963128</v>
      </c>
      <c r="L115" s="18">
        <f t="shared" si="4"/>
        <v>40753.758425925924</v>
      </c>
      <c r="M115" s="15">
        <f t="shared" si="5"/>
        <v>2011</v>
      </c>
      <c r="N115" t="b">
        <v>0</v>
      </c>
      <c r="O115">
        <v>78</v>
      </c>
      <c r="P115" t="b">
        <v>1</v>
      </c>
      <c r="Q115" t="s">
        <v>8264</v>
      </c>
      <c r="R115" s="12" t="s">
        <v>8309</v>
      </c>
      <c r="S115" t="s">
        <v>8311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8">
        <f t="shared" si="3"/>
        <v>40921.27416666667</v>
      </c>
      <c r="K116">
        <v>1321252488</v>
      </c>
      <c r="L116" s="18">
        <f t="shared" si="4"/>
        <v>40861.27416666667</v>
      </c>
      <c r="M116" s="15">
        <f t="shared" si="5"/>
        <v>2011</v>
      </c>
      <c r="N116" t="b">
        <v>0</v>
      </c>
      <c r="O116">
        <v>35</v>
      </c>
      <c r="P116" t="b">
        <v>1</v>
      </c>
      <c r="Q116" t="s">
        <v>8264</v>
      </c>
      <c r="R116" s="12" t="s">
        <v>8309</v>
      </c>
      <c r="S116" t="s">
        <v>8311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8">
        <f t="shared" si="3"/>
        <v>40943.738935185182</v>
      </c>
      <c r="K117">
        <v>1326217444</v>
      </c>
      <c r="L117" s="18">
        <f t="shared" si="4"/>
        <v>40918.738935185182</v>
      </c>
      <c r="M117" s="15">
        <f t="shared" si="5"/>
        <v>2012</v>
      </c>
      <c r="N117" t="b">
        <v>0</v>
      </c>
      <c r="O117">
        <v>22</v>
      </c>
      <c r="P117" t="b">
        <v>1</v>
      </c>
      <c r="Q117" t="s">
        <v>8264</v>
      </c>
      <c r="R117" s="12" t="s">
        <v>8309</v>
      </c>
      <c r="S117" t="s">
        <v>8311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8">
        <f t="shared" si="3"/>
        <v>40641.455497685187</v>
      </c>
      <c r="K118">
        <v>1298289355</v>
      </c>
      <c r="L118" s="18">
        <f t="shared" si="4"/>
        <v>40595.497164351851</v>
      </c>
      <c r="M118" s="15">
        <f t="shared" si="5"/>
        <v>2011</v>
      </c>
      <c r="N118" t="b">
        <v>0</v>
      </c>
      <c r="O118">
        <v>57</v>
      </c>
      <c r="P118" t="b">
        <v>1</v>
      </c>
      <c r="Q118" t="s">
        <v>8264</v>
      </c>
      <c r="R118" s="12" t="s">
        <v>8309</v>
      </c>
      <c r="S118" t="s">
        <v>8311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8">
        <f t="shared" si="3"/>
        <v>40338.791666666664</v>
      </c>
      <c r="K119">
        <v>1268337744</v>
      </c>
      <c r="L119" s="18">
        <f t="shared" si="4"/>
        <v>40248.834999999999</v>
      </c>
      <c r="M119" s="15">
        <f t="shared" si="5"/>
        <v>2010</v>
      </c>
      <c r="N119" t="b">
        <v>0</v>
      </c>
      <c r="O119">
        <v>27</v>
      </c>
      <c r="P119" t="b">
        <v>1</v>
      </c>
      <c r="Q119" t="s">
        <v>8264</v>
      </c>
      <c r="R119" s="12" t="s">
        <v>8309</v>
      </c>
      <c r="S119" t="s">
        <v>8311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8">
        <f t="shared" si="3"/>
        <v>40753.053657407407</v>
      </c>
      <c r="K120">
        <v>1309310236</v>
      </c>
      <c r="L120" s="18">
        <f t="shared" si="4"/>
        <v>40723.053657407407</v>
      </c>
      <c r="M120" s="15">
        <f t="shared" si="5"/>
        <v>2011</v>
      </c>
      <c r="N120" t="b">
        <v>0</v>
      </c>
      <c r="O120">
        <v>39</v>
      </c>
      <c r="P120" t="b">
        <v>1</v>
      </c>
      <c r="Q120" t="s">
        <v>8264</v>
      </c>
      <c r="R120" s="12" t="s">
        <v>8309</v>
      </c>
      <c r="S120" t="s">
        <v>8311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8">
        <f t="shared" si="3"/>
        <v>40768.958333333336</v>
      </c>
      <c r="K121">
        <v>1310693986</v>
      </c>
      <c r="L121" s="18">
        <f t="shared" si="4"/>
        <v>40739.069282407407</v>
      </c>
      <c r="M121" s="15">
        <f t="shared" si="5"/>
        <v>2011</v>
      </c>
      <c r="N121" t="b">
        <v>0</v>
      </c>
      <c r="O121">
        <v>37</v>
      </c>
      <c r="P121" t="b">
        <v>1</v>
      </c>
      <c r="Q121" t="s">
        <v>8264</v>
      </c>
      <c r="R121" s="12" t="s">
        <v>8309</v>
      </c>
      <c r="S121" t="s">
        <v>8311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8">
        <f t="shared" si="3"/>
        <v>42646.049849537041</v>
      </c>
      <c r="K122">
        <v>1472865107</v>
      </c>
      <c r="L122" s="18">
        <f t="shared" si="4"/>
        <v>42616.049849537041</v>
      </c>
      <c r="M122" s="15">
        <f t="shared" si="5"/>
        <v>2016</v>
      </c>
      <c r="N122" t="b">
        <v>0</v>
      </c>
      <c r="O122">
        <v>1</v>
      </c>
      <c r="P122" t="b">
        <v>0</v>
      </c>
      <c r="Q122" t="s">
        <v>8265</v>
      </c>
      <c r="R122" s="12" t="s">
        <v>8309</v>
      </c>
      <c r="S122" t="s">
        <v>8312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8">
        <f t="shared" si="3"/>
        <v>42112.427777777775</v>
      </c>
      <c r="K123">
        <v>1427993710</v>
      </c>
      <c r="L123" s="18">
        <f t="shared" si="4"/>
        <v>42096.704976851848</v>
      </c>
      <c r="M123" s="15">
        <f t="shared" si="5"/>
        <v>2015</v>
      </c>
      <c r="N123" t="b">
        <v>0</v>
      </c>
      <c r="O123">
        <v>1</v>
      </c>
      <c r="P123" t="b">
        <v>0</v>
      </c>
      <c r="Q123" t="s">
        <v>8265</v>
      </c>
      <c r="R123" s="12" t="s">
        <v>8309</v>
      </c>
      <c r="S123" t="s">
        <v>8312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8">
        <f t="shared" si="3"/>
        <v>42653.431793981479</v>
      </c>
      <c r="K124">
        <v>1470910907</v>
      </c>
      <c r="L124" s="18">
        <f t="shared" si="4"/>
        <v>42593.431793981479</v>
      </c>
      <c r="M124" s="15">
        <f t="shared" si="5"/>
        <v>2016</v>
      </c>
      <c r="N124" t="b">
        <v>0</v>
      </c>
      <c r="O124">
        <v>0</v>
      </c>
      <c r="P124" t="b">
        <v>0</v>
      </c>
      <c r="Q124" t="s">
        <v>8265</v>
      </c>
      <c r="R124" s="12" t="s">
        <v>8309</v>
      </c>
      <c r="S124" t="s">
        <v>8312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8">
        <f t="shared" si="3"/>
        <v>41940.916666666664</v>
      </c>
      <c r="K125">
        <v>1411411564</v>
      </c>
      <c r="L125" s="18">
        <f t="shared" si="4"/>
        <v>41904.781990740739</v>
      </c>
      <c r="M125" s="15">
        <f t="shared" si="5"/>
        <v>2014</v>
      </c>
      <c r="N125" t="b">
        <v>0</v>
      </c>
      <c r="O125">
        <v>6</v>
      </c>
      <c r="P125" t="b">
        <v>0</v>
      </c>
      <c r="Q125" t="s">
        <v>8265</v>
      </c>
      <c r="R125" s="12" t="s">
        <v>8309</v>
      </c>
      <c r="S125" t="s">
        <v>8312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8">
        <f t="shared" si="3"/>
        <v>42139.928726851853</v>
      </c>
      <c r="K126">
        <v>1429568242</v>
      </c>
      <c r="L126" s="18">
        <f t="shared" si="4"/>
        <v>42114.928726851853</v>
      </c>
      <c r="M126" s="15">
        <f t="shared" si="5"/>
        <v>2015</v>
      </c>
      <c r="N126" t="b">
        <v>0</v>
      </c>
      <c r="O126">
        <v>0</v>
      </c>
      <c r="P126" t="b">
        <v>0</v>
      </c>
      <c r="Q126" t="s">
        <v>8265</v>
      </c>
      <c r="R126" s="12" t="s">
        <v>8309</v>
      </c>
      <c r="S126" t="s">
        <v>8312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8">
        <f t="shared" si="3"/>
        <v>42769.993981481486</v>
      </c>
      <c r="K127">
        <v>1480981880</v>
      </c>
      <c r="L127" s="18">
        <f t="shared" si="4"/>
        <v>42709.993981481486</v>
      </c>
      <c r="M127" s="15">
        <f t="shared" si="5"/>
        <v>2016</v>
      </c>
      <c r="N127" t="b">
        <v>0</v>
      </c>
      <c r="O127">
        <v>6</v>
      </c>
      <c r="P127" t="b">
        <v>0</v>
      </c>
      <c r="Q127" t="s">
        <v>8265</v>
      </c>
      <c r="R127" s="12" t="s">
        <v>8309</v>
      </c>
      <c r="S127" t="s">
        <v>8312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8">
        <f t="shared" si="3"/>
        <v>42166.083333333328</v>
      </c>
      <c r="K128">
        <v>1431353337</v>
      </c>
      <c r="L128" s="18">
        <f t="shared" si="4"/>
        <v>42135.589548611111</v>
      </c>
      <c r="M128" s="15">
        <f t="shared" si="5"/>
        <v>2015</v>
      </c>
      <c r="N128" t="b">
        <v>0</v>
      </c>
      <c r="O128">
        <v>13</v>
      </c>
      <c r="P128" t="b">
        <v>0</v>
      </c>
      <c r="Q128" t="s">
        <v>8265</v>
      </c>
      <c r="R128" s="12" t="s">
        <v>8309</v>
      </c>
      <c r="S128" t="s">
        <v>8312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8">
        <f t="shared" si="3"/>
        <v>42097.582650462966</v>
      </c>
      <c r="K129">
        <v>1425481141</v>
      </c>
      <c r="L129" s="18">
        <f t="shared" si="4"/>
        <v>42067.62431712963</v>
      </c>
      <c r="M129" s="15">
        <f t="shared" si="5"/>
        <v>2015</v>
      </c>
      <c r="N129" t="b">
        <v>0</v>
      </c>
      <c r="O129">
        <v>4</v>
      </c>
      <c r="P129" t="b">
        <v>0</v>
      </c>
      <c r="Q129" t="s">
        <v>8265</v>
      </c>
      <c r="R129" s="12" t="s">
        <v>8309</v>
      </c>
      <c r="S129" t="s">
        <v>8312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8">
        <f t="shared" si="3"/>
        <v>42663.22792824074</v>
      </c>
      <c r="K130">
        <v>1473917293</v>
      </c>
      <c r="L130" s="18">
        <f t="shared" si="4"/>
        <v>42628.22792824074</v>
      </c>
      <c r="M130" s="15">
        <f t="shared" si="5"/>
        <v>2016</v>
      </c>
      <c r="N130" t="b">
        <v>0</v>
      </c>
      <c r="O130">
        <v>6</v>
      </c>
      <c r="P130" t="b">
        <v>0</v>
      </c>
      <c r="Q130" t="s">
        <v>8265</v>
      </c>
      <c r="R130" s="12" t="s">
        <v>8309</v>
      </c>
      <c r="S130" t="s">
        <v>8312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8">
        <f t="shared" ref="J131:J194" si="6">(((I131/60)/60)/24+DATE(1970,1,1))</f>
        <v>41942.937303240738</v>
      </c>
      <c r="K131">
        <v>1409524183</v>
      </c>
      <c r="L131" s="18">
        <f t="shared" ref="L131:L194" si="7">(((K131/60)/60)/24+DATE(1970,1,1))</f>
        <v>41882.937303240738</v>
      </c>
      <c r="M131" s="15">
        <f t="shared" ref="M131:M194" si="8">YEAR(L131)</f>
        <v>2014</v>
      </c>
      <c r="N131" t="b">
        <v>0</v>
      </c>
      <c r="O131">
        <v>0</v>
      </c>
      <c r="P131" t="b">
        <v>0</v>
      </c>
      <c r="Q131" t="s">
        <v>8265</v>
      </c>
      <c r="R131" s="12" t="s">
        <v>8309</v>
      </c>
      <c r="S131" t="s">
        <v>8312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8">
        <f t="shared" si="6"/>
        <v>41806.844444444447</v>
      </c>
      <c r="K132">
        <v>1400536692</v>
      </c>
      <c r="L132" s="18">
        <f t="shared" si="7"/>
        <v>41778.915416666663</v>
      </c>
      <c r="M132" s="15">
        <f t="shared" si="8"/>
        <v>2014</v>
      </c>
      <c r="N132" t="b">
        <v>0</v>
      </c>
      <c r="O132">
        <v>0</v>
      </c>
      <c r="P132" t="b">
        <v>0</v>
      </c>
      <c r="Q132" t="s">
        <v>8265</v>
      </c>
      <c r="R132" s="12" t="s">
        <v>8309</v>
      </c>
      <c r="S132" t="s">
        <v>8312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8">
        <f t="shared" si="6"/>
        <v>42557</v>
      </c>
      <c r="K133">
        <v>1466453161</v>
      </c>
      <c r="L133" s="18">
        <f t="shared" si="7"/>
        <v>42541.837511574078</v>
      </c>
      <c r="M133" s="15">
        <f t="shared" si="8"/>
        <v>2016</v>
      </c>
      <c r="N133" t="b">
        <v>0</v>
      </c>
      <c r="O133">
        <v>0</v>
      </c>
      <c r="P133" t="b">
        <v>0</v>
      </c>
      <c r="Q133" t="s">
        <v>8265</v>
      </c>
      <c r="R133" s="12" t="s">
        <v>8309</v>
      </c>
      <c r="S133" t="s">
        <v>8312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8">
        <f t="shared" si="6"/>
        <v>41950.854247685187</v>
      </c>
      <c r="K134">
        <v>1411500607</v>
      </c>
      <c r="L134" s="18">
        <f t="shared" si="7"/>
        <v>41905.812581018516</v>
      </c>
      <c r="M134" s="15">
        <f t="shared" si="8"/>
        <v>2014</v>
      </c>
      <c r="N134" t="b">
        <v>0</v>
      </c>
      <c r="O134">
        <v>81</v>
      </c>
      <c r="P134" t="b">
        <v>0</v>
      </c>
      <c r="Q134" t="s">
        <v>8265</v>
      </c>
      <c r="R134" s="12" t="s">
        <v>8309</v>
      </c>
      <c r="S134" t="s">
        <v>8312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8">
        <f t="shared" si="6"/>
        <v>42521.729861111111</v>
      </c>
      <c r="K135">
        <v>1462130584</v>
      </c>
      <c r="L135" s="18">
        <f t="shared" si="7"/>
        <v>42491.80768518518</v>
      </c>
      <c r="M135" s="15">
        <f t="shared" si="8"/>
        <v>2016</v>
      </c>
      <c r="N135" t="b">
        <v>0</v>
      </c>
      <c r="O135">
        <v>0</v>
      </c>
      <c r="P135" t="b">
        <v>0</v>
      </c>
      <c r="Q135" t="s">
        <v>8265</v>
      </c>
      <c r="R135" s="12" t="s">
        <v>8309</v>
      </c>
      <c r="S135" t="s">
        <v>8312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8">
        <f t="shared" si="6"/>
        <v>42251.708333333328</v>
      </c>
      <c r="K136">
        <v>1438811418</v>
      </c>
      <c r="L136" s="18">
        <f t="shared" si="7"/>
        <v>42221.909930555557</v>
      </c>
      <c r="M136" s="15">
        <f t="shared" si="8"/>
        <v>2015</v>
      </c>
      <c r="N136" t="b">
        <v>0</v>
      </c>
      <c r="O136">
        <v>0</v>
      </c>
      <c r="P136" t="b">
        <v>0</v>
      </c>
      <c r="Q136" t="s">
        <v>8265</v>
      </c>
      <c r="R136" s="12" t="s">
        <v>8309</v>
      </c>
      <c r="S136" t="s">
        <v>8312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8">
        <f t="shared" si="6"/>
        <v>41821.791666666664</v>
      </c>
      <c r="K137">
        <v>1401354597</v>
      </c>
      <c r="L137" s="18">
        <f t="shared" si="7"/>
        <v>41788.381909722222</v>
      </c>
      <c r="M137" s="15">
        <f t="shared" si="8"/>
        <v>2014</v>
      </c>
      <c r="N137" t="b">
        <v>0</v>
      </c>
      <c r="O137">
        <v>5</v>
      </c>
      <c r="P137" t="b">
        <v>0</v>
      </c>
      <c r="Q137" t="s">
        <v>8265</v>
      </c>
      <c r="R137" s="12" t="s">
        <v>8309</v>
      </c>
      <c r="S137" t="s">
        <v>8312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8">
        <f t="shared" si="6"/>
        <v>42140.427777777775</v>
      </c>
      <c r="K138">
        <v>1427968234</v>
      </c>
      <c r="L138" s="18">
        <f t="shared" si="7"/>
        <v>42096.410115740742</v>
      </c>
      <c r="M138" s="15">
        <f t="shared" si="8"/>
        <v>2015</v>
      </c>
      <c r="N138" t="b">
        <v>0</v>
      </c>
      <c r="O138">
        <v>0</v>
      </c>
      <c r="P138" t="b">
        <v>0</v>
      </c>
      <c r="Q138" t="s">
        <v>8265</v>
      </c>
      <c r="R138" s="12" t="s">
        <v>8309</v>
      </c>
      <c r="S138" t="s">
        <v>8312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8">
        <f t="shared" si="6"/>
        <v>42289.573993055557</v>
      </c>
      <c r="K139">
        <v>1440337593</v>
      </c>
      <c r="L139" s="18">
        <f t="shared" si="7"/>
        <v>42239.573993055557</v>
      </c>
      <c r="M139" s="15">
        <f t="shared" si="8"/>
        <v>2015</v>
      </c>
      <c r="N139" t="b">
        <v>0</v>
      </c>
      <c r="O139">
        <v>0</v>
      </c>
      <c r="P139" t="b">
        <v>0</v>
      </c>
      <c r="Q139" t="s">
        <v>8265</v>
      </c>
      <c r="R139" s="12" t="s">
        <v>8309</v>
      </c>
      <c r="S139" t="s">
        <v>8312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8">
        <f t="shared" si="6"/>
        <v>42217.207638888889</v>
      </c>
      <c r="K140">
        <v>1435731041</v>
      </c>
      <c r="L140" s="18">
        <f t="shared" si="7"/>
        <v>42186.257418981477</v>
      </c>
      <c r="M140" s="15">
        <f t="shared" si="8"/>
        <v>2015</v>
      </c>
      <c r="N140" t="b">
        <v>0</v>
      </c>
      <c r="O140">
        <v>58</v>
      </c>
      <c r="P140" t="b">
        <v>0</v>
      </c>
      <c r="Q140" t="s">
        <v>8265</v>
      </c>
      <c r="R140" s="12" t="s">
        <v>8309</v>
      </c>
      <c r="S140" t="s">
        <v>8312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8">
        <f t="shared" si="6"/>
        <v>42197.920972222222</v>
      </c>
      <c r="K141">
        <v>1435874772</v>
      </c>
      <c r="L141" s="18">
        <f t="shared" si="7"/>
        <v>42187.920972222222</v>
      </c>
      <c r="M141" s="15">
        <f t="shared" si="8"/>
        <v>2015</v>
      </c>
      <c r="N141" t="b">
        <v>0</v>
      </c>
      <c r="O141">
        <v>1</v>
      </c>
      <c r="P141" t="b">
        <v>0</v>
      </c>
      <c r="Q141" t="s">
        <v>8265</v>
      </c>
      <c r="R141" s="12" t="s">
        <v>8309</v>
      </c>
      <c r="S141" t="s">
        <v>8312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8">
        <f t="shared" si="6"/>
        <v>42083.15662037037</v>
      </c>
      <c r="K142">
        <v>1424234732</v>
      </c>
      <c r="L142" s="18">
        <f t="shared" si="7"/>
        <v>42053.198287037041</v>
      </c>
      <c r="M142" s="15">
        <f t="shared" si="8"/>
        <v>2015</v>
      </c>
      <c r="N142" t="b">
        <v>0</v>
      </c>
      <c r="O142">
        <v>0</v>
      </c>
      <c r="P142" t="b">
        <v>0</v>
      </c>
      <c r="Q142" t="s">
        <v>8265</v>
      </c>
      <c r="R142" s="12" t="s">
        <v>8309</v>
      </c>
      <c r="S142" t="s">
        <v>8312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8">
        <f t="shared" si="6"/>
        <v>42155.153043981481</v>
      </c>
      <c r="K143">
        <v>1429155623</v>
      </c>
      <c r="L143" s="18">
        <f t="shared" si="7"/>
        <v>42110.153043981481</v>
      </c>
      <c r="M143" s="15">
        <f t="shared" si="8"/>
        <v>2015</v>
      </c>
      <c r="N143" t="b">
        <v>0</v>
      </c>
      <c r="O143">
        <v>28</v>
      </c>
      <c r="P143" t="b">
        <v>0</v>
      </c>
      <c r="Q143" t="s">
        <v>8265</v>
      </c>
      <c r="R143" s="12" t="s">
        <v>8309</v>
      </c>
      <c r="S143" t="s">
        <v>8312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8">
        <f t="shared" si="6"/>
        <v>41959.934930555552</v>
      </c>
      <c r="K144">
        <v>1414358778</v>
      </c>
      <c r="L144" s="18">
        <f t="shared" si="7"/>
        <v>41938.893263888887</v>
      </c>
      <c r="M144" s="15">
        <f t="shared" si="8"/>
        <v>2014</v>
      </c>
      <c r="N144" t="b">
        <v>0</v>
      </c>
      <c r="O144">
        <v>1</v>
      </c>
      <c r="P144" t="b">
        <v>0</v>
      </c>
      <c r="Q144" t="s">
        <v>8265</v>
      </c>
      <c r="R144" s="12" t="s">
        <v>8309</v>
      </c>
      <c r="S144" t="s">
        <v>8312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8">
        <f t="shared" si="6"/>
        <v>42616.246527777781</v>
      </c>
      <c r="K145">
        <v>1467941542</v>
      </c>
      <c r="L145" s="18">
        <f t="shared" si="7"/>
        <v>42559.064143518524</v>
      </c>
      <c r="M145" s="15">
        <f t="shared" si="8"/>
        <v>2016</v>
      </c>
      <c r="N145" t="b">
        <v>0</v>
      </c>
      <c r="O145">
        <v>0</v>
      </c>
      <c r="P145" t="b">
        <v>0</v>
      </c>
      <c r="Q145" t="s">
        <v>8265</v>
      </c>
      <c r="R145" s="12" t="s">
        <v>8309</v>
      </c>
      <c r="S145" t="s">
        <v>8312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8">
        <f t="shared" si="6"/>
        <v>42107.72074074074</v>
      </c>
      <c r="K146">
        <v>1423765072</v>
      </c>
      <c r="L146" s="18">
        <f t="shared" si="7"/>
        <v>42047.762407407412</v>
      </c>
      <c r="M146" s="15">
        <f t="shared" si="8"/>
        <v>2015</v>
      </c>
      <c r="N146" t="b">
        <v>0</v>
      </c>
      <c r="O146">
        <v>37</v>
      </c>
      <c r="P146" t="b">
        <v>0</v>
      </c>
      <c r="Q146" t="s">
        <v>8265</v>
      </c>
      <c r="R146" s="12" t="s">
        <v>8309</v>
      </c>
      <c r="S146" t="s">
        <v>8312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8">
        <f t="shared" si="6"/>
        <v>42227.542268518519</v>
      </c>
      <c r="K147">
        <v>1436965252</v>
      </c>
      <c r="L147" s="18">
        <f t="shared" si="7"/>
        <v>42200.542268518519</v>
      </c>
      <c r="M147" s="15">
        <f t="shared" si="8"/>
        <v>2015</v>
      </c>
      <c r="N147" t="b">
        <v>0</v>
      </c>
      <c r="O147">
        <v>9</v>
      </c>
      <c r="P147" t="b">
        <v>0</v>
      </c>
      <c r="Q147" t="s">
        <v>8265</v>
      </c>
      <c r="R147" s="12" t="s">
        <v>8309</v>
      </c>
      <c r="S147" t="s">
        <v>8312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8">
        <f t="shared" si="6"/>
        <v>42753.016180555554</v>
      </c>
      <c r="K148">
        <v>1479514998</v>
      </c>
      <c r="L148" s="18">
        <f t="shared" si="7"/>
        <v>42693.016180555554</v>
      </c>
      <c r="M148" s="15">
        <f t="shared" si="8"/>
        <v>2016</v>
      </c>
      <c r="N148" t="b">
        <v>0</v>
      </c>
      <c r="O148">
        <v>3</v>
      </c>
      <c r="P148" t="b">
        <v>0</v>
      </c>
      <c r="Q148" t="s">
        <v>8265</v>
      </c>
      <c r="R148" s="12" t="s">
        <v>8309</v>
      </c>
      <c r="S148" t="s">
        <v>8312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8">
        <f t="shared" si="6"/>
        <v>42012.762499999997</v>
      </c>
      <c r="K149">
        <v>1417026340</v>
      </c>
      <c r="L149" s="18">
        <f t="shared" si="7"/>
        <v>41969.767824074079</v>
      </c>
      <c r="M149" s="15">
        <f t="shared" si="8"/>
        <v>2014</v>
      </c>
      <c r="N149" t="b">
        <v>0</v>
      </c>
      <c r="O149">
        <v>0</v>
      </c>
      <c r="P149" t="b">
        <v>0</v>
      </c>
      <c r="Q149" t="s">
        <v>8265</v>
      </c>
      <c r="R149" s="12" t="s">
        <v>8309</v>
      </c>
      <c r="S149" t="s">
        <v>8312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8">
        <f t="shared" si="6"/>
        <v>42427.281666666662</v>
      </c>
      <c r="K150">
        <v>1453963536</v>
      </c>
      <c r="L150" s="18">
        <f t="shared" si="7"/>
        <v>42397.281666666662</v>
      </c>
      <c r="M150" s="15">
        <f t="shared" si="8"/>
        <v>2016</v>
      </c>
      <c r="N150" t="b">
        <v>0</v>
      </c>
      <c r="O150">
        <v>2</v>
      </c>
      <c r="P150" t="b">
        <v>0</v>
      </c>
      <c r="Q150" t="s">
        <v>8265</v>
      </c>
      <c r="R150" s="12" t="s">
        <v>8309</v>
      </c>
      <c r="S150" t="s">
        <v>8312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8">
        <f t="shared" si="6"/>
        <v>41998.333333333328</v>
      </c>
      <c r="K151">
        <v>1416888470</v>
      </c>
      <c r="L151" s="18">
        <f t="shared" si="7"/>
        <v>41968.172106481477</v>
      </c>
      <c r="M151" s="15">
        <f t="shared" si="8"/>
        <v>2014</v>
      </c>
      <c r="N151" t="b">
        <v>0</v>
      </c>
      <c r="O151">
        <v>6</v>
      </c>
      <c r="P151" t="b">
        <v>0</v>
      </c>
      <c r="Q151" t="s">
        <v>8265</v>
      </c>
      <c r="R151" s="12" t="s">
        <v>8309</v>
      </c>
      <c r="S151" t="s">
        <v>8312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8">
        <f t="shared" si="6"/>
        <v>42150.161828703705</v>
      </c>
      <c r="K152">
        <v>1427428382</v>
      </c>
      <c r="L152" s="18">
        <f t="shared" si="7"/>
        <v>42090.161828703705</v>
      </c>
      <c r="M152" s="15">
        <f t="shared" si="8"/>
        <v>2015</v>
      </c>
      <c r="N152" t="b">
        <v>0</v>
      </c>
      <c r="O152">
        <v>67</v>
      </c>
      <c r="P152" t="b">
        <v>0</v>
      </c>
      <c r="Q152" t="s">
        <v>8265</v>
      </c>
      <c r="R152" s="12" t="s">
        <v>8309</v>
      </c>
      <c r="S152" t="s">
        <v>8312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8">
        <f t="shared" si="6"/>
        <v>42173.550821759258</v>
      </c>
      <c r="K153">
        <v>1429449191</v>
      </c>
      <c r="L153" s="18">
        <f t="shared" si="7"/>
        <v>42113.550821759258</v>
      </c>
      <c r="M153" s="15">
        <f t="shared" si="8"/>
        <v>2015</v>
      </c>
      <c r="N153" t="b">
        <v>0</v>
      </c>
      <c r="O153">
        <v>5</v>
      </c>
      <c r="P153" t="b">
        <v>0</v>
      </c>
      <c r="Q153" t="s">
        <v>8265</v>
      </c>
      <c r="R153" s="12" t="s">
        <v>8309</v>
      </c>
      <c r="S153" t="s">
        <v>8312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8">
        <f t="shared" si="6"/>
        <v>41905.077546296299</v>
      </c>
      <c r="K154">
        <v>1408845100</v>
      </c>
      <c r="L154" s="18">
        <f t="shared" si="7"/>
        <v>41875.077546296299</v>
      </c>
      <c r="M154" s="15">
        <f t="shared" si="8"/>
        <v>2014</v>
      </c>
      <c r="N154" t="b">
        <v>0</v>
      </c>
      <c r="O154">
        <v>2</v>
      </c>
      <c r="P154" t="b">
        <v>0</v>
      </c>
      <c r="Q154" t="s">
        <v>8265</v>
      </c>
      <c r="R154" s="12" t="s">
        <v>8309</v>
      </c>
      <c r="S154" t="s">
        <v>8312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8">
        <f t="shared" si="6"/>
        <v>41975.627824074079</v>
      </c>
      <c r="K155">
        <v>1413900244</v>
      </c>
      <c r="L155" s="18">
        <f t="shared" si="7"/>
        <v>41933.586157407408</v>
      </c>
      <c r="M155" s="15">
        <f t="shared" si="8"/>
        <v>2014</v>
      </c>
      <c r="N155" t="b">
        <v>0</v>
      </c>
      <c r="O155">
        <v>10</v>
      </c>
      <c r="P155" t="b">
        <v>0</v>
      </c>
      <c r="Q155" t="s">
        <v>8265</v>
      </c>
      <c r="R155" s="12" t="s">
        <v>8309</v>
      </c>
      <c r="S155" t="s">
        <v>8312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8">
        <f t="shared" si="6"/>
        <v>42158.547395833331</v>
      </c>
      <c r="K156">
        <v>1429621695</v>
      </c>
      <c r="L156" s="18">
        <f t="shared" si="7"/>
        <v>42115.547395833331</v>
      </c>
      <c r="M156" s="15">
        <f t="shared" si="8"/>
        <v>2015</v>
      </c>
      <c r="N156" t="b">
        <v>0</v>
      </c>
      <c r="O156">
        <v>3</v>
      </c>
      <c r="P156" t="b">
        <v>0</v>
      </c>
      <c r="Q156" t="s">
        <v>8265</v>
      </c>
      <c r="R156" s="12" t="s">
        <v>8309</v>
      </c>
      <c r="S156" t="s">
        <v>8312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8">
        <f t="shared" si="6"/>
        <v>42208.559432870374</v>
      </c>
      <c r="K157">
        <v>1434201935</v>
      </c>
      <c r="L157" s="18">
        <f t="shared" si="7"/>
        <v>42168.559432870374</v>
      </c>
      <c r="M157" s="15">
        <f t="shared" si="8"/>
        <v>2015</v>
      </c>
      <c r="N157" t="b">
        <v>0</v>
      </c>
      <c r="O157">
        <v>4</v>
      </c>
      <c r="P157" t="b">
        <v>0</v>
      </c>
      <c r="Q157" t="s">
        <v>8265</v>
      </c>
      <c r="R157" s="12" t="s">
        <v>8309</v>
      </c>
      <c r="S157" t="s">
        <v>8312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8">
        <f t="shared" si="6"/>
        <v>41854.124953703707</v>
      </c>
      <c r="K158">
        <v>1401850796</v>
      </c>
      <c r="L158" s="18">
        <f t="shared" si="7"/>
        <v>41794.124953703707</v>
      </c>
      <c r="M158" s="15">
        <f t="shared" si="8"/>
        <v>2014</v>
      </c>
      <c r="N158" t="b">
        <v>0</v>
      </c>
      <c r="O158">
        <v>15</v>
      </c>
      <c r="P158" t="b">
        <v>0</v>
      </c>
      <c r="Q158" t="s">
        <v>8265</v>
      </c>
      <c r="R158" s="12" t="s">
        <v>8309</v>
      </c>
      <c r="S158" t="s">
        <v>8312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8">
        <f t="shared" si="6"/>
        <v>42426.911712962959</v>
      </c>
      <c r="K159">
        <v>1453931572</v>
      </c>
      <c r="L159" s="18">
        <f t="shared" si="7"/>
        <v>42396.911712962959</v>
      </c>
      <c r="M159" s="15">
        <f t="shared" si="8"/>
        <v>2016</v>
      </c>
      <c r="N159" t="b">
        <v>0</v>
      </c>
      <c r="O159">
        <v>2</v>
      </c>
      <c r="P159" t="b">
        <v>0</v>
      </c>
      <c r="Q159" t="s">
        <v>8265</v>
      </c>
      <c r="R159" s="12" t="s">
        <v>8309</v>
      </c>
      <c r="S159" t="s">
        <v>8312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8">
        <f t="shared" si="6"/>
        <v>41934.07671296296</v>
      </c>
      <c r="K160">
        <v>1411350628</v>
      </c>
      <c r="L160" s="18">
        <f t="shared" si="7"/>
        <v>41904.07671296296</v>
      </c>
      <c r="M160" s="15">
        <f t="shared" si="8"/>
        <v>2014</v>
      </c>
      <c r="N160" t="b">
        <v>0</v>
      </c>
      <c r="O160">
        <v>0</v>
      </c>
      <c r="P160" t="b">
        <v>0</v>
      </c>
      <c r="Q160" t="s">
        <v>8265</v>
      </c>
      <c r="R160" s="12" t="s">
        <v>8309</v>
      </c>
      <c r="S160" t="s">
        <v>8312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8">
        <f t="shared" si="6"/>
        <v>42554.434548611112</v>
      </c>
      <c r="K161">
        <v>1464085545</v>
      </c>
      <c r="L161" s="18">
        <f t="shared" si="7"/>
        <v>42514.434548611112</v>
      </c>
      <c r="M161" s="15">
        <f t="shared" si="8"/>
        <v>2016</v>
      </c>
      <c r="N161" t="b">
        <v>0</v>
      </c>
      <c r="O161">
        <v>1</v>
      </c>
      <c r="P161" t="b">
        <v>0</v>
      </c>
      <c r="Q161" t="s">
        <v>8265</v>
      </c>
      <c r="R161" s="12" t="s">
        <v>8309</v>
      </c>
      <c r="S161" t="s">
        <v>8312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8">
        <f t="shared" si="6"/>
        <v>42231.913090277783</v>
      </c>
      <c r="K162">
        <v>1434491691</v>
      </c>
      <c r="L162" s="18">
        <f t="shared" si="7"/>
        <v>42171.913090277783</v>
      </c>
      <c r="M162" s="15">
        <f t="shared" si="8"/>
        <v>2015</v>
      </c>
      <c r="N162" t="b">
        <v>0</v>
      </c>
      <c r="O162">
        <v>0</v>
      </c>
      <c r="P162" t="b">
        <v>0</v>
      </c>
      <c r="Q162" t="s">
        <v>8266</v>
      </c>
      <c r="R162" s="12" t="s">
        <v>8309</v>
      </c>
      <c r="S162" t="s">
        <v>8313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8">
        <f t="shared" si="6"/>
        <v>41822.687442129631</v>
      </c>
      <c r="K163">
        <v>1401726595</v>
      </c>
      <c r="L163" s="18">
        <f t="shared" si="7"/>
        <v>41792.687442129631</v>
      </c>
      <c r="M163" s="15">
        <f t="shared" si="8"/>
        <v>2014</v>
      </c>
      <c r="N163" t="b">
        <v>0</v>
      </c>
      <c r="O163">
        <v>1</v>
      </c>
      <c r="P163" t="b">
        <v>0</v>
      </c>
      <c r="Q163" t="s">
        <v>8266</v>
      </c>
      <c r="R163" s="12" t="s">
        <v>8309</v>
      </c>
      <c r="S163" t="s">
        <v>8313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8">
        <f t="shared" si="6"/>
        <v>41867.987500000003</v>
      </c>
      <c r="K164">
        <v>1405393356</v>
      </c>
      <c r="L164" s="18">
        <f t="shared" si="7"/>
        <v>41835.126805555556</v>
      </c>
      <c r="M164" s="15">
        <f t="shared" si="8"/>
        <v>2014</v>
      </c>
      <c r="N164" t="b">
        <v>0</v>
      </c>
      <c r="O164">
        <v>10</v>
      </c>
      <c r="P164" t="b">
        <v>0</v>
      </c>
      <c r="Q164" t="s">
        <v>8266</v>
      </c>
      <c r="R164" s="12" t="s">
        <v>8309</v>
      </c>
      <c r="S164" t="s">
        <v>8313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8">
        <f t="shared" si="6"/>
        <v>42278</v>
      </c>
      <c r="K165">
        <v>1440716654</v>
      </c>
      <c r="L165" s="18">
        <f t="shared" si="7"/>
        <v>42243.961273148147</v>
      </c>
      <c r="M165" s="15">
        <f t="shared" si="8"/>
        <v>2015</v>
      </c>
      <c r="N165" t="b">
        <v>0</v>
      </c>
      <c r="O165">
        <v>0</v>
      </c>
      <c r="P165" t="b">
        <v>0</v>
      </c>
      <c r="Q165" t="s">
        <v>8266</v>
      </c>
      <c r="R165" s="12" t="s">
        <v>8309</v>
      </c>
      <c r="S165" t="s">
        <v>8313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8">
        <f t="shared" si="6"/>
        <v>41901.762743055559</v>
      </c>
      <c r="K166">
        <v>1405966701</v>
      </c>
      <c r="L166" s="18">
        <f t="shared" si="7"/>
        <v>41841.762743055559</v>
      </c>
      <c r="M166" s="15">
        <f t="shared" si="8"/>
        <v>2014</v>
      </c>
      <c r="N166" t="b">
        <v>0</v>
      </c>
      <c r="O166">
        <v>7</v>
      </c>
      <c r="P166" t="b">
        <v>0</v>
      </c>
      <c r="Q166" t="s">
        <v>8266</v>
      </c>
      <c r="R166" s="12" t="s">
        <v>8309</v>
      </c>
      <c r="S166" t="s">
        <v>8313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8">
        <f t="shared" si="6"/>
        <v>42381.658842592587</v>
      </c>
      <c r="K167">
        <v>1450021724</v>
      </c>
      <c r="L167" s="18">
        <f t="shared" si="7"/>
        <v>42351.658842592587</v>
      </c>
      <c r="M167" s="15">
        <f t="shared" si="8"/>
        <v>2015</v>
      </c>
      <c r="N167" t="b">
        <v>0</v>
      </c>
      <c r="O167">
        <v>0</v>
      </c>
      <c r="P167" t="b">
        <v>0</v>
      </c>
      <c r="Q167" t="s">
        <v>8266</v>
      </c>
      <c r="R167" s="12" t="s">
        <v>8309</v>
      </c>
      <c r="S167" t="s">
        <v>8313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8">
        <f t="shared" si="6"/>
        <v>42751.075949074075</v>
      </c>
      <c r="K168">
        <v>1481939362</v>
      </c>
      <c r="L168" s="18">
        <f t="shared" si="7"/>
        <v>42721.075949074075</v>
      </c>
      <c r="M168" s="15">
        <f t="shared" si="8"/>
        <v>2016</v>
      </c>
      <c r="N168" t="b">
        <v>0</v>
      </c>
      <c r="O168">
        <v>1</v>
      </c>
      <c r="P168" t="b">
        <v>0</v>
      </c>
      <c r="Q168" t="s">
        <v>8266</v>
      </c>
      <c r="R168" s="12" t="s">
        <v>8309</v>
      </c>
      <c r="S168" t="s">
        <v>8313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8">
        <f t="shared" si="6"/>
        <v>42220.927488425921</v>
      </c>
      <c r="K169">
        <v>1433542535</v>
      </c>
      <c r="L169" s="18">
        <f t="shared" si="7"/>
        <v>42160.927488425921</v>
      </c>
      <c r="M169" s="15">
        <f t="shared" si="8"/>
        <v>2015</v>
      </c>
      <c r="N169" t="b">
        <v>0</v>
      </c>
      <c r="O169">
        <v>2</v>
      </c>
      <c r="P169" t="b">
        <v>0</v>
      </c>
      <c r="Q169" t="s">
        <v>8266</v>
      </c>
      <c r="R169" s="12" t="s">
        <v>8309</v>
      </c>
      <c r="S169" t="s">
        <v>8313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8">
        <f t="shared" si="6"/>
        <v>42082.793634259258</v>
      </c>
      <c r="K170">
        <v>1424203370</v>
      </c>
      <c r="L170" s="18">
        <f t="shared" si="7"/>
        <v>42052.83530092593</v>
      </c>
      <c r="M170" s="15">
        <f t="shared" si="8"/>
        <v>2015</v>
      </c>
      <c r="N170" t="b">
        <v>0</v>
      </c>
      <c r="O170">
        <v>3</v>
      </c>
      <c r="P170" t="b">
        <v>0</v>
      </c>
      <c r="Q170" t="s">
        <v>8266</v>
      </c>
      <c r="R170" s="12" t="s">
        <v>8309</v>
      </c>
      <c r="S170" t="s">
        <v>8313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8">
        <f t="shared" si="6"/>
        <v>41930.505312499998</v>
      </c>
      <c r="K171">
        <v>1411042059</v>
      </c>
      <c r="L171" s="18">
        <f t="shared" si="7"/>
        <v>41900.505312499998</v>
      </c>
      <c r="M171" s="15">
        <f t="shared" si="8"/>
        <v>2014</v>
      </c>
      <c r="N171" t="b">
        <v>0</v>
      </c>
      <c r="O171">
        <v>10</v>
      </c>
      <c r="P171" t="b">
        <v>0</v>
      </c>
      <c r="Q171" t="s">
        <v>8266</v>
      </c>
      <c r="R171" s="12" t="s">
        <v>8309</v>
      </c>
      <c r="S171" t="s">
        <v>8313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8">
        <f t="shared" si="6"/>
        <v>42246.227777777778</v>
      </c>
      <c r="K172">
        <v>1438385283</v>
      </c>
      <c r="L172" s="18">
        <f t="shared" si="7"/>
        <v>42216.977812500001</v>
      </c>
      <c r="M172" s="15">
        <f t="shared" si="8"/>
        <v>2015</v>
      </c>
      <c r="N172" t="b">
        <v>0</v>
      </c>
      <c r="O172">
        <v>10</v>
      </c>
      <c r="P172" t="b">
        <v>0</v>
      </c>
      <c r="Q172" t="s">
        <v>8266</v>
      </c>
      <c r="R172" s="12" t="s">
        <v>8309</v>
      </c>
      <c r="S172" t="s">
        <v>8313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8">
        <f t="shared" si="6"/>
        <v>42594.180717592593</v>
      </c>
      <c r="K173">
        <v>1465791614</v>
      </c>
      <c r="L173" s="18">
        <f t="shared" si="7"/>
        <v>42534.180717592593</v>
      </c>
      <c r="M173" s="15">
        <f t="shared" si="8"/>
        <v>2016</v>
      </c>
      <c r="N173" t="b">
        <v>0</v>
      </c>
      <c r="O173">
        <v>1</v>
      </c>
      <c r="P173" t="b">
        <v>0</v>
      </c>
      <c r="Q173" t="s">
        <v>8266</v>
      </c>
      <c r="R173" s="12" t="s">
        <v>8309</v>
      </c>
      <c r="S173" t="s">
        <v>8313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8">
        <f t="shared" si="6"/>
        <v>42082.353275462956</v>
      </c>
      <c r="K174">
        <v>1423733323</v>
      </c>
      <c r="L174" s="18">
        <f t="shared" si="7"/>
        <v>42047.394942129627</v>
      </c>
      <c r="M174" s="15">
        <f t="shared" si="8"/>
        <v>2015</v>
      </c>
      <c r="N174" t="b">
        <v>0</v>
      </c>
      <c r="O174">
        <v>0</v>
      </c>
      <c r="P174" t="b">
        <v>0</v>
      </c>
      <c r="Q174" t="s">
        <v>8266</v>
      </c>
      <c r="R174" s="12" t="s">
        <v>8309</v>
      </c>
      <c r="S174" t="s">
        <v>8313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8">
        <f t="shared" si="6"/>
        <v>42063.573009259257</v>
      </c>
      <c r="K175">
        <v>1422539108</v>
      </c>
      <c r="L175" s="18">
        <f t="shared" si="7"/>
        <v>42033.573009259257</v>
      </c>
      <c r="M175" s="15">
        <f t="shared" si="8"/>
        <v>2015</v>
      </c>
      <c r="N175" t="b">
        <v>0</v>
      </c>
      <c r="O175">
        <v>0</v>
      </c>
      <c r="P175" t="b">
        <v>0</v>
      </c>
      <c r="Q175" t="s">
        <v>8266</v>
      </c>
      <c r="R175" s="12" t="s">
        <v>8309</v>
      </c>
      <c r="S175" t="s">
        <v>8313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8">
        <f t="shared" si="6"/>
        <v>42132.758981481486</v>
      </c>
      <c r="K176">
        <v>1425924776</v>
      </c>
      <c r="L176" s="18">
        <f t="shared" si="7"/>
        <v>42072.758981481486</v>
      </c>
      <c r="M176" s="15">
        <f t="shared" si="8"/>
        <v>2015</v>
      </c>
      <c r="N176" t="b">
        <v>0</v>
      </c>
      <c r="O176">
        <v>0</v>
      </c>
      <c r="P176" t="b">
        <v>0</v>
      </c>
      <c r="Q176" t="s">
        <v>8266</v>
      </c>
      <c r="R176" s="12" t="s">
        <v>8309</v>
      </c>
      <c r="S176" t="s">
        <v>8313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8">
        <f t="shared" si="6"/>
        <v>41880.777905092589</v>
      </c>
      <c r="K177">
        <v>1407177611</v>
      </c>
      <c r="L177" s="18">
        <f t="shared" si="7"/>
        <v>41855.777905092589</v>
      </c>
      <c r="M177" s="15">
        <f t="shared" si="8"/>
        <v>2014</v>
      </c>
      <c r="N177" t="b">
        <v>0</v>
      </c>
      <c r="O177">
        <v>26</v>
      </c>
      <c r="P177" t="b">
        <v>0</v>
      </c>
      <c r="Q177" t="s">
        <v>8266</v>
      </c>
      <c r="R177" s="12" t="s">
        <v>8309</v>
      </c>
      <c r="S177" t="s">
        <v>8313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8">
        <f t="shared" si="6"/>
        <v>42221.824062500003</v>
      </c>
      <c r="K178">
        <v>1436211999</v>
      </c>
      <c r="L178" s="18">
        <f t="shared" si="7"/>
        <v>42191.824062500003</v>
      </c>
      <c r="M178" s="15">
        <f t="shared" si="8"/>
        <v>2015</v>
      </c>
      <c r="N178" t="b">
        <v>0</v>
      </c>
      <c r="O178">
        <v>0</v>
      </c>
      <c r="P178" t="b">
        <v>0</v>
      </c>
      <c r="Q178" t="s">
        <v>8266</v>
      </c>
      <c r="R178" s="12" t="s">
        <v>8309</v>
      </c>
      <c r="S178" t="s">
        <v>8313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8">
        <f t="shared" si="6"/>
        <v>42087.00608796296</v>
      </c>
      <c r="K179">
        <v>1425690526</v>
      </c>
      <c r="L179" s="18">
        <f t="shared" si="7"/>
        <v>42070.047754629632</v>
      </c>
      <c r="M179" s="15">
        <f t="shared" si="8"/>
        <v>2015</v>
      </c>
      <c r="N179" t="b">
        <v>0</v>
      </c>
      <c r="O179">
        <v>7</v>
      </c>
      <c r="P179" t="b">
        <v>0</v>
      </c>
      <c r="Q179" t="s">
        <v>8266</v>
      </c>
      <c r="R179" s="12" t="s">
        <v>8309</v>
      </c>
      <c r="S179" t="s">
        <v>8313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8">
        <f t="shared" si="6"/>
        <v>42334.997048611112</v>
      </c>
      <c r="K180">
        <v>1445986545</v>
      </c>
      <c r="L180" s="18">
        <f t="shared" si="7"/>
        <v>42304.955381944441</v>
      </c>
      <c r="M180" s="15">
        <f t="shared" si="8"/>
        <v>2015</v>
      </c>
      <c r="N180" t="b">
        <v>0</v>
      </c>
      <c r="O180">
        <v>0</v>
      </c>
      <c r="P180" t="b">
        <v>0</v>
      </c>
      <c r="Q180" t="s">
        <v>8266</v>
      </c>
      <c r="R180" s="12" t="s">
        <v>8309</v>
      </c>
      <c r="S180" t="s">
        <v>8313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8">
        <f t="shared" si="6"/>
        <v>42433.080497685187</v>
      </c>
      <c r="K181">
        <v>1454464555</v>
      </c>
      <c r="L181" s="18">
        <f t="shared" si="7"/>
        <v>42403.080497685187</v>
      </c>
      <c r="M181" s="15">
        <f t="shared" si="8"/>
        <v>2016</v>
      </c>
      <c r="N181" t="b">
        <v>0</v>
      </c>
      <c r="O181">
        <v>2</v>
      </c>
      <c r="P181" t="b">
        <v>0</v>
      </c>
      <c r="Q181" t="s">
        <v>8266</v>
      </c>
      <c r="R181" s="12" t="s">
        <v>8309</v>
      </c>
      <c r="S181" t="s">
        <v>8313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8">
        <f t="shared" si="6"/>
        <v>42107.791666666672</v>
      </c>
      <c r="K182">
        <v>1425512843</v>
      </c>
      <c r="L182" s="18">
        <f t="shared" si="7"/>
        <v>42067.991238425922</v>
      </c>
      <c r="M182" s="15">
        <f t="shared" si="8"/>
        <v>2015</v>
      </c>
      <c r="N182" t="b">
        <v>0</v>
      </c>
      <c r="O182">
        <v>13</v>
      </c>
      <c r="P182" t="b">
        <v>0</v>
      </c>
      <c r="Q182" t="s">
        <v>8266</v>
      </c>
      <c r="R182" s="12" t="s">
        <v>8309</v>
      </c>
      <c r="S182" t="s">
        <v>8313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8">
        <f t="shared" si="6"/>
        <v>42177.741840277777</v>
      </c>
      <c r="K183">
        <v>1432403295</v>
      </c>
      <c r="L183" s="18">
        <f t="shared" si="7"/>
        <v>42147.741840277777</v>
      </c>
      <c r="M183" s="15">
        <f t="shared" si="8"/>
        <v>2015</v>
      </c>
      <c r="N183" t="b">
        <v>0</v>
      </c>
      <c r="O183">
        <v>4</v>
      </c>
      <c r="P183" t="b">
        <v>0</v>
      </c>
      <c r="Q183" t="s">
        <v>8266</v>
      </c>
      <c r="R183" s="12" t="s">
        <v>8309</v>
      </c>
      <c r="S183" t="s">
        <v>8313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8">
        <f t="shared" si="6"/>
        <v>42742.011944444443</v>
      </c>
      <c r="K184">
        <v>1481156232</v>
      </c>
      <c r="L184" s="18">
        <f t="shared" si="7"/>
        <v>42712.011944444443</v>
      </c>
      <c r="M184" s="15">
        <f t="shared" si="8"/>
        <v>2016</v>
      </c>
      <c r="N184" t="b">
        <v>0</v>
      </c>
      <c r="O184">
        <v>0</v>
      </c>
      <c r="P184" t="b">
        <v>0</v>
      </c>
      <c r="Q184" t="s">
        <v>8266</v>
      </c>
      <c r="R184" s="12" t="s">
        <v>8309</v>
      </c>
      <c r="S184" t="s">
        <v>8313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8">
        <f t="shared" si="6"/>
        <v>41969.851967592593</v>
      </c>
      <c r="K185">
        <v>1414438010</v>
      </c>
      <c r="L185" s="18">
        <f t="shared" si="7"/>
        <v>41939.810300925928</v>
      </c>
      <c r="M185" s="15">
        <f t="shared" si="8"/>
        <v>2014</v>
      </c>
      <c r="N185" t="b">
        <v>0</v>
      </c>
      <c r="O185">
        <v>12</v>
      </c>
      <c r="P185" t="b">
        <v>0</v>
      </c>
      <c r="Q185" t="s">
        <v>8266</v>
      </c>
      <c r="R185" s="12" t="s">
        <v>8309</v>
      </c>
      <c r="S185" t="s">
        <v>8313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8">
        <f t="shared" si="6"/>
        <v>41883.165972222225</v>
      </c>
      <c r="K186">
        <v>1404586762</v>
      </c>
      <c r="L186" s="18">
        <f t="shared" si="7"/>
        <v>41825.791226851856</v>
      </c>
      <c r="M186" s="15">
        <f t="shared" si="8"/>
        <v>2014</v>
      </c>
      <c r="N186" t="b">
        <v>0</v>
      </c>
      <c r="O186">
        <v>2</v>
      </c>
      <c r="P186" t="b">
        <v>0</v>
      </c>
      <c r="Q186" t="s">
        <v>8266</v>
      </c>
      <c r="R186" s="12" t="s">
        <v>8309</v>
      </c>
      <c r="S186" t="s">
        <v>8313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8">
        <f t="shared" si="6"/>
        <v>42600.91133101852</v>
      </c>
      <c r="K187">
        <v>1468965139</v>
      </c>
      <c r="L187" s="18">
        <f t="shared" si="7"/>
        <v>42570.91133101852</v>
      </c>
      <c r="M187" s="15">
        <f t="shared" si="8"/>
        <v>2016</v>
      </c>
      <c r="N187" t="b">
        <v>0</v>
      </c>
      <c r="O187">
        <v>10</v>
      </c>
      <c r="P187" t="b">
        <v>0</v>
      </c>
      <c r="Q187" t="s">
        <v>8266</v>
      </c>
      <c r="R187" s="12" t="s">
        <v>8309</v>
      </c>
      <c r="S187" t="s">
        <v>8313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8">
        <f t="shared" si="6"/>
        <v>42797.833333333328</v>
      </c>
      <c r="K188">
        <v>1485977434</v>
      </c>
      <c r="L188" s="18">
        <f t="shared" si="7"/>
        <v>42767.812893518523</v>
      </c>
      <c r="M188" s="15">
        <f t="shared" si="8"/>
        <v>2017</v>
      </c>
      <c r="N188" t="b">
        <v>0</v>
      </c>
      <c r="O188">
        <v>0</v>
      </c>
      <c r="P188" t="b">
        <v>0</v>
      </c>
      <c r="Q188" t="s">
        <v>8266</v>
      </c>
      <c r="R188" s="12" t="s">
        <v>8309</v>
      </c>
      <c r="S188" t="s">
        <v>8313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8">
        <f t="shared" si="6"/>
        <v>42206.290972222225</v>
      </c>
      <c r="K189">
        <v>1435383457</v>
      </c>
      <c r="L189" s="18">
        <f t="shared" si="7"/>
        <v>42182.234456018516</v>
      </c>
      <c r="M189" s="15">
        <f t="shared" si="8"/>
        <v>2015</v>
      </c>
      <c r="N189" t="b">
        <v>0</v>
      </c>
      <c r="O189">
        <v>5</v>
      </c>
      <c r="P189" t="b">
        <v>0</v>
      </c>
      <c r="Q189" t="s">
        <v>8266</v>
      </c>
      <c r="R189" s="12" t="s">
        <v>8309</v>
      </c>
      <c r="S189" t="s">
        <v>8313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8">
        <f t="shared" si="6"/>
        <v>41887.18304398148</v>
      </c>
      <c r="K190">
        <v>1407299015</v>
      </c>
      <c r="L190" s="18">
        <f t="shared" si="7"/>
        <v>41857.18304398148</v>
      </c>
      <c r="M190" s="15">
        <f t="shared" si="8"/>
        <v>2014</v>
      </c>
      <c r="N190" t="b">
        <v>0</v>
      </c>
      <c r="O190">
        <v>0</v>
      </c>
      <c r="P190" t="b">
        <v>0</v>
      </c>
      <c r="Q190" t="s">
        <v>8266</v>
      </c>
      <c r="R190" s="12" t="s">
        <v>8309</v>
      </c>
      <c r="S190" t="s">
        <v>8313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8">
        <f t="shared" si="6"/>
        <v>42616.690706018519</v>
      </c>
      <c r="K191">
        <v>1467736477</v>
      </c>
      <c r="L191" s="18">
        <f t="shared" si="7"/>
        <v>42556.690706018519</v>
      </c>
      <c r="M191" s="15">
        <f t="shared" si="8"/>
        <v>2016</v>
      </c>
      <c r="N191" t="b">
        <v>0</v>
      </c>
      <c r="O191">
        <v>5</v>
      </c>
      <c r="P191" t="b">
        <v>0</v>
      </c>
      <c r="Q191" t="s">
        <v>8266</v>
      </c>
      <c r="R191" s="12" t="s">
        <v>8309</v>
      </c>
      <c r="S191" t="s">
        <v>8313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8">
        <f t="shared" si="6"/>
        <v>42537.650995370372</v>
      </c>
      <c r="K192">
        <v>1465227446</v>
      </c>
      <c r="L192" s="18">
        <f t="shared" si="7"/>
        <v>42527.650995370372</v>
      </c>
      <c r="M192" s="15">
        <f t="shared" si="8"/>
        <v>2016</v>
      </c>
      <c r="N192" t="b">
        <v>0</v>
      </c>
      <c r="O192">
        <v>1</v>
      </c>
      <c r="P192" t="b">
        <v>0</v>
      </c>
      <c r="Q192" t="s">
        <v>8266</v>
      </c>
      <c r="R192" s="12" t="s">
        <v>8309</v>
      </c>
      <c r="S192" t="s">
        <v>8313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8">
        <f t="shared" si="6"/>
        <v>42279.441412037035</v>
      </c>
      <c r="K193">
        <v>1440326138</v>
      </c>
      <c r="L193" s="18">
        <f t="shared" si="7"/>
        <v>42239.441412037035</v>
      </c>
      <c r="M193" s="15">
        <f t="shared" si="8"/>
        <v>2015</v>
      </c>
      <c r="N193" t="b">
        <v>0</v>
      </c>
      <c r="O193">
        <v>3</v>
      </c>
      <c r="P193" t="b">
        <v>0</v>
      </c>
      <c r="Q193" t="s">
        <v>8266</v>
      </c>
      <c r="R193" s="12" t="s">
        <v>8309</v>
      </c>
      <c r="S193" t="s">
        <v>8313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8">
        <f t="shared" si="6"/>
        <v>41929.792037037041</v>
      </c>
      <c r="K194">
        <v>1410980432</v>
      </c>
      <c r="L194" s="18">
        <f t="shared" si="7"/>
        <v>41899.792037037041</v>
      </c>
      <c r="M194" s="15">
        <f t="shared" si="8"/>
        <v>2014</v>
      </c>
      <c r="N194" t="b">
        <v>0</v>
      </c>
      <c r="O194">
        <v>3</v>
      </c>
      <c r="P194" t="b">
        <v>0</v>
      </c>
      <c r="Q194" t="s">
        <v>8266</v>
      </c>
      <c r="R194" s="12" t="s">
        <v>8309</v>
      </c>
      <c r="S194" t="s">
        <v>8313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8">
        <f t="shared" ref="J195:J258" si="9">(((I195/60)/60)/24+DATE(1970,1,1))</f>
        <v>41971.976458333331</v>
      </c>
      <c r="K195">
        <v>1412029566</v>
      </c>
      <c r="L195" s="18">
        <f t="shared" ref="L195:L258" si="10">(((K195/60)/60)/24+DATE(1970,1,1))</f>
        <v>41911.934791666667</v>
      </c>
      <c r="M195" s="15">
        <f t="shared" ref="M195:M258" si="11">YEAR(L195)</f>
        <v>2014</v>
      </c>
      <c r="N195" t="b">
        <v>0</v>
      </c>
      <c r="O195">
        <v>0</v>
      </c>
      <c r="P195" t="b">
        <v>0</v>
      </c>
      <c r="Q195" t="s">
        <v>8266</v>
      </c>
      <c r="R195" s="12" t="s">
        <v>8309</v>
      </c>
      <c r="S195" t="s">
        <v>8313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8">
        <f t="shared" si="9"/>
        <v>42435.996886574074</v>
      </c>
      <c r="K196">
        <v>1452124531</v>
      </c>
      <c r="L196" s="18">
        <f t="shared" si="10"/>
        <v>42375.996886574074</v>
      </c>
      <c r="M196" s="15">
        <f t="shared" si="11"/>
        <v>2016</v>
      </c>
      <c r="N196" t="b">
        <v>0</v>
      </c>
      <c r="O196">
        <v>3</v>
      </c>
      <c r="P196" t="b">
        <v>0</v>
      </c>
      <c r="Q196" t="s">
        <v>8266</v>
      </c>
      <c r="R196" s="12" t="s">
        <v>8309</v>
      </c>
      <c r="S196" t="s">
        <v>8313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8">
        <f t="shared" si="9"/>
        <v>42195.67050925926</v>
      </c>
      <c r="K197">
        <v>1431360332</v>
      </c>
      <c r="L197" s="18">
        <f t="shared" si="10"/>
        <v>42135.67050925926</v>
      </c>
      <c r="M197" s="15">
        <f t="shared" si="11"/>
        <v>2015</v>
      </c>
      <c r="N197" t="b">
        <v>0</v>
      </c>
      <c r="O197">
        <v>0</v>
      </c>
      <c r="P197" t="b">
        <v>0</v>
      </c>
      <c r="Q197" t="s">
        <v>8266</v>
      </c>
      <c r="R197" s="12" t="s">
        <v>8309</v>
      </c>
      <c r="S197" t="s">
        <v>8313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8">
        <f t="shared" si="9"/>
        <v>42287.875</v>
      </c>
      <c r="K198">
        <v>1442062898</v>
      </c>
      <c r="L198" s="18">
        <f t="shared" si="10"/>
        <v>42259.542800925927</v>
      </c>
      <c r="M198" s="15">
        <f t="shared" si="11"/>
        <v>2015</v>
      </c>
      <c r="N198" t="b">
        <v>0</v>
      </c>
      <c r="O198">
        <v>19</v>
      </c>
      <c r="P198" t="b">
        <v>0</v>
      </c>
      <c r="Q198" t="s">
        <v>8266</v>
      </c>
      <c r="R198" s="12" t="s">
        <v>8309</v>
      </c>
      <c r="S198" t="s">
        <v>8313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8">
        <f t="shared" si="9"/>
        <v>42783.875</v>
      </c>
      <c r="K199">
        <v>1483734100</v>
      </c>
      <c r="L199" s="18">
        <f t="shared" si="10"/>
        <v>42741.848379629635</v>
      </c>
      <c r="M199" s="15">
        <f t="shared" si="11"/>
        <v>2017</v>
      </c>
      <c r="N199" t="b">
        <v>0</v>
      </c>
      <c r="O199">
        <v>8</v>
      </c>
      <c r="P199" t="b">
        <v>0</v>
      </c>
      <c r="Q199" t="s">
        <v>8266</v>
      </c>
      <c r="R199" s="12" t="s">
        <v>8309</v>
      </c>
      <c r="S199" t="s">
        <v>8313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8">
        <f t="shared" si="9"/>
        <v>41917.383356481485</v>
      </c>
      <c r="K200">
        <v>1409908322</v>
      </c>
      <c r="L200" s="18">
        <f t="shared" si="10"/>
        <v>41887.383356481485</v>
      </c>
      <c r="M200" s="15">
        <f t="shared" si="11"/>
        <v>2014</v>
      </c>
      <c r="N200" t="b">
        <v>0</v>
      </c>
      <c r="O200">
        <v>6</v>
      </c>
      <c r="P200" t="b">
        <v>0</v>
      </c>
      <c r="Q200" t="s">
        <v>8266</v>
      </c>
      <c r="R200" s="12" t="s">
        <v>8309</v>
      </c>
      <c r="S200" t="s">
        <v>8313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8">
        <f t="shared" si="9"/>
        <v>42614.123865740738</v>
      </c>
      <c r="K201">
        <v>1470106702</v>
      </c>
      <c r="L201" s="18">
        <f t="shared" si="10"/>
        <v>42584.123865740738</v>
      </c>
      <c r="M201" s="15">
        <f t="shared" si="11"/>
        <v>2016</v>
      </c>
      <c r="N201" t="b">
        <v>0</v>
      </c>
      <c r="O201">
        <v>0</v>
      </c>
      <c r="P201" t="b">
        <v>0</v>
      </c>
      <c r="Q201" t="s">
        <v>8266</v>
      </c>
      <c r="R201" s="12" t="s">
        <v>8309</v>
      </c>
      <c r="S201" t="s">
        <v>8313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8">
        <f t="shared" si="9"/>
        <v>41897.083368055559</v>
      </c>
      <c r="K202">
        <v>1408154403</v>
      </c>
      <c r="L202" s="18">
        <f t="shared" si="10"/>
        <v>41867.083368055559</v>
      </c>
      <c r="M202" s="15">
        <f t="shared" si="11"/>
        <v>2014</v>
      </c>
      <c r="N202" t="b">
        <v>0</v>
      </c>
      <c r="O202">
        <v>18</v>
      </c>
      <c r="P202" t="b">
        <v>0</v>
      </c>
      <c r="Q202" t="s">
        <v>8266</v>
      </c>
      <c r="R202" s="12" t="s">
        <v>8309</v>
      </c>
      <c r="S202" t="s">
        <v>8313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8">
        <f t="shared" si="9"/>
        <v>42043.818622685183</v>
      </c>
      <c r="K203">
        <v>1421696329</v>
      </c>
      <c r="L203" s="18">
        <f t="shared" si="10"/>
        <v>42023.818622685183</v>
      </c>
      <c r="M203" s="15">
        <f t="shared" si="11"/>
        <v>2015</v>
      </c>
      <c r="N203" t="b">
        <v>0</v>
      </c>
      <c r="O203">
        <v>7</v>
      </c>
      <c r="P203" t="b">
        <v>0</v>
      </c>
      <c r="Q203" t="s">
        <v>8266</v>
      </c>
      <c r="R203" s="12" t="s">
        <v>8309</v>
      </c>
      <c r="S203" t="s">
        <v>8313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8">
        <f t="shared" si="9"/>
        <v>42285.874305555553</v>
      </c>
      <c r="K204">
        <v>1441750564</v>
      </c>
      <c r="L204" s="18">
        <f t="shared" si="10"/>
        <v>42255.927824074075</v>
      </c>
      <c r="M204" s="15">
        <f t="shared" si="11"/>
        <v>2015</v>
      </c>
      <c r="N204" t="b">
        <v>0</v>
      </c>
      <c r="O204">
        <v>0</v>
      </c>
      <c r="P204" t="b">
        <v>0</v>
      </c>
      <c r="Q204" t="s">
        <v>8266</v>
      </c>
      <c r="R204" s="12" t="s">
        <v>8309</v>
      </c>
      <c r="S204" t="s">
        <v>8313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8">
        <f t="shared" si="9"/>
        <v>42033.847962962958</v>
      </c>
      <c r="K205">
        <v>1417378864</v>
      </c>
      <c r="L205" s="18">
        <f t="shared" si="10"/>
        <v>41973.847962962958</v>
      </c>
      <c r="M205" s="15">
        <f t="shared" si="11"/>
        <v>2014</v>
      </c>
      <c r="N205" t="b">
        <v>0</v>
      </c>
      <c r="O205">
        <v>8</v>
      </c>
      <c r="P205" t="b">
        <v>0</v>
      </c>
      <c r="Q205" t="s">
        <v>8266</v>
      </c>
      <c r="R205" s="12" t="s">
        <v>8309</v>
      </c>
      <c r="S205" t="s">
        <v>8313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8">
        <f t="shared" si="9"/>
        <v>42586.583368055552</v>
      </c>
      <c r="K206">
        <v>1467727203</v>
      </c>
      <c r="L206" s="18">
        <f t="shared" si="10"/>
        <v>42556.583368055552</v>
      </c>
      <c r="M206" s="15">
        <f t="shared" si="11"/>
        <v>2016</v>
      </c>
      <c r="N206" t="b">
        <v>0</v>
      </c>
      <c r="O206">
        <v>1293</v>
      </c>
      <c r="P206" t="b">
        <v>0</v>
      </c>
      <c r="Q206" t="s">
        <v>8266</v>
      </c>
      <c r="R206" s="12" t="s">
        <v>8309</v>
      </c>
      <c r="S206" t="s">
        <v>8313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8">
        <f t="shared" si="9"/>
        <v>42283.632199074069</v>
      </c>
      <c r="K207">
        <v>1441120222</v>
      </c>
      <c r="L207" s="18">
        <f t="shared" si="10"/>
        <v>42248.632199074069</v>
      </c>
      <c r="M207" s="15">
        <f t="shared" si="11"/>
        <v>2015</v>
      </c>
      <c r="N207" t="b">
        <v>0</v>
      </c>
      <c r="O207">
        <v>17</v>
      </c>
      <c r="P207" t="b">
        <v>0</v>
      </c>
      <c r="Q207" t="s">
        <v>8266</v>
      </c>
      <c r="R207" s="12" t="s">
        <v>8309</v>
      </c>
      <c r="S207" t="s">
        <v>8313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8">
        <f t="shared" si="9"/>
        <v>42588.004432870366</v>
      </c>
      <c r="K208">
        <v>1468627583</v>
      </c>
      <c r="L208" s="18">
        <f t="shared" si="10"/>
        <v>42567.004432870366</v>
      </c>
      <c r="M208" s="15">
        <f t="shared" si="11"/>
        <v>2016</v>
      </c>
      <c r="N208" t="b">
        <v>0</v>
      </c>
      <c r="O208">
        <v>0</v>
      </c>
      <c r="P208" t="b">
        <v>0</v>
      </c>
      <c r="Q208" t="s">
        <v>8266</v>
      </c>
      <c r="R208" s="12" t="s">
        <v>8309</v>
      </c>
      <c r="S208" t="s">
        <v>8313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8">
        <f t="shared" si="9"/>
        <v>42008.197199074071</v>
      </c>
      <c r="K209">
        <v>1417754638</v>
      </c>
      <c r="L209" s="18">
        <f t="shared" si="10"/>
        <v>41978.197199074071</v>
      </c>
      <c r="M209" s="15">
        <f t="shared" si="11"/>
        <v>2014</v>
      </c>
      <c r="N209" t="b">
        <v>0</v>
      </c>
      <c r="O209">
        <v>13</v>
      </c>
      <c r="P209" t="b">
        <v>0</v>
      </c>
      <c r="Q209" t="s">
        <v>8266</v>
      </c>
      <c r="R209" s="12" t="s">
        <v>8309</v>
      </c>
      <c r="S209" t="s">
        <v>8313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8">
        <f t="shared" si="9"/>
        <v>41989.369988425926</v>
      </c>
      <c r="K210">
        <v>1416127967</v>
      </c>
      <c r="L210" s="18">
        <f t="shared" si="10"/>
        <v>41959.369988425926</v>
      </c>
      <c r="M210" s="15">
        <f t="shared" si="11"/>
        <v>2014</v>
      </c>
      <c r="N210" t="b">
        <v>0</v>
      </c>
      <c r="O210">
        <v>0</v>
      </c>
      <c r="P210" t="b">
        <v>0</v>
      </c>
      <c r="Q210" t="s">
        <v>8266</v>
      </c>
      <c r="R210" s="12" t="s">
        <v>8309</v>
      </c>
      <c r="S210" t="s">
        <v>8313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8">
        <f t="shared" si="9"/>
        <v>42195.922858796301</v>
      </c>
      <c r="K211">
        <v>1433974135</v>
      </c>
      <c r="L211" s="18">
        <f t="shared" si="10"/>
        <v>42165.922858796301</v>
      </c>
      <c r="M211" s="15">
        <f t="shared" si="11"/>
        <v>2015</v>
      </c>
      <c r="N211" t="b">
        <v>0</v>
      </c>
      <c r="O211">
        <v>0</v>
      </c>
      <c r="P211" t="b">
        <v>0</v>
      </c>
      <c r="Q211" t="s">
        <v>8266</v>
      </c>
      <c r="R211" s="12" t="s">
        <v>8309</v>
      </c>
      <c r="S211" t="s">
        <v>8313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8">
        <f t="shared" si="9"/>
        <v>42278.208333333328</v>
      </c>
      <c r="K212">
        <v>1441157592</v>
      </c>
      <c r="L212" s="18">
        <f t="shared" si="10"/>
        <v>42249.064722222218</v>
      </c>
      <c r="M212" s="15">
        <f t="shared" si="11"/>
        <v>2015</v>
      </c>
      <c r="N212" t="b">
        <v>0</v>
      </c>
      <c r="O212">
        <v>33</v>
      </c>
      <c r="P212" t="b">
        <v>0</v>
      </c>
      <c r="Q212" t="s">
        <v>8266</v>
      </c>
      <c r="R212" s="12" t="s">
        <v>8309</v>
      </c>
      <c r="S212" t="s">
        <v>8313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8">
        <f t="shared" si="9"/>
        <v>42266.159918981488</v>
      </c>
      <c r="K213">
        <v>1440042617</v>
      </c>
      <c r="L213" s="18">
        <f t="shared" si="10"/>
        <v>42236.159918981488</v>
      </c>
      <c r="M213" s="15">
        <f t="shared" si="11"/>
        <v>2015</v>
      </c>
      <c r="N213" t="b">
        <v>0</v>
      </c>
      <c r="O213">
        <v>12</v>
      </c>
      <c r="P213" t="b">
        <v>0</v>
      </c>
      <c r="Q213" t="s">
        <v>8266</v>
      </c>
      <c r="R213" s="12" t="s">
        <v>8309</v>
      </c>
      <c r="S213" t="s">
        <v>8313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8">
        <f t="shared" si="9"/>
        <v>42476.839351851857</v>
      </c>
      <c r="K214">
        <v>1455656920</v>
      </c>
      <c r="L214" s="18">
        <f t="shared" si="10"/>
        <v>42416.881018518514</v>
      </c>
      <c r="M214" s="15">
        <f t="shared" si="11"/>
        <v>2016</v>
      </c>
      <c r="N214" t="b">
        <v>0</v>
      </c>
      <c r="O214">
        <v>1</v>
      </c>
      <c r="P214" t="b">
        <v>0</v>
      </c>
      <c r="Q214" t="s">
        <v>8266</v>
      </c>
      <c r="R214" s="12" t="s">
        <v>8309</v>
      </c>
      <c r="S214" t="s">
        <v>8313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8">
        <f t="shared" si="9"/>
        <v>42232.587974537033</v>
      </c>
      <c r="K215">
        <v>1437142547</v>
      </c>
      <c r="L215" s="18">
        <f t="shared" si="10"/>
        <v>42202.594293981485</v>
      </c>
      <c r="M215" s="15">
        <f t="shared" si="11"/>
        <v>2015</v>
      </c>
      <c r="N215" t="b">
        <v>0</v>
      </c>
      <c r="O215">
        <v>1</v>
      </c>
      <c r="P215" t="b">
        <v>0</v>
      </c>
      <c r="Q215" t="s">
        <v>8266</v>
      </c>
      <c r="R215" s="12" t="s">
        <v>8309</v>
      </c>
      <c r="S215" t="s">
        <v>8313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8">
        <f t="shared" si="9"/>
        <v>42069.64061342593</v>
      </c>
      <c r="K216">
        <v>1420471349</v>
      </c>
      <c r="L216" s="18">
        <f t="shared" si="10"/>
        <v>42009.64061342593</v>
      </c>
      <c r="M216" s="15">
        <f t="shared" si="11"/>
        <v>2015</v>
      </c>
      <c r="N216" t="b">
        <v>0</v>
      </c>
      <c r="O216">
        <v>1</v>
      </c>
      <c r="P216" t="b">
        <v>0</v>
      </c>
      <c r="Q216" t="s">
        <v>8266</v>
      </c>
      <c r="R216" s="12" t="s">
        <v>8309</v>
      </c>
      <c r="S216" t="s">
        <v>8313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8">
        <f t="shared" si="9"/>
        <v>42417.999305555553</v>
      </c>
      <c r="K217">
        <v>1452058282</v>
      </c>
      <c r="L217" s="18">
        <f t="shared" si="10"/>
        <v>42375.230115740742</v>
      </c>
      <c r="M217" s="15">
        <f t="shared" si="11"/>
        <v>2016</v>
      </c>
      <c r="N217" t="b">
        <v>0</v>
      </c>
      <c r="O217">
        <v>1</v>
      </c>
      <c r="P217" t="b">
        <v>0</v>
      </c>
      <c r="Q217" t="s">
        <v>8266</v>
      </c>
      <c r="R217" s="12" t="s">
        <v>8309</v>
      </c>
      <c r="S217" t="s">
        <v>8313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8">
        <f t="shared" si="9"/>
        <v>42116.917094907403</v>
      </c>
      <c r="K218">
        <v>1425423637</v>
      </c>
      <c r="L218" s="18">
        <f t="shared" si="10"/>
        <v>42066.958761574075</v>
      </c>
      <c r="M218" s="15">
        <f t="shared" si="11"/>
        <v>2015</v>
      </c>
      <c r="N218" t="b">
        <v>0</v>
      </c>
      <c r="O218">
        <v>84</v>
      </c>
      <c r="P218" t="b">
        <v>0</v>
      </c>
      <c r="Q218" t="s">
        <v>8266</v>
      </c>
      <c r="R218" s="12" t="s">
        <v>8309</v>
      </c>
      <c r="S218" t="s">
        <v>8313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8">
        <f t="shared" si="9"/>
        <v>42001.64061342593</v>
      </c>
      <c r="K219">
        <v>1417101749</v>
      </c>
      <c r="L219" s="18">
        <f t="shared" si="10"/>
        <v>41970.64061342593</v>
      </c>
      <c r="M219" s="15">
        <f t="shared" si="11"/>
        <v>2014</v>
      </c>
      <c r="N219" t="b">
        <v>0</v>
      </c>
      <c r="O219">
        <v>38</v>
      </c>
      <c r="P219" t="b">
        <v>0</v>
      </c>
      <c r="Q219" t="s">
        <v>8266</v>
      </c>
      <c r="R219" s="12" t="s">
        <v>8309</v>
      </c>
      <c r="S219" t="s">
        <v>8313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8">
        <f t="shared" si="9"/>
        <v>42139.628344907411</v>
      </c>
      <c r="K220">
        <v>1426518289</v>
      </c>
      <c r="L220" s="18">
        <f t="shared" si="10"/>
        <v>42079.628344907411</v>
      </c>
      <c r="M220" s="15">
        <f t="shared" si="11"/>
        <v>2015</v>
      </c>
      <c r="N220" t="b">
        <v>0</v>
      </c>
      <c r="O220">
        <v>1</v>
      </c>
      <c r="P220" t="b">
        <v>0</v>
      </c>
      <c r="Q220" t="s">
        <v>8266</v>
      </c>
      <c r="R220" s="12" t="s">
        <v>8309</v>
      </c>
      <c r="S220" t="s">
        <v>8313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8">
        <f t="shared" si="9"/>
        <v>42461.290972222225</v>
      </c>
      <c r="K221">
        <v>1456732225</v>
      </c>
      <c r="L221" s="18">
        <f t="shared" si="10"/>
        <v>42429.326678240745</v>
      </c>
      <c r="M221" s="15">
        <f t="shared" si="11"/>
        <v>2016</v>
      </c>
      <c r="N221" t="b">
        <v>0</v>
      </c>
      <c r="O221">
        <v>76</v>
      </c>
      <c r="P221" t="b">
        <v>0</v>
      </c>
      <c r="Q221" t="s">
        <v>8266</v>
      </c>
      <c r="R221" s="12" t="s">
        <v>8309</v>
      </c>
      <c r="S221" t="s">
        <v>8313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8">
        <f t="shared" si="9"/>
        <v>42236.837499999994</v>
      </c>
      <c r="K222">
        <v>1436542030</v>
      </c>
      <c r="L222" s="18">
        <f t="shared" si="10"/>
        <v>42195.643865740742</v>
      </c>
      <c r="M222" s="15">
        <f t="shared" si="11"/>
        <v>2015</v>
      </c>
      <c r="N222" t="b">
        <v>0</v>
      </c>
      <c r="O222">
        <v>3</v>
      </c>
      <c r="P222" t="b">
        <v>0</v>
      </c>
      <c r="Q222" t="s">
        <v>8266</v>
      </c>
      <c r="R222" s="12" t="s">
        <v>8309</v>
      </c>
      <c r="S222" t="s">
        <v>8313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8">
        <f t="shared" si="9"/>
        <v>42091.79587962963</v>
      </c>
      <c r="K223">
        <v>1422389164</v>
      </c>
      <c r="L223" s="18">
        <f t="shared" si="10"/>
        <v>42031.837546296301</v>
      </c>
      <c r="M223" s="15">
        <f t="shared" si="11"/>
        <v>2015</v>
      </c>
      <c r="N223" t="b">
        <v>0</v>
      </c>
      <c r="O223">
        <v>0</v>
      </c>
      <c r="P223" t="b">
        <v>0</v>
      </c>
      <c r="Q223" t="s">
        <v>8266</v>
      </c>
      <c r="R223" s="12" t="s">
        <v>8309</v>
      </c>
      <c r="S223" t="s">
        <v>8313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8">
        <f t="shared" si="9"/>
        <v>42090.110416666663</v>
      </c>
      <c r="K224">
        <v>1422383318</v>
      </c>
      <c r="L224" s="18">
        <f t="shared" si="10"/>
        <v>42031.769884259258</v>
      </c>
      <c r="M224" s="15">
        <f t="shared" si="11"/>
        <v>2015</v>
      </c>
      <c r="N224" t="b">
        <v>0</v>
      </c>
      <c r="O224">
        <v>2</v>
      </c>
      <c r="P224" t="b">
        <v>0</v>
      </c>
      <c r="Q224" t="s">
        <v>8266</v>
      </c>
      <c r="R224" s="12" t="s">
        <v>8309</v>
      </c>
      <c r="S224" t="s">
        <v>8313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8">
        <f t="shared" si="9"/>
        <v>42512.045138888891</v>
      </c>
      <c r="K225">
        <v>1461287350</v>
      </c>
      <c r="L225" s="18">
        <f t="shared" si="10"/>
        <v>42482.048032407409</v>
      </c>
      <c r="M225" s="15">
        <f t="shared" si="11"/>
        <v>2016</v>
      </c>
      <c r="N225" t="b">
        <v>0</v>
      </c>
      <c r="O225">
        <v>0</v>
      </c>
      <c r="P225" t="b">
        <v>0</v>
      </c>
      <c r="Q225" t="s">
        <v>8266</v>
      </c>
      <c r="R225" s="12" t="s">
        <v>8309</v>
      </c>
      <c r="S225" t="s">
        <v>8313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8">
        <f t="shared" si="9"/>
        <v>42195.235254629632</v>
      </c>
      <c r="K226">
        <v>1431322726</v>
      </c>
      <c r="L226" s="18">
        <f t="shared" si="10"/>
        <v>42135.235254629632</v>
      </c>
      <c r="M226" s="15">
        <f t="shared" si="11"/>
        <v>2015</v>
      </c>
      <c r="N226" t="b">
        <v>0</v>
      </c>
      <c r="O226">
        <v>0</v>
      </c>
      <c r="P226" t="b">
        <v>0</v>
      </c>
      <c r="Q226" t="s">
        <v>8266</v>
      </c>
      <c r="R226" s="12" t="s">
        <v>8309</v>
      </c>
      <c r="S226" t="s">
        <v>8313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8">
        <f t="shared" si="9"/>
        <v>42468.919606481482</v>
      </c>
      <c r="K227">
        <v>1457564654</v>
      </c>
      <c r="L227" s="18">
        <f t="shared" si="10"/>
        <v>42438.961273148147</v>
      </c>
      <c r="M227" s="15">
        <f t="shared" si="11"/>
        <v>2016</v>
      </c>
      <c r="N227" t="b">
        <v>0</v>
      </c>
      <c r="O227">
        <v>0</v>
      </c>
      <c r="P227" t="b">
        <v>0</v>
      </c>
      <c r="Q227" t="s">
        <v>8266</v>
      </c>
      <c r="R227" s="12" t="s">
        <v>8309</v>
      </c>
      <c r="S227" t="s">
        <v>8313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8">
        <f t="shared" si="9"/>
        <v>42155.395138888889</v>
      </c>
      <c r="K228">
        <v>1428854344</v>
      </c>
      <c r="L228" s="18">
        <f t="shared" si="10"/>
        <v>42106.666018518517</v>
      </c>
      <c r="M228" s="15">
        <f t="shared" si="11"/>
        <v>2015</v>
      </c>
      <c r="N228" t="b">
        <v>0</v>
      </c>
      <c r="O228">
        <v>2</v>
      </c>
      <c r="P228" t="b">
        <v>0</v>
      </c>
      <c r="Q228" t="s">
        <v>8266</v>
      </c>
      <c r="R228" s="12" t="s">
        <v>8309</v>
      </c>
      <c r="S228" t="s">
        <v>8313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8">
        <f t="shared" si="9"/>
        <v>42194.893993055557</v>
      </c>
      <c r="K229">
        <v>1433885241</v>
      </c>
      <c r="L229" s="18">
        <f t="shared" si="10"/>
        <v>42164.893993055557</v>
      </c>
      <c r="M229" s="15">
        <f t="shared" si="11"/>
        <v>2015</v>
      </c>
      <c r="N229" t="b">
        <v>0</v>
      </c>
      <c r="O229">
        <v>0</v>
      </c>
      <c r="P229" t="b">
        <v>0</v>
      </c>
      <c r="Q229" t="s">
        <v>8266</v>
      </c>
      <c r="R229" s="12" t="s">
        <v>8309</v>
      </c>
      <c r="S229" t="s">
        <v>8313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8">
        <f t="shared" si="9"/>
        <v>42156.686400462961</v>
      </c>
      <c r="K230">
        <v>1427992105</v>
      </c>
      <c r="L230" s="18">
        <f t="shared" si="10"/>
        <v>42096.686400462961</v>
      </c>
      <c r="M230" s="15">
        <f t="shared" si="11"/>
        <v>2015</v>
      </c>
      <c r="N230" t="b">
        <v>0</v>
      </c>
      <c r="O230">
        <v>0</v>
      </c>
      <c r="P230" t="b">
        <v>0</v>
      </c>
      <c r="Q230" t="s">
        <v>8266</v>
      </c>
      <c r="R230" s="12" t="s">
        <v>8309</v>
      </c>
      <c r="S230" t="s">
        <v>8313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8">
        <f t="shared" si="9"/>
        <v>42413.933993055558</v>
      </c>
      <c r="K231">
        <v>1452810297</v>
      </c>
      <c r="L231" s="18">
        <f t="shared" si="10"/>
        <v>42383.933993055558</v>
      </c>
      <c r="M231" s="15">
        <f t="shared" si="11"/>
        <v>2016</v>
      </c>
      <c r="N231" t="b">
        <v>0</v>
      </c>
      <c r="O231">
        <v>0</v>
      </c>
      <c r="P231" t="b">
        <v>0</v>
      </c>
      <c r="Q231" t="s">
        <v>8266</v>
      </c>
      <c r="R231" s="12" t="s">
        <v>8309</v>
      </c>
      <c r="S231" t="s">
        <v>8313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8">
        <f t="shared" si="9"/>
        <v>42159.777210648142</v>
      </c>
      <c r="K232">
        <v>1430851151</v>
      </c>
      <c r="L232" s="18">
        <f t="shared" si="10"/>
        <v>42129.777210648142</v>
      </c>
      <c r="M232" s="15">
        <f t="shared" si="11"/>
        <v>2015</v>
      </c>
      <c r="N232" t="b">
        <v>0</v>
      </c>
      <c r="O232">
        <v>2</v>
      </c>
      <c r="P232" t="b">
        <v>0</v>
      </c>
      <c r="Q232" t="s">
        <v>8266</v>
      </c>
      <c r="R232" s="12" t="s">
        <v>8309</v>
      </c>
      <c r="S232" t="s">
        <v>8313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8">
        <f t="shared" si="9"/>
        <v>42371.958923611113</v>
      </c>
      <c r="K233">
        <v>1449183651</v>
      </c>
      <c r="L233" s="18">
        <f t="shared" si="10"/>
        <v>42341.958923611113</v>
      </c>
      <c r="M233" s="15">
        <f t="shared" si="11"/>
        <v>2015</v>
      </c>
      <c r="N233" t="b">
        <v>0</v>
      </c>
      <c r="O233">
        <v>0</v>
      </c>
      <c r="P233" t="b">
        <v>0</v>
      </c>
      <c r="Q233" t="s">
        <v>8266</v>
      </c>
      <c r="R233" s="12" t="s">
        <v>8309</v>
      </c>
      <c r="S233" t="s">
        <v>8313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8">
        <f t="shared" si="9"/>
        <v>42062.82576388889</v>
      </c>
      <c r="K234">
        <v>1422474546</v>
      </c>
      <c r="L234" s="18">
        <f t="shared" si="10"/>
        <v>42032.82576388889</v>
      </c>
      <c r="M234" s="15">
        <f t="shared" si="11"/>
        <v>2015</v>
      </c>
      <c r="N234" t="b">
        <v>0</v>
      </c>
      <c r="O234">
        <v>7</v>
      </c>
      <c r="P234" t="b">
        <v>0</v>
      </c>
      <c r="Q234" t="s">
        <v>8266</v>
      </c>
      <c r="R234" s="12" t="s">
        <v>8309</v>
      </c>
      <c r="S234" t="s">
        <v>8313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8">
        <f t="shared" si="9"/>
        <v>42642.911712962959</v>
      </c>
      <c r="K235">
        <v>1472593972</v>
      </c>
      <c r="L235" s="18">
        <f t="shared" si="10"/>
        <v>42612.911712962959</v>
      </c>
      <c r="M235" s="15">
        <f t="shared" si="11"/>
        <v>2016</v>
      </c>
      <c r="N235" t="b">
        <v>0</v>
      </c>
      <c r="O235">
        <v>0</v>
      </c>
      <c r="P235" t="b">
        <v>0</v>
      </c>
      <c r="Q235" t="s">
        <v>8266</v>
      </c>
      <c r="R235" s="12" t="s">
        <v>8309</v>
      </c>
      <c r="S235" t="s">
        <v>8313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8">
        <f t="shared" si="9"/>
        <v>42176.035405092596</v>
      </c>
      <c r="K236">
        <v>1431391859</v>
      </c>
      <c r="L236" s="18">
        <f t="shared" si="10"/>
        <v>42136.035405092596</v>
      </c>
      <c r="M236" s="15">
        <f t="shared" si="11"/>
        <v>2015</v>
      </c>
      <c r="N236" t="b">
        <v>0</v>
      </c>
      <c r="O236">
        <v>5</v>
      </c>
      <c r="P236" t="b">
        <v>0</v>
      </c>
      <c r="Q236" t="s">
        <v>8266</v>
      </c>
      <c r="R236" s="12" t="s">
        <v>8309</v>
      </c>
      <c r="S236" t="s">
        <v>8313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8">
        <f t="shared" si="9"/>
        <v>42194.908530092594</v>
      </c>
      <c r="K237">
        <v>1433886497</v>
      </c>
      <c r="L237" s="18">
        <f t="shared" si="10"/>
        <v>42164.908530092594</v>
      </c>
      <c r="M237" s="15">
        <f t="shared" si="11"/>
        <v>2015</v>
      </c>
      <c r="N237" t="b">
        <v>0</v>
      </c>
      <c r="O237">
        <v>0</v>
      </c>
      <c r="P237" t="b">
        <v>0</v>
      </c>
      <c r="Q237" t="s">
        <v>8266</v>
      </c>
      <c r="R237" s="12" t="s">
        <v>8309</v>
      </c>
      <c r="S237" t="s">
        <v>8313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8">
        <f t="shared" si="9"/>
        <v>42374</v>
      </c>
      <c r="K238">
        <v>1447380099</v>
      </c>
      <c r="L238" s="18">
        <f t="shared" si="10"/>
        <v>42321.08447916666</v>
      </c>
      <c r="M238" s="15">
        <f t="shared" si="11"/>
        <v>2015</v>
      </c>
      <c r="N238" t="b">
        <v>0</v>
      </c>
      <c r="O238">
        <v>0</v>
      </c>
      <c r="P238" t="b">
        <v>0</v>
      </c>
      <c r="Q238" t="s">
        <v>8266</v>
      </c>
      <c r="R238" s="12" t="s">
        <v>8309</v>
      </c>
      <c r="S238" t="s">
        <v>8313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8">
        <f t="shared" si="9"/>
        <v>42437.577187499999</v>
      </c>
      <c r="K239">
        <v>1452261069</v>
      </c>
      <c r="L239" s="18">
        <f t="shared" si="10"/>
        <v>42377.577187499999</v>
      </c>
      <c r="M239" s="15">
        <f t="shared" si="11"/>
        <v>2016</v>
      </c>
      <c r="N239" t="b">
        <v>0</v>
      </c>
      <c r="O239">
        <v>1</v>
      </c>
      <c r="P239" t="b">
        <v>0</v>
      </c>
      <c r="Q239" t="s">
        <v>8266</v>
      </c>
      <c r="R239" s="12" t="s">
        <v>8309</v>
      </c>
      <c r="S239" t="s">
        <v>8313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8">
        <f t="shared" si="9"/>
        <v>42734.375</v>
      </c>
      <c r="K240">
        <v>1481324760</v>
      </c>
      <c r="L240" s="18">
        <f t="shared" si="10"/>
        <v>42713.962499999994</v>
      </c>
      <c r="M240" s="15">
        <f t="shared" si="11"/>
        <v>2016</v>
      </c>
      <c r="N240" t="b">
        <v>0</v>
      </c>
      <c r="O240">
        <v>0</v>
      </c>
      <c r="P240" t="b">
        <v>0</v>
      </c>
      <c r="Q240" t="s">
        <v>8266</v>
      </c>
      <c r="R240" s="12" t="s">
        <v>8309</v>
      </c>
      <c r="S240" t="s">
        <v>8313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8">
        <f t="shared" si="9"/>
        <v>42316.5</v>
      </c>
      <c r="K241">
        <v>1445308730</v>
      </c>
      <c r="L241" s="18">
        <f t="shared" si="10"/>
        <v>42297.110300925924</v>
      </c>
      <c r="M241" s="15">
        <f t="shared" si="11"/>
        <v>2015</v>
      </c>
      <c r="N241" t="b">
        <v>0</v>
      </c>
      <c r="O241">
        <v>5</v>
      </c>
      <c r="P241" t="b">
        <v>0</v>
      </c>
      <c r="Q241" t="s">
        <v>8266</v>
      </c>
      <c r="R241" s="12" t="s">
        <v>8309</v>
      </c>
      <c r="S241" t="s">
        <v>8313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8">
        <f t="shared" si="9"/>
        <v>41399.708460648151</v>
      </c>
      <c r="K242">
        <v>1363885211</v>
      </c>
      <c r="L242" s="18">
        <f t="shared" si="10"/>
        <v>41354.708460648151</v>
      </c>
      <c r="M242" s="15">
        <f t="shared" si="11"/>
        <v>2013</v>
      </c>
      <c r="N242" t="b">
        <v>1</v>
      </c>
      <c r="O242">
        <v>137</v>
      </c>
      <c r="P242" t="b">
        <v>1</v>
      </c>
      <c r="Q242" t="s">
        <v>8267</v>
      </c>
      <c r="R242" s="12" t="s">
        <v>8309</v>
      </c>
      <c r="S242" t="s">
        <v>8314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8">
        <f t="shared" si="9"/>
        <v>41994.697962962964</v>
      </c>
      <c r="K243">
        <v>1415292304</v>
      </c>
      <c r="L243" s="18">
        <f t="shared" si="10"/>
        <v>41949.697962962964</v>
      </c>
      <c r="M243" s="15">
        <f t="shared" si="11"/>
        <v>2014</v>
      </c>
      <c r="N243" t="b">
        <v>1</v>
      </c>
      <c r="O243">
        <v>376</v>
      </c>
      <c r="P243" t="b">
        <v>1</v>
      </c>
      <c r="Q243" t="s">
        <v>8267</v>
      </c>
      <c r="R243" s="12" t="s">
        <v>8309</v>
      </c>
      <c r="S243" t="s">
        <v>8314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8">
        <f t="shared" si="9"/>
        <v>40897.492939814816</v>
      </c>
      <c r="K244">
        <v>1321357790</v>
      </c>
      <c r="L244" s="18">
        <f t="shared" si="10"/>
        <v>40862.492939814816</v>
      </c>
      <c r="M244" s="15">
        <f t="shared" si="11"/>
        <v>2011</v>
      </c>
      <c r="N244" t="b">
        <v>1</v>
      </c>
      <c r="O244">
        <v>202</v>
      </c>
      <c r="P244" t="b">
        <v>1</v>
      </c>
      <c r="Q244" t="s">
        <v>8267</v>
      </c>
      <c r="R244" s="12" t="s">
        <v>8309</v>
      </c>
      <c r="S244" t="s">
        <v>8314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8">
        <f t="shared" si="9"/>
        <v>41692.047500000001</v>
      </c>
      <c r="K245">
        <v>1390439304</v>
      </c>
      <c r="L245" s="18">
        <f t="shared" si="10"/>
        <v>41662.047500000001</v>
      </c>
      <c r="M245" s="15">
        <f t="shared" si="11"/>
        <v>2014</v>
      </c>
      <c r="N245" t="b">
        <v>1</v>
      </c>
      <c r="O245">
        <v>328</v>
      </c>
      <c r="P245" t="b">
        <v>1</v>
      </c>
      <c r="Q245" t="s">
        <v>8267</v>
      </c>
      <c r="R245" s="12" t="s">
        <v>8309</v>
      </c>
      <c r="S245" t="s">
        <v>8314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8">
        <f t="shared" si="9"/>
        <v>40253.29583333333</v>
      </c>
      <c r="K246">
        <v>1265269559</v>
      </c>
      <c r="L246" s="18">
        <f t="shared" si="10"/>
        <v>40213.323599537034</v>
      </c>
      <c r="M246" s="15">
        <f t="shared" si="11"/>
        <v>2010</v>
      </c>
      <c r="N246" t="b">
        <v>1</v>
      </c>
      <c r="O246">
        <v>84</v>
      </c>
      <c r="P246" t="b">
        <v>1</v>
      </c>
      <c r="Q246" t="s">
        <v>8267</v>
      </c>
      <c r="R246" s="12" t="s">
        <v>8309</v>
      </c>
      <c r="S246" t="s">
        <v>8314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8">
        <f t="shared" si="9"/>
        <v>41137.053067129629</v>
      </c>
      <c r="K247">
        <v>1342487785</v>
      </c>
      <c r="L247" s="18">
        <f t="shared" si="10"/>
        <v>41107.053067129629</v>
      </c>
      <c r="M247" s="15">
        <f t="shared" si="11"/>
        <v>2012</v>
      </c>
      <c r="N247" t="b">
        <v>1</v>
      </c>
      <c r="O247">
        <v>96</v>
      </c>
      <c r="P247" t="b">
        <v>1</v>
      </c>
      <c r="Q247" t="s">
        <v>8267</v>
      </c>
      <c r="R247" s="12" t="s">
        <v>8309</v>
      </c>
      <c r="S247" t="s">
        <v>8314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8">
        <f t="shared" si="9"/>
        <v>40530.405150462961</v>
      </c>
      <c r="K248">
        <v>1288341805</v>
      </c>
      <c r="L248" s="18">
        <f t="shared" si="10"/>
        <v>40480.363483796296</v>
      </c>
      <c r="M248" s="15">
        <f t="shared" si="11"/>
        <v>2010</v>
      </c>
      <c r="N248" t="b">
        <v>1</v>
      </c>
      <c r="O248">
        <v>223</v>
      </c>
      <c r="P248" t="b">
        <v>1</v>
      </c>
      <c r="Q248" t="s">
        <v>8267</v>
      </c>
      <c r="R248" s="12" t="s">
        <v>8309</v>
      </c>
      <c r="S248" t="s">
        <v>8314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8">
        <f t="shared" si="9"/>
        <v>40467.152083333334</v>
      </c>
      <c r="K249">
        <v>1284042614</v>
      </c>
      <c r="L249" s="18">
        <f t="shared" si="10"/>
        <v>40430.604328703703</v>
      </c>
      <c r="M249" s="15">
        <f t="shared" si="11"/>
        <v>2010</v>
      </c>
      <c r="N249" t="b">
        <v>1</v>
      </c>
      <c r="O249">
        <v>62</v>
      </c>
      <c r="P249" t="b">
        <v>1</v>
      </c>
      <c r="Q249" t="s">
        <v>8267</v>
      </c>
      <c r="R249" s="12" t="s">
        <v>8309</v>
      </c>
      <c r="S249" t="s">
        <v>8314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8">
        <f t="shared" si="9"/>
        <v>40915.774409722224</v>
      </c>
      <c r="K250">
        <v>1322073309</v>
      </c>
      <c r="L250" s="18">
        <f t="shared" si="10"/>
        <v>40870.774409722224</v>
      </c>
      <c r="M250" s="15">
        <f t="shared" si="11"/>
        <v>2011</v>
      </c>
      <c r="N250" t="b">
        <v>1</v>
      </c>
      <c r="O250">
        <v>146</v>
      </c>
      <c r="P250" t="b">
        <v>1</v>
      </c>
      <c r="Q250" t="s">
        <v>8267</v>
      </c>
      <c r="R250" s="12" t="s">
        <v>8309</v>
      </c>
      <c r="S250" t="s">
        <v>8314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8">
        <f t="shared" si="9"/>
        <v>40412.736111111109</v>
      </c>
      <c r="K251">
        <v>1275603020</v>
      </c>
      <c r="L251" s="18">
        <f t="shared" si="10"/>
        <v>40332.923842592594</v>
      </c>
      <c r="M251" s="15">
        <f t="shared" si="11"/>
        <v>2010</v>
      </c>
      <c r="N251" t="b">
        <v>1</v>
      </c>
      <c r="O251">
        <v>235</v>
      </c>
      <c r="P251" t="b">
        <v>1</v>
      </c>
      <c r="Q251" t="s">
        <v>8267</v>
      </c>
      <c r="R251" s="12" t="s">
        <v>8309</v>
      </c>
      <c r="S251" t="s">
        <v>8314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8">
        <f t="shared" si="9"/>
        <v>41431.565868055557</v>
      </c>
      <c r="K252">
        <v>1367933691</v>
      </c>
      <c r="L252" s="18">
        <f t="shared" si="10"/>
        <v>41401.565868055557</v>
      </c>
      <c r="M252" s="15">
        <f t="shared" si="11"/>
        <v>2013</v>
      </c>
      <c r="N252" t="b">
        <v>1</v>
      </c>
      <c r="O252">
        <v>437</v>
      </c>
      <c r="P252" t="b">
        <v>1</v>
      </c>
      <c r="Q252" t="s">
        <v>8267</v>
      </c>
      <c r="R252" s="12" t="s">
        <v>8309</v>
      </c>
      <c r="S252" t="s">
        <v>8314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8">
        <f t="shared" si="9"/>
        <v>41045.791666666664</v>
      </c>
      <c r="K253">
        <v>1334429646</v>
      </c>
      <c r="L253" s="18">
        <f t="shared" si="10"/>
        <v>41013.787569444445</v>
      </c>
      <c r="M253" s="15">
        <f t="shared" si="11"/>
        <v>2012</v>
      </c>
      <c r="N253" t="b">
        <v>1</v>
      </c>
      <c r="O253">
        <v>77</v>
      </c>
      <c r="P253" t="b">
        <v>1</v>
      </c>
      <c r="Q253" t="s">
        <v>8267</v>
      </c>
      <c r="R253" s="12" t="s">
        <v>8309</v>
      </c>
      <c r="S253" t="s">
        <v>8314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8">
        <f t="shared" si="9"/>
        <v>40330.165972222225</v>
      </c>
      <c r="K254">
        <v>1269878058</v>
      </c>
      <c r="L254" s="18">
        <f t="shared" si="10"/>
        <v>40266.662708333337</v>
      </c>
      <c r="M254" s="15">
        <f t="shared" si="11"/>
        <v>2010</v>
      </c>
      <c r="N254" t="b">
        <v>1</v>
      </c>
      <c r="O254">
        <v>108</v>
      </c>
      <c r="P254" t="b">
        <v>1</v>
      </c>
      <c r="Q254" t="s">
        <v>8267</v>
      </c>
      <c r="R254" s="12" t="s">
        <v>8309</v>
      </c>
      <c r="S254" t="s">
        <v>8314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8">
        <f t="shared" si="9"/>
        <v>40954.650868055556</v>
      </c>
      <c r="K255">
        <v>1326728235</v>
      </c>
      <c r="L255" s="18">
        <f t="shared" si="10"/>
        <v>40924.650868055556</v>
      </c>
      <c r="M255" s="15">
        <f t="shared" si="11"/>
        <v>2012</v>
      </c>
      <c r="N255" t="b">
        <v>1</v>
      </c>
      <c r="O255">
        <v>7</v>
      </c>
      <c r="P255" t="b">
        <v>1</v>
      </c>
      <c r="Q255" t="s">
        <v>8267</v>
      </c>
      <c r="R255" s="12" t="s">
        <v>8309</v>
      </c>
      <c r="S255" t="s">
        <v>8314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8">
        <f t="shared" si="9"/>
        <v>42294.083333333328</v>
      </c>
      <c r="K256">
        <v>1442443910</v>
      </c>
      <c r="L256" s="18">
        <f t="shared" si="10"/>
        <v>42263.952662037031</v>
      </c>
      <c r="M256" s="15">
        <f t="shared" si="11"/>
        <v>2015</v>
      </c>
      <c r="N256" t="b">
        <v>1</v>
      </c>
      <c r="O256">
        <v>314</v>
      </c>
      <c r="P256" t="b">
        <v>1</v>
      </c>
      <c r="Q256" t="s">
        <v>8267</v>
      </c>
      <c r="R256" s="12" t="s">
        <v>8309</v>
      </c>
      <c r="S256" t="s">
        <v>8314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8">
        <f t="shared" si="9"/>
        <v>40618.48474537037</v>
      </c>
      <c r="K257">
        <v>1297687082</v>
      </c>
      <c r="L257" s="18">
        <f t="shared" si="10"/>
        <v>40588.526412037041</v>
      </c>
      <c r="M257" s="15">
        <f t="shared" si="11"/>
        <v>2011</v>
      </c>
      <c r="N257" t="b">
        <v>1</v>
      </c>
      <c r="O257">
        <v>188</v>
      </c>
      <c r="P257" t="b">
        <v>1</v>
      </c>
      <c r="Q257" t="s">
        <v>8267</v>
      </c>
      <c r="R257" s="12" t="s">
        <v>8309</v>
      </c>
      <c r="S257" t="s">
        <v>8314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8">
        <f t="shared" si="9"/>
        <v>41349.769293981481</v>
      </c>
      <c r="K258">
        <v>1360866467</v>
      </c>
      <c r="L258" s="18">
        <f t="shared" si="10"/>
        <v>41319.769293981481</v>
      </c>
      <c r="M258" s="15">
        <f t="shared" si="11"/>
        <v>2013</v>
      </c>
      <c r="N258" t="b">
        <v>1</v>
      </c>
      <c r="O258">
        <v>275</v>
      </c>
      <c r="P258" t="b">
        <v>1</v>
      </c>
      <c r="Q258" t="s">
        <v>8267</v>
      </c>
      <c r="R258" s="12" t="s">
        <v>8309</v>
      </c>
      <c r="S258" t="s">
        <v>8314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8">
        <f t="shared" ref="J259:J322" si="12">(((I259/60)/60)/24+DATE(1970,1,1))</f>
        <v>42509.626875000002</v>
      </c>
      <c r="K259">
        <v>1461078162</v>
      </c>
      <c r="L259" s="18">
        <f t="shared" ref="L259:L322" si="13">(((K259/60)/60)/24+DATE(1970,1,1))</f>
        <v>42479.626875000002</v>
      </c>
      <c r="M259" s="15">
        <f t="shared" ref="M259:M322" si="14">YEAR(L259)</f>
        <v>2016</v>
      </c>
      <c r="N259" t="b">
        <v>1</v>
      </c>
      <c r="O259">
        <v>560</v>
      </c>
      <c r="P259" t="b">
        <v>1</v>
      </c>
      <c r="Q259" t="s">
        <v>8267</v>
      </c>
      <c r="R259" s="12" t="s">
        <v>8309</v>
      </c>
      <c r="S259" t="s">
        <v>8314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8">
        <f t="shared" si="12"/>
        <v>40712.051689814813</v>
      </c>
      <c r="K260">
        <v>1305767666</v>
      </c>
      <c r="L260" s="18">
        <f t="shared" si="13"/>
        <v>40682.051689814813</v>
      </c>
      <c r="M260" s="15">
        <f t="shared" si="14"/>
        <v>2011</v>
      </c>
      <c r="N260" t="b">
        <v>1</v>
      </c>
      <c r="O260">
        <v>688</v>
      </c>
      <c r="P260" t="b">
        <v>1</v>
      </c>
      <c r="Q260" t="s">
        <v>8267</v>
      </c>
      <c r="R260" s="12" t="s">
        <v>8309</v>
      </c>
      <c r="S260" t="s">
        <v>8314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8">
        <f t="shared" si="12"/>
        <v>42102.738067129627</v>
      </c>
      <c r="K261">
        <v>1425922969</v>
      </c>
      <c r="L261" s="18">
        <f t="shared" si="13"/>
        <v>42072.738067129627</v>
      </c>
      <c r="M261" s="15">
        <f t="shared" si="14"/>
        <v>2015</v>
      </c>
      <c r="N261" t="b">
        <v>1</v>
      </c>
      <c r="O261">
        <v>942</v>
      </c>
      <c r="P261" t="b">
        <v>1</v>
      </c>
      <c r="Q261" t="s">
        <v>8267</v>
      </c>
      <c r="R261" s="12" t="s">
        <v>8309</v>
      </c>
      <c r="S261" t="s">
        <v>8314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8">
        <f t="shared" si="12"/>
        <v>40376.415972222225</v>
      </c>
      <c r="K262">
        <v>1275415679</v>
      </c>
      <c r="L262" s="18">
        <f t="shared" si="13"/>
        <v>40330.755543981482</v>
      </c>
      <c r="M262" s="15">
        <f t="shared" si="14"/>
        <v>2010</v>
      </c>
      <c r="N262" t="b">
        <v>1</v>
      </c>
      <c r="O262">
        <v>88</v>
      </c>
      <c r="P262" t="b">
        <v>1</v>
      </c>
      <c r="Q262" t="s">
        <v>8267</v>
      </c>
      <c r="R262" s="12" t="s">
        <v>8309</v>
      </c>
      <c r="S262" t="s">
        <v>8314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8">
        <f t="shared" si="12"/>
        <v>41067.621527777781</v>
      </c>
      <c r="K263">
        <v>1334783704</v>
      </c>
      <c r="L263" s="18">
        <f t="shared" si="13"/>
        <v>41017.885462962964</v>
      </c>
      <c r="M263" s="15">
        <f t="shared" si="14"/>
        <v>2012</v>
      </c>
      <c r="N263" t="b">
        <v>1</v>
      </c>
      <c r="O263">
        <v>220</v>
      </c>
      <c r="P263" t="b">
        <v>1</v>
      </c>
      <c r="Q263" t="s">
        <v>8267</v>
      </c>
      <c r="R263" s="12" t="s">
        <v>8309</v>
      </c>
      <c r="S263" t="s">
        <v>8314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8">
        <f t="shared" si="12"/>
        <v>40600.24800925926</v>
      </c>
      <c r="K264">
        <v>1294811828</v>
      </c>
      <c r="L264" s="18">
        <f t="shared" si="13"/>
        <v>40555.24800925926</v>
      </c>
      <c r="M264" s="15">
        <f t="shared" si="14"/>
        <v>2011</v>
      </c>
      <c r="N264" t="b">
        <v>1</v>
      </c>
      <c r="O264">
        <v>145</v>
      </c>
      <c r="P264" t="b">
        <v>1</v>
      </c>
      <c r="Q264" t="s">
        <v>8267</v>
      </c>
      <c r="R264" s="12" t="s">
        <v>8309</v>
      </c>
      <c r="S264" t="s">
        <v>8314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8">
        <f t="shared" si="12"/>
        <v>41179.954791666663</v>
      </c>
      <c r="K265">
        <v>1346194494</v>
      </c>
      <c r="L265" s="18">
        <f t="shared" si="13"/>
        <v>41149.954791666663</v>
      </c>
      <c r="M265" s="15">
        <f t="shared" si="14"/>
        <v>2012</v>
      </c>
      <c r="N265" t="b">
        <v>1</v>
      </c>
      <c r="O265">
        <v>963</v>
      </c>
      <c r="P265" t="b">
        <v>1</v>
      </c>
      <c r="Q265" t="s">
        <v>8267</v>
      </c>
      <c r="R265" s="12" t="s">
        <v>8309</v>
      </c>
      <c r="S265" t="s">
        <v>8314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8">
        <f t="shared" si="12"/>
        <v>41040.620312500003</v>
      </c>
      <c r="K266">
        <v>1334155995</v>
      </c>
      <c r="L266" s="18">
        <f t="shared" si="13"/>
        <v>41010.620312500003</v>
      </c>
      <c r="M266" s="15">
        <f t="shared" si="14"/>
        <v>2012</v>
      </c>
      <c r="N266" t="b">
        <v>1</v>
      </c>
      <c r="O266">
        <v>91</v>
      </c>
      <c r="P266" t="b">
        <v>1</v>
      </c>
      <c r="Q266" t="s">
        <v>8267</v>
      </c>
      <c r="R266" s="12" t="s">
        <v>8309</v>
      </c>
      <c r="S266" t="s">
        <v>8314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8">
        <f t="shared" si="12"/>
        <v>40308.844444444447</v>
      </c>
      <c r="K267">
        <v>1269928430</v>
      </c>
      <c r="L267" s="18">
        <f t="shared" si="13"/>
        <v>40267.245717592588</v>
      </c>
      <c r="M267" s="15">
        <f t="shared" si="14"/>
        <v>2010</v>
      </c>
      <c r="N267" t="b">
        <v>1</v>
      </c>
      <c r="O267">
        <v>58</v>
      </c>
      <c r="P267" t="b">
        <v>1</v>
      </c>
      <c r="Q267" t="s">
        <v>8267</v>
      </c>
      <c r="R267" s="12" t="s">
        <v>8309</v>
      </c>
      <c r="S267" t="s">
        <v>8314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8">
        <f t="shared" si="12"/>
        <v>40291.160416666666</v>
      </c>
      <c r="K268">
        <v>1264565507</v>
      </c>
      <c r="L268" s="18">
        <f t="shared" si="13"/>
        <v>40205.174849537041</v>
      </c>
      <c r="M268" s="15">
        <f t="shared" si="14"/>
        <v>2010</v>
      </c>
      <c r="N268" t="b">
        <v>1</v>
      </c>
      <c r="O268">
        <v>36</v>
      </c>
      <c r="P268" t="b">
        <v>1</v>
      </c>
      <c r="Q268" t="s">
        <v>8267</v>
      </c>
      <c r="R268" s="12" t="s">
        <v>8309</v>
      </c>
      <c r="S268" t="s">
        <v>8314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8">
        <f t="shared" si="12"/>
        <v>41815.452534722222</v>
      </c>
      <c r="K269">
        <v>1401101499</v>
      </c>
      <c r="L269" s="18">
        <f t="shared" si="13"/>
        <v>41785.452534722222</v>
      </c>
      <c r="M269" s="15">
        <f t="shared" si="14"/>
        <v>2014</v>
      </c>
      <c r="N269" t="b">
        <v>1</v>
      </c>
      <c r="O269">
        <v>165</v>
      </c>
      <c r="P269" t="b">
        <v>1</v>
      </c>
      <c r="Q269" t="s">
        <v>8267</v>
      </c>
      <c r="R269" s="12" t="s">
        <v>8309</v>
      </c>
      <c r="S269" t="s">
        <v>8314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8">
        <f t="shared" si="12"/>
        <v>40854.194189814814</v>
      </c>
      <c r="K270">
        <v>1316749178</v>
      </c>
      <c r="L270" s="18">
        <f t="shared" si="13"/>
        <v>40809.15252314815</v>
      </c>
      <c r="M270" s="15">
        <f t="shared" si="14"/>
        <v>2011</v>
      </c>
      <c r="N270" t="b">
        <v>1</v>
      </c>
      <c r="O270">
        <v>111</v>
      </c>
      <c r="P270" t="b">
        <v>1</v>
      </c>
      <c r="Q270" t="s">
        <v>8267</v>
      </c>
      <c r="R270" s="12" t="s">
        <v>8309</v>
      </c>
      <c r="S270" t="s">
        <v>8314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8">
        <f t="shared" si="12"/>
        <v>42788.197013888886</v>
      </c>
      <c r="K271">
        <v>1485146622</v>
      </c>
      <c r="L271" s="18">
        <f t="shared" si="13"/>
        <v>42758.197013888886</v>
      </c>
      <c r="M271" s="15">
        <f t="shared" si="14"/>
        <v>2017</v>
      </c>
      <c r="N271" t="b">
        <v>1</v>
      </c>
      <c r="O271">
        <v>1596</v>
      </c>
      <c r="P271" t="b">
        <v>1</v>
      </c>
      <c r="Q271" t="s">
        <v>8267</v>
      </c>
      <c r="R271" s="12" t="s">
        <v>8309</v>
      </c>
      <c r="S271" t="s">
        <v>8314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8">
        <f t="shared" si="12"/>
        <v>40688.166666666664</v>
      </c>
      <c r="K272">
        <v>1301950070</v>
      </c>
      <c r="L272" s="18">
        <f t="shared" si="13"/>
        <v>40637.866550925923</v>
      </c>
      <c r="M272" s="15">
        <f t="shared" si="14"/>
        <v>2011</v>
      </c>
      <c r="N272" t="b">
        <v>1</v>
      </c>
      <c r="O272">
        <v>61</v>
      </c>
      <c r="P272" t="b">
        <v>1</v>
      </c>
      <c r="Q272" t="s">
        <v>8267</v>
      </c>
      <c r="R272" s="12" t="s">
        <v>8309</v>
      </c>
      <c r="S272" t="s">
        <v>8314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8">
        <f t="shared" si="12"/>
        <v>41641.333333333336</v>
      </c>
      <c r="K273">
        <v>1386123861</v>
      </c>
      <c r="L273" s="18">
        <f t="shared" si="13"/>
        <v>41612.10024305556</v>
      </c>
      <c r="M273" s="15">
        <f t="shared" si="14"/>
        <v>2013</v>
      </c>
      <c r="N273" t="b">
        <v>1</v>
      </c>
      <c r="O273">
        <v>287</v>
      </c>
      <c r="P273" t="b">
        <v>1</v>
      </c>
      <c r="Q273" t="s">
        <v>8267</v>
      </c>
      <c r="R273" s="12" t="s">
        <v>8309</v>
      </c>
      <c r="S273" t="s">
        <v>8314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8">
        <f t="shared" si="12"/>
        <v>40296.78402777778</v>
      </c>
      <c r="K274">
        <v>1267220191</v>
      </c>
      <c r="L274" s="18">
        <f t="shared" si="13"/>
        <v>40235.900358796294</v>
      </c>
      <c r="M274" s="15">
        <f t="shared" si="14"/>
        <v>2010</v>
      </c>
      <c r="N274" t="b">
        <v>1</v>
      </c>
      <c r="O274">
        <v>65</v>
      </c>
      <c r="P274" t="b">
        <v>1</v>
      </c>
      <c r="Q274" t="s">
        <v>8267</v>
      </c>
      <c r="R274" s="12" t="s">
        <v>8309</v>
      </c>
      <c r="S274" t="s">
        <v>8314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8">
        <f t="shared" si="12"/>
        <v>40727.498449074075</v>
      </c>
      <c r="K275">
        <v>1307102266</v>
      </c>
      <c r="L275" s="18">
        <f t="shared" si="13"/>
        <v>40697.498449074075</v>
      </c>
      <c r="M275" s="15">
        <f t="shared" si="14"/>
        <v>2011</v>
      </c>
      <c r="N275" t="b">
        <v>1</v>
      </c>
      <c r="O275">
        <v>118</v>
      </c>
      <c r="P275" t="b">
        <v>1</v>
      </c>
      <c r="Q275" t="s">
        <v>8267</v>
      </c>
      <c r="R275" s="12" t="s">
        <v>8309</v>
      </c>
      <c r="S275" t="s">
        <v>8314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8">
        <f t="shared" si="12"/>
        <v>41004.290972222225</v>
      </c>
      <c r="K276">
        <v>1330638829</v>
      </c>
      <c r="L276" s="18">
        <f t="shared" si="13"/>
        <v>40969.912372685183</v>
      </c>
      <c r="M276" s="15">
        <f t="shared" si="14"/>
        <v>2012</v>
      </c>
      <c r="N276" t="b">
        <v>1</v>
      </c>
      <c r="O276">
        <v>113</v>
      </c>
      <c r="P276" t="b">
        <v>1</v>
      </c>
      <c r="Q276" t="s">
        <v>8267</v>
      </c>
      <c r="R276" s="12" t="s">
        <v>8309</v>
      </c>
      <c r="S276" t="s">
        <v>8314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8">
        <f t="shared" si="12"/>
        <v>41223.073680555557</v>
      </c>
      <c r="K277">
        <v>1349916366</v>
      </c>
      <c r="L277" s="18">
        <f t="shared" si="13"/>
        <v>41193.032013888893</v>
      </c>
      <c r="M277" s="15">
        <f t="shared" si="14"/>
        <v>2012</v>
      </c>
      <c r="N277" t="b">
        <v>1</v>
      </c>
      <c r="O277">
        <v>332</v>
      </c>
      <c r="P277" t="b">
        <v>1</v>
      </c>
      <c r="Q277" t="s">
        <v>8267</v>
      </c>
      <c r="R277" s="12" t="s">
        <v>8309</v>
      </c>
      <c r="S277" t="s">
        <v>8314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8">
        <f t="shared" si="12"/>
        <v>41027.040208333332</v>
      </c>
      <c r="K278">
        <v>1330394274</v>
      </c>
      <c r="L278" s="18">
        <f t="shared" si="13"/>
        <v>40967.081874999996</v>
      </c>
      <c r="M278" s="15">
        <f t="shared" si="14"/>
        <v>2012</v>
      </c>
      <c r="N278" t="b">
        <v>1</v>
      </c>
      <c r="O278">
        <v>62</v>
      </c>
      <c r="P278" t="b">
        <v>1</v>
      </c>
      <c r="Q278" t="s">
        <v>8267</v>
      </c>
      <c r="R278" s="12" t="s">
        <v>8309</v>
      </c>
      <c r="S278" t="s">
        <v>8314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8">
        <f t="shared" si="12"/>
        <v>42147.891423611116</v>
      </c>
      <c r="K279">
        <v>1429824219</v>
      </c>
      <c r="L279" s="18">
        <f t="shared" si="13"/>
        <v>42117.891423611116</v>
      </c>
      <c r="M279" s="15">
        <f t="shared" si="14"/>
        <v>2015</v>
      </c>
      <c r="N279" t="b">
        <v>1</v>
      </c>
      <c r="O279">
        <v>951</v>
      </c>
      <c r="P279" t="b">
        <v>1</v>
      </c>
      <c r="Q279" t="s">
        <v>8267</v>
      </c>
      <c r="R279" s="12" t="s">
        <v>8309</v>
      </c>
      <c r="S279" t="s">
        <v>8314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8">
        <f t="shared" si="12"/>
        <v>41194.040960648148</v>
      </c>
      <c r="K280">
        <v>1347411539</v>
      </c>
      <c r="L280" s="18">
        <f t="shared" si="13"/>
        <v>41164.040960648148</v>
      </c>
      <c r="M280" s="15">
        <f t="shared" si="14"/>
        <v>2012</v>
      </c>
      <c r="N280" t="b">
        <v>1</v>
      </c>
      <c r="O280">
        <v>415</v>
      </c>
      <c r="P280" t="b">
        <v>1</v>
      </c>
      <c r="Q280" t="s">
        <v>8267</v>
      </c>
      <c r="R280" s="12" t="s">
        <v>8309</v>
      </c>
      <c r="S280" t="s">
        <v>8314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8">
        <f t="shared" si="12"/>
        <v>42793.084027777775</v>
      </c>
      <c r="K281">
        <v>1485237096</v>
      </c>
      <c r="L281" s="18">
        <f t="shared" si="13"/>
        <v>42759.244166666671</v>
      </c>
      <c r="M281" s="15">
        <f t="shared" si="14"/>
        <v>2017</v>
      </c>
      <c r="N281" t="b">
        <v>1</v>
      </c>
      <c r="O281">
        <v>305</v>
      </c>
      <c r="P281" t="b">
        <v>1</v>
      </c>
      <c r="Q281" t="s">
        <v>8267</v>
      </c>
      <c r="R281" s="12" t="s">
        <v>8309</v>
      </c>
      <c r="S281" t="s">
        <v>8314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8">
        <f t="shared" si="12"/>
        <v>41789.590682870366</v>
      </c>
      <c r="K282">
        <v>1397571035</v>
      </c>
      <c r="L282" s="18">
        <f t="shared" si="13"/>
        <v>41744.590682870366</v>
      </c>
      <c r="M282" s="15">
        <f t="shared" si="14"/>
        <v>2014</v>
      </c>
      <c r="N282" t="b">
        <v>1</v>
      </c>
      <c r="O282">
        <v>2139</v>
      </c>
      <c r="P282" t="b">
        <v>1</v>
      </c>
      <c r="Q282" t="s">
        <v>8267</v>
      </c>
      <c r="R282" s="12" t="s">
        <v>8309</v>
      </c>
      <c r="S282" t="s">
        <v>8314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8">
        <f t="shared" si="12"/>
        <v>40035.80972222222</v>
      </c>
      <c r="K283">
        <v>1242532513</v>
      </c>
      <c r="L283" s="18">
        <f t="shared" si="13"/>
        <v>39950.163344907407</v>
      </c>
      <c r="M283" s="15">
        <f t="shared" si="14"/>
        <v>2009</v>
      </c>
      <c r="N283" t="b">
        <v>1</v>
      </c>
      <c r="O283">
        <v>79</v>
      </c>
      <c r="P283" t="b">
        <v>1</v>
      </c>
      <c r="Q283" t="s">
        <v>8267</v>
      </c>
      <c r="R283" s="12" t="s">
        <v>8309</v>
      </c>
      <c r="S283" t="s">
        <v>8314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8">
        <f t="shared" si="12"/>
        <v>40231.916666666664</v>
      </c>
      <c r="K284">
        <v>1263679492</v>
      </c>
      <c r="L284" s="18">
        <f t="shared" si="13"/>
        <v>40194.920046296298</v>
      </c>
      <c r="M284" s="15">
        <f t="shared" si="14"/>
        <v>2010</v>
      </c>
      <c r="N284" t="b">
        <v>1</v>
      </c>
      <c r="O284">
        <v>179</v>
      </c>
      <c r="P284" t="b">
        <v>1</v>
      </c>
      <c r="Q284" t="s">
        <v>8267</v>
      </c>
      <c r="R284" s="12" t="s">
        <v>8309</v>
      </c>
      <c r="S284" t="s">
        <v>8314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8">
        <f t="shared" si="12"/>
        <v>40695.207638888889</v>
      </c>
      <c r="K285">
        <v>1305219744</v>
      </c>
      <c r="L285" s="18">
        <f t="shared" si="13"/>
        <v>40675.71</v>
      </c>
      <c r="M285" s="15">
        <f t="shared" si="14"/>
        <v>2011</v>
      </c>
      <c r="N285" t="b">
        <v>1</v>
      </c>
      <c r="O285">
        <v>202</v>
      </c>
      <c r="P285" t="b">
        <v>1</v>
      </c>
      <c r="Q285" t="s">
        <v>8267</v>
      </c>
      <c r="R285" s="12" t="s">
        <v>8309</v>
      </c>
      <c r="S285" t="s">
        <v>8314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8">
        <f t="shared" si="12"/>
        <v>40929.738194444442</v>
      </c>
      <c r="K286">
        <v>1325007780</v>
      </c>
      <c r="L286" s="18">
        <f t="shared" si="13"/>
        <v>40904.738194444442</v>
      </c>
      <c r="M286" s="15">
        <f t="shared" si="14"/>
        <v>2011</v>
      </c>
      <c r="N286" t="b">
        <v>1</v>
      </c>
      <c r="O286">
        <v>760</v>
      </c>
      <c r="P286" t="b">
        <v>1</v>
      </c>
      <c r="Q286" t="s">
        <v>8267</v>
      </c>
      <c r="R286" s="12" t="s">
        <v>8309</v>
      </c>
      <c r="S286" t="s">
        <v>8314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8">
        <f t="shared" si="12"/>
        <v>41536.756111111114</v>
      </c>
      <c r="K287">
        <v>1377022128</v>
      </c>
      <c r="L287" s="18">
        <f t="shared" si="13"/>
        <v>41506.756111111114</v>
      </c>
      <c r="M287" s="15">
        <f t="shared" si="14"/>
        <v>2013</v>
      </c>
      <c r="N287" t="b">
        <v>1</v>
      </c>
      <c r="O287">
        <v>563</v>
      </c>
      <c r="P287" t="b">
        <v>1</v>
      </c>
      <c r="Q287" t="s">
        <v>8267</v>
      </c>
      <c r="R287" s="12" t="s">
        <v>8309</v>
      </c>
      <c r="S287" t="s">
        <v>8314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8">
        <f t="shared" si="12"/>
        <v>41358.774583333332</v>
      </c>
      <c r="K288">
        <v>1360352124</v>
      </c>
      <c r="L288" s="18">
        <f t="shared" si="13"/>
        <v>41313.816249999996</v>
      </c>
      <c r="M288" s="15">
        <f t="shared" si="14"/>
        <v>2013</v>
      </c>
      <c r="N288" t="b">
        <v>1</v>
      </c>
      <c r="O288">
        <v>135</v>
      </c>
      <c r="P288" t="b">
        <v>1</v>
      </c>
      <c r="Q288" t="s">
        <v>8267</v>
      </c>
      <c r="R288" s="12" t="s">
        <v>8309</v>
      </c>
      <c r="S288" t="s">
        <v>8314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8">
        <f t="shared" si="12"/>
        <v>41215.166666666664</v>
      </c>
      <c r="K289">
        <v>1349160018</v>
      </c>
      <c r="L289" s="18">
        <f t="shared" si="13"/>
        <v>41184.277986111112</v>
      </c>
      <c r="M289" s="15">
        <f t="shared" si="14"/>
        <v>2012</v>
      </c>
      <c r="N289" t="b">
        <v>1</v>
      </c>
      <c r="O289">
        <v>290</v>
      </c>
      <c r="P289" t="b">
        <v>1</v>
      </c>
      <c r="Q289" t="s">
        <v>8267</v>
      </c>
      <c r="R289" s="12" t="s">
        <v>8309</v>
      </c>
      <c r="S289" t="s">
        <v>8314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8">
        <f t="shared" si="12"/>
        <v>41086.168900462959</v>
      </c>
      <c r="K290">
        <v>1337659393</v>
      </c>
      <c r="L290" s="18">
        <f t="shared" si="13"/>
        <v>41051.168900462959</v>
      </c>
      <c r="M290" s="15">
        <f t="shared" si="14"/>
        <v>2012</v>
      </c>
      <c r="N290" t="b">
        <v>1</v>
      </c>
      <c r="O290">
        <v>447</v>
      </c>
      <c r="P290" t="b">
        <v>1</v>
      </c>
      <c r="Q290" t="s">
        <v>8267</v>
      </c>
      <c r="R290" s="12" t="s">
        <v>8309</v>
      </c>
      <c r="S290" t="s">
        <v>8314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8">
        <f t="shared" si="12"/>
        <v>41580.456412037034</v>
      </c>
      <c r="K291">
        <v>1380797834</v>
      </c>
      <c r="L291" s="18">
        <f t="shared" si="13"/>
        <v>41550.456412037034</v>
      </c>
      <c r="M291" s="15">
        <f t="shared" si="14"/>
        <v>2013</v>
      </c>
      <c r="N291" t="b">
        <v>1</v>
      </c>
      <c r="O291">
        <v>232</v>
      </c>
      <c r="P291" t="b">
        <v>1</v>
      </c>
      <c r="Q291" t="s">
        <v>8267</v>
      </c>
      <c r="R291" s="12" t="s">
        <v>8309</v>
      </c>
      <c r="S291" t="s">
        <v>8314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8">
        <f t="shared" si="12"/>
        <v>40576.332638888889</v>
      </c>
      <c r="K292">
        <v>1292316697</v>
      </c>
      <c r="L292" s="18">
        <f t="shared" si="13"/>
        <v>40526.36917824074</v>
      </c>
      <c r="M292" s="15">
        <f t="shared" si="14"/>
        <v>2010</v>
      </c>
      <c r="N292" t="b">
        <v>1</v>
      </c>
      <c r="O292">
        <v>168</v>
      </c>
      <c r="P292" t="b">
        <v>1</v>
      </c>
      <c r="Q292" t="s">
        <v>8267</v>
      </c>
      <c r="R292" s="12" t="s">
        <v>8309</v>
      </c>
      <c r="S292" t="s">
        <v>8314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8">
        <f t="shared" si="12"/>
        <v>41395.000694444447</v>
      </c>
      <c r="K293">
        <v>1365791246</v>
      </c>
      <c r="L293" s="18">
        <f t="shared" si="13"/>
        <v>41376.769050925926</v>
      </c>
      <c r="M293" s="15">
        <f t="shared" si="14"/>
        <v>2013</v>
      </c>
      <c r="N293" t="b">
        <v>1</v>
      </c>
      <c r="O293">
        <v>128</v>
      </c>
      <c r="P293" t="b">
        <v>1</v>
      </c>
      <c r="Q293" t="s">
        <v>8267</v>
      </c>
      <c r="R293" s="12" t="s">
        <v>8309</v>
      </c>
      <c r="S293" t="s">
        <v>8314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8">
        <f t="shared" si="12"/>
        <v>40845.165972222225</v>
      </c>
      <c r="K294">
        <v>1317064599</v>
      </c>
      <c r="L294" s="18">
        <f t="shared" si="13"/>
        <v>40812.803229166668</v>
      </c>
      <c r="M294" s="15">
        <f t="shared" si="14"/>
        <v>2011</v>
      </c>
      <c r="N294" t="b">
        <v>1</v>
      </c>
      <c r="O294">
        <v>493</v>
      </c>
      <c r="P294" t="b">
        <v>1</v>
      </c>
      <c r="Q294" t="s">
        <v>8267</v>
      </c>
      <c r="R294" s="12" t="s">
        <v>8309</v>
      </c>
      <c r="S294" t="s">
        <v>8314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8">
        <f t="shared" si="12"/>
        <v>41749.667986111112</v>
      </c>
      <c r="K295">
        <v>1395417714</v>
      </c>
      <c r="L295" s="18">
        <f t="shared" si="13"/>
        <v>41719.667986111112</v>
      </c>
      <c r="M295" s="15">
        <f t="shared" si="14"/>
        <v>2014</v>
      </c>
      <c r="N295" t="b">
        <v>1</v>
      </c>
      <c r="O295">
        <v>131</v>
      </c>
      <c r="P295" t="b">
        <v>1</v>
      </c>
      <c r="Q295" t="s">
        <v>8267</v>
      </c>
      <c r="R295" s="12" t="s">
        <v>8309</v>
      </c>
      <c r="S295" t="s">
        <v>8314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8">
        <f t="shared" si="12"/>
        <v>40378.666666666664</v>
      </c>
      <c r="K296">
        <v>1276480894</v>
      </c>
      <c r="L296" s="18">
        <f t="shared" si="13"/>
        <v>40343.084421296298</v>
      </c>
      <c r="M296" s="15">
        <f t="shared" si="14"/>
        <v>2010</v>
      </c>
      <c r="N296" t="b">
        <v>1</v>
      </c>
      <c r="O296">
        <v>50</v>
      </c>
      <c r="P296" t="b">
        <v>1</v>
      </c>
      <c r="Q296" t="s">
        <v>8267</v>
      </c>
      <c r="R296" s="12" t="s">
        <v>8309</v>
      </c>
      <c r="S296" t="s">
        <v>8314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8">
        <f t="shared" si="12"/>
        <v>41579</v>
      </c>
      <c r="K297">
        <v>1378080409</v>
      </c>
      <c r="L297" s="18">
        <f t="shared" si="13"/>
        <v>41519.004733796297</v>
      </c>
      <c r="M297" s="15">
        <f t="shared" si="14"/>
        <v>2013</v>
      </c>
      <c r="N297" t="b">
        <v>1</v>
      </c>
      <c r="O297">
        <v>665</v>
      </c>
      <c r="P297" t="b">
        <v>1</v>
      </c>
      <c r="Q297" t="s">
        <v>8267</v>
      </c>
      <c r="R297" s="12" t="s">
        <v>8309</v>
      </c>
      <c r="S297" t="s">
        <v>8314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8">
        <f t="shared" si="12"/>
        <v>41159.475497685184</v>
      </c>
      <c r="K298">
        <v>1344857083</v>
      </c>
      <c r="L298" s="18">
        <f t="shared" si="13"/>
        <v>41134.475497685184</v>
      </c>
      <c r="M298" s="15">
        <f t="shared" si="14"/>
        <v>2012</v>
      </c>
      <c r="N298" t="b">
        <v>1</v>
      </c>
      <c r="O298">
        <v>129</v>
      </c>
      <c r="P298" t="b">
        <v>1</v>
      </c>
      <c r="Q298" t="s">
        <v>8267</v>
      </c>
      <c r="R298" s="12" t="s">
        <v>8309</v>
      </c>
      <c r="S298" t="s">
        <v>8314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8">
        <f t="shared" si="12"/>
        <v>42125.165972222225</v>
      </c>
      <c r="K299">
        <v>1427390901</v>
      </c>
      <c r="L299" s="18">
        <f t="shared" si="13"/>
        <v>42089.72802083334</v>
      </c>
      <c r="M299" s="15">
        <f t="shared" si="14"/>
        <v>2015</v>
      </c>
      <c r="N299" t="b">
        <v>1</v>
      </c>
      <c r="O299">
        <v>142</v>
      </c>
      <c r="P299" t="b">
        <v>1</v>
      </c>
      <c r="Q299" t="s">
        <v>8267</v>
      </c>
      <c r="R299" s="12" t="s">
        <v>8309</v>
      </c>
      <c r="S299" t="s">
        <v>8314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8">
        <f t="shared" si="12"/>
        <v>41768.875</v>
      </c>
      <c r="K300">
        <v>1394536048</v>
      </c>
      <c r="L300" s="18">
        <f t="shared" si="13"/>
        <v>41709.463518518518</v>
      </c>
      <c r="M300" s="15">
        <f t="shared" si="14"/>
        <v>2014</v>
      </c>
      <c r="N300" t="b">
        <v>1</v>
      </c>
      <c r="O300">
        <v>2436</v>
      </c>
      <c r="P300" t="b">
        <v>1</v>
      </c>
      <c r="Q300" t="s">
        <v>8267</v>
      </c>
      <c r="R300" s="12" t="s">
        <v>8309</v>
      </c>
      <c r="S300" t="s">
        <v>8314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8">
        <f t="shared" si="12"/>
        <v>40499.266898148147</v>
      </c>
      <c r="K301">
        <v>1287379460</v>
      </c>
      <c r="L301" s="18">
        <f t="shared" si="13"/>
        <v>40469.225231481483</v>
      </c>
      <c r="M301" s="15">
        <f t="shared" si="14"/>
        <v>2010</v>
      </c>
      <c r="N301" t="b">
        <v>1</v>
      </c>
      <c r="O301">
        <v>244</v>
      </c>
      <c r="P301" t="b">
        <v>1</v>
      </c>
      <c r="Q301" t="s">
        <v>8267</v>
      </c>
      <c r="R301" s="12" t="s">
        <v>8309</v>
      </c>
      <c r="S301" t="s">
        <v>8314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8">
        <f t="shared" si="12"/>
        <v>40657.959930555553</v>
      </c>
      <c r="K302">
        <v>1301007738</v>
      </c>
      <c r="L302" s="18">
        <f t="shared" si="13"/>
        <v>40626.959930555553</v>
      </c>
      <c r="M302" s="15">
        <f t="shared" si="14"/>
        <v>2011</v>
      </c>
      <c r="N302" t="b">
        <v>1</v>
      </c>
      <c r="O302">
        <v>298</v>
      </c>
      <c r="P302" t="b">
        <v>1</v>
      </c>
      <c r="Q302" t="s">
        <v>8267</v>
      </c>
      <c r="R302" s="12" t="s">
        <v>8309</v>
      </c>
      <c r="S302" t="s">
        <v>8314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8">
        <f t="shared" si="12"/>
        <v>41352.696006944447</v>
      </c>
      <c r="K303">
        <v>1360258935</v>
      </c>
      <c r="L303" s="18">
        <f t="shared" si="13"/>
        <v>41312.737673611111</v>
      </c>
      <c r="M303" s="15">
        <f t="shared" si="14"/>
        <v>2013</v>
      </c>
      <c r="N303" t="b">
        <v>1</v>
      </c>
      <c r="O303">
        <v>251</v>
      </c>
      <c r="P303" t="b">
        <v>1</v>
      </c>
      <c r="Q303" t="s">
        <v>8267</v>
      </c>
      <c r="R303" s="12" t="s">
        <v>8309</v>
      </c>
      <c r="S303" t="s">
        <v>8314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8">
        <f t="shared" si="12"/>
        <v>40963.856921296298</v>
      </c>
      <c r="K304">
        <v>1327523638</v>
      </c>
      <c r="L304" s="18">
        <f t="shared" si="13"/>
        <v>40933.856921296298</v>
      </c>
      <c r="M304" s="15">
        <f t="shared" si="14"/>
        <v>2012</v>
      </c>
      <c r="N304" t="b">
        <v>1</v>
      </c>
      <c r="O304">
        <v>108</v>
      </c>
      <c r="P304" t="b">
        <v>1</v>
      </c>
      <c r="Q304" t="s">
        <v>8267</v>
      </c>
      <c r="R304" s="12" t="s">
        <v>8309</v>
      </c>
      <c r="S304" t="s">
        <v>8314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8">
        <f t="shared" si="12"/>
        <v>41062.071134259262</v>
      </c>
      <c r="K305">
        <v>1336009346</v>
      </c>
      <c r="L305" s="18">
        <f t="shared" si="13"/>
        <v>41032.071134259262</v>
      </c>
      <c r="M305" s="15">
        <f t="shared" si="14"/>
        <v>2012</v>
      </c>
      <c r="N305" t="b">
        <v>1</v>
      </c>
      <c r="O305">
        <v>82</v>
      </c>
      <c r="P305" t="b">
        <v>1</v>
      </c>
      <c r="Q305" t="s">
        <v>8267</v>
      </c>
      <c r="R305" s="12" t="s">
        <v>8309</v>
      </c>
      <c r="S305" t="s">
        <v>8314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8">
        <f t="shared" si="12"/>
        <v>41153.083333333336</v>
      </c>
      <c r="K306">
        <v>1343096197</v>
      </c>
      <c r="L306" s="18">
        <f t="shared" si="13"/>
        <v>41114.094872685186</v>
      </c>
      <c r="M306" s="15">
        <f t="shared" si="14"/>
        <v>2012</v>
      </c>
      <c r="N306" t="b">
        <v>1</v>
      </c>
      <c r="O306">
        <v>74</v>
      </c>
      <c r="P306" t="b">
        <v>1</v>
      </c>
      <c r="Q306" t="s">
        <v>8267</v>
      </c>
      <c r="R306" s="12" t="s">
        <v>8309</v>
      </c>
      <c r="S306" t="s">
        <v>8314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8">
        <f t="shared" si="12"/>
        <v>40978.630196759259</v>
      </c>
      <c r="K307">
        <v>1328800049</v>
      </c>
      <c r="L307" s="18">
        <f t="shared" si="13"/>
        <v>40948.630196759259</v>
      </c>
      <c r="M307" s="15">
        <f t="shared" si="14"/>
        <v>2012</v>
      </c>
      <c r="N307" t="b">
        <v>1</v>
      </c>
      <c r="O307">
        <v>189</v>
      </c>
      <c r="P307" t="b">
        <v>1</v>
      </c>
      <c r="Q307" t="s">
        <v>8267</v>
      </c>
      <c r="R307" s="12" t="s">
        <v>8309</v>
      </c>
      <c r="S307" t="s">
        <v>8314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8">
        <f t="shared" si="12"/>
        <v>41353.795520833337</v>
      </c>
      <c r="K308">
        <v>1362081933</v>
      </c>
      <c r="L308" s="18">
        <f t="shared" si="13"/>
        <v>41333.837187500001</v>
      </c>
      <c r="M308" s="15">
        <f t="shared" si="14"/>
        <v>2013</v>
      </c>
      <c r="N308" t="b">
        <v>1</v>
      </c>
      <c r="O308">
        <v>80</v>
      </c>
      <c r="P308" t="b">
        <v>1</v>
      </c>
      <c r="Q308" t="s">
        <v>8267</v>
      </c>
      <c r="R308" s="12" t="s">
        <v>8309</v>
      </c>
      <c r="S308" t="s">
        <v>8314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8">
        <f t="shared" si="12"/>
        <v>41312.944456018515</v>
      </c>
      <c r="K309">
        <v>1357684801</v>
      </c>
      <c r="L309" s="18">
        <f t="shared" si="13"/>
        <v>41282.944456018515</v>
      </c>
      <c r="M309" s="15">
        <f t="shared" si="14"/>
        <v>2013</v>
      </c>
      <c r="N309" t="b">
        <v>1</v>
      </c>
      <c r="O309">
        <v>576</v>
      </c>
      <c r="P309" t="b">
        <v>1</v>
      </c>
      <c r="Q309" t="s">
        <v>8267</v>
      </c>
      <c r="R309" s="12" t="s">
        <v>8309</v>
      </c>
      <c r="S309" t="s">
        <v>8314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8">
        <f t="shared" si="12"/>
        <v>40612.694560185184</v>
      </c>
      <c r="K310">
        <v>1295887210</v>
      </c>
      <c r="L310" s="18">
        <f t="shared" si="13"/>
        <v>40567.694560185184</v>
      </c>
      <c r="M310" s="15">
        <f t="shared" si="14"/>
        <v>2011</v>
      </c>
      <c r="N310" t="b">
        <v>1</v>
      </c>
      <c r="O310">
        <v>202</v>
      </c>
      <c r="P310" t="b">
        <v>1</v>
      </c>
      <c r="Q310" t="s">
        <v>8267</v>
      </c>
      <c r="R310" s="12" t="s">
        <v>8309</v>
      </c>
      <c r="S310" t="s">
        <v>8314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8">
        <f t="shared" si="12"/>
        <v>41155.751550925925</v>
      </c>
      <c r="K311">
        <v>1344880934</v>
      </c>
      <c r="L311" s="18">
        <f t="shared" si="13"/>
        <v>41134.751550925925</v>
      </c>
      <c r="M311" s="15">
        <f t="shared" si="14"/>
        <v>2012</v>
      </c>
      <c r="N311" t="b">
        <v>1</v>
      </c>
      <c r="O311">
        <v>238</v>
      </c>
      <c r="P311" t="b">
        <v>1</v>
      </c>
      <c r="Q311" t="s">
        <v>8267</v>
      </c>
      <c r="R311" s="12" t="s">
        <v>8309</v>
      </c>
      <c r="S311" t="s">
        <v>8314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8">
        <f t="shared" si="12"/>
        <v>40836.083333333336</v>
      </c>
      <c r="K312">
        <v>1317788623</v>
      </c>
      <c r="L312" s="18">
        <f t="shared" si="13"/>
        <v>40821.183136574073</v>
      </c>
      <c r="M312" s="15">
        <f t="shared" si="14"/>
        <v>2011</v>
      </c>
      <c r="N312" t="b">
        <v>1</v>
      </c>
      <c r="O312">
        <v>36</v>
      </c>
      <c r="P312" t="b">
        <v>1</v>
      </c>
      <c r="Q312" t="s">
        <v>8267</v>
      </c>
      <c r="R312" s="12" t="s">
        <v>8309</v>
      </c>
      <c r="S312" t="s">
        <v>8314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8">
        <f t="shared" si="12"/>
        <v>40909.332638888889</v>
      </c>
      <c r="K313">
        <v>1321852592</v>
      </c>
      <c r="L313" s="18">
        <f t="shared" si="13"/>
        <v>40868.219814814816</v>
      </c>
      <c r="M313" s="15">
        <f t="shared" si="14"/>
        <v>2011</v>
      </c>
      <c r="N313" t="b">
        <v>1</v>
      </c>
      <c r="O313">
        <v>150</v>
      </c>
      <c r="P313" t="b">
        <v>1</v>
      </c>
      <c r="Q313" t="s">
        <v>8267</v>
      </c>
      <c r="R313" s="12" t="s">
        <v>8309</v>
      </c>
      <c r="S313" t="s">
        <v>8314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8">
        <f t="shared" si="12"/>
        <v>41378.877685185187</v>
      </c>
      <c r="K314">
        <v>1363381432</v>
      </c>
      <c r="L314" s="18">
        <f t="shared" si="13"/>
        <v>41348.877685185187</v>
      </c>
      <c r="M314" s="15">
        <f t="shared" si="14"/>
        <v>2013</v>
      </c>
      <c r="N314" t="b">
        <v>1</v>
      </c>
      <c r="O314">
        <v>146</v>
      </c>
      <c r="P314" t="b">
        <v>1</v>
      </c>
      <c r="Q314" t="s">
        <v>8267</v>
      </c>
      <c r="R314" s="12" t="s">
        <v>8309</v>
      </c>
      <c r="S314" t="s">
        <v>8314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8">
        <f t="shared" si="12"/>
        <v>40401.665972222225</v>
      </c>
      <c r="K315">
        <v>1277702894</v>
      </c>
      <c r="L315" s="18">
        <f t="shared" si="13"/>
        <v>40357.227939814817</v>
      </c>
      <c r="M315" s="15">
        <f t="shared" si="14"/>
        <v>2010</v>
      </c>
      <c r="N315" t="b">
        <v>1</v>
      </c>
      <c r="O315">
        <v>222</v>
      </c>
      <c r="P315" t="b">
        <v>1</v>
      </c>
      <c r="Q315" t="s">
        <v>8267</v>
      </c>
      <c r="R315" s="12" t="s">
        <v>8309</v>
      </c>
      <c r="S315" t="s">
        <v>8314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8">
        <f t="shared" si="12"/>
        <v>41334.833194444444</v>
      </c>
      <c r="K316">
        <v>1359575988</v>
      </c>
      <c r="L316" s="18">
        <f t="shared" si="13"/>
        <v>41304.833194444444</v>
      </c>
      <c r="M316" s="15">
        <f t="shared" si="14"/>
        <v>2013</v>
      </c>
      <c r="N316" t="b">
        <v>1</v>
      </c>
      <c r="O316">
        <v>120</v>
      </c>
      <c r="P316" t="b">
        <v>1</v>
      </c>
      <c r="Q316" t="s">
        <v>8267</v>
      </c>
      <c r="R316" s="12" t="s">
        <v>8309</v>
      </c>
      <c r="S316" t="s">
        <v>8314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8">
        <f t="shared" si="12"/>
        <v>41143.77238425926</v>
      </c>
      <c r="K317">
        <v>1343068334</v>
      </c>
      <c r="L317" s="18">
        <f t="shared" si="13"/>
        <v>41113.77238425926</v>
      </c>
      <c r="M317" s="15">
        <f t="shared" si="14"/>
        <v>2012</v>
      </c>
      <c r="N317" t="b">
        <v>1</v>
      </c>
      <c r="O317">
        <v>126</v>
      </c>
      <c r="P317" t="b">
        <v>1</v>
      </c>
      <c r="Q317" t="s">
        <v>8267</v>
      </c>
      <c r="R317" s="12" t="s">
        <v>8309</v>
      </c>
      <c r="S317" t="s">
        <v>8314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8">
        <f t="shared" si="12"/>
        <v>41984.207638888889</v>
      </c>
      <c r="K318">
        <v>1415398197</v>
      </c>
      <c r="L318" s="18">
        <f t="shared" si="13"/>
        <v>41950.923576388886</v>
      </c>
      <c r="M318" s="15">
        <f t="shared" si="14"/>
        <v>2014</v>
      </c>
      <c r="N318" t="b">
        <v>1</v>
      </c>
      <c r="O318">
        <v>158</v>
      </c>
      <c r="P318" t="b">
        <v>1</v>
      </c>
      <c r="Q318" t="s">
        <v>8267</v>
      </c>
      <c r="R318" s="12" t="s">
        <v>8309</v>
      </c>
      <c r="S318" t="s">
        <v>8314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8">
        <f t="shared" si="12"/>
        <v>41619.676886574074</v>
      </c>
      <c r="K319">
        <v>1384186483</v>
      </c>
      <c r="L319" s="18">
        <f t="shared" si="13"/>
        <v>41589.676886574074</v>
      </c>
      <c r="M319" s="15">
        <f t="shared" si="14"/>
        <v>2013</v>
      </c>
      <c r="N319" t="b">
        <v>1</v>
      </c>
      <c r="O319">
        <v>316</v>
      </c>
      <c r="P319" t="b">
        <v>1</v>
      </c>
      <c r="Q319" t="s">
        <v>8267</v>
      </c>
      <c r="R319" s="12" t="s">
        <v>8309</v>
      </c>
      <c r="S319" t="s">
        <v>8314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8">
        <f t="shared" si="12"/>
        <v>41359.997118055559</v>
      </c>
      <c r="K320">
        <v>1361753751</v>
      </c>
      <c r="L320" s="18">
        <f t="shared" si="13"/>
        <v>41330.038784722223</v>
      </c>
      <c r="M320" s="15">
        <f t="shared" si="14"/>
        <v>2013</v>
      </c>
      <c r="N320" t="b">
        <v>1</v>
      </c>
      <c r="O320">
        <v>284</v>
      </c>
      <c r="P320" t="b">
        <v>1</v>
      </c>
      <c r="Q320" t="s">
        <v>8267</v>
      </c>
      <c r="R320" s="12" t="s">
        <v>8309</v>
      </c>
      <c r="S320" t="s">
        <v>8314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8">
        <f t="shared" si="12"/>
        <v>40211.332638888889</v>
      </c>
      <c r="K321">
        <v>1257538029</v>
      </c>
      <c r="L321" s="18">
        <f t="shared" si="13"/>
        <v>40123.83829861111</v>
      </c>
      <c r="M321" s="15">
        <f t="shared" si="14"/>
        <v>2009</v>
      </c>
      <c r="N321" t="b">
        <v>1</v>
      </c>
      <c r="O321">
        <v>51</v>
      </c>
      <c r="P321" t="b">
        <v>1</v>
      </c>
      <c r="Q321" t="s">
        <v>8267</v>
      </c>
      <c r="R321" s="12" t="s">
        <v>8309</v>
      </c>
      <c r="S321" t="s">
        <v>8314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8">
        <f t="shared" si="12"/>
        <v>42360.958333333328</v>
      </c>
      <c r="K322">
        <v>1448284433</v>
      </c>
      <c r="L322" s="18">
        <f t="shared" si="13"/>
        <v>42331.551307870366</v>
      </c>
      <c r="M322" s="15">
        <f t="shared" si="14"/>
        <v>2015</v>
      </c>
      <c r="N322" t="b">
        <v>1</v>
      </c>
      <c r="O322">
        <v>158</v>
      </c>
      <c r="P322" t="b">
        <v>1</v>
      </c>
      <c r="Q322" t="s">
        <v>8267</v>
      </c>
      <c r="R322" s="12" t="s">
        <v>8309</v>
      </c>
      <c r="S322" t="s">
        <v>8314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8">
        <f t="shared" ref="J323:J386" si="15">(((I323/60)/60)/24+DATE(1970,1,1))</f>
        <v>42682.488263888896</v>
      </c>
      <c r="K323">
        <v>1475577786</v>
      </c>
      <c r="L323" s="18">
        <f t="shared" ref="L323:L386" si="16">(((K323/60)/60)/24+DATE(1970,1,1))</f>
        <v>42647.446597222224</v>
      </c>
      <c r="M323" s="15">
        <f t="shared" ref="M323:M386" si="17">YEAR(L323)</f>
        <v>2016</v>
      </c>
      <c r="N323" t="b">
        <v>1</v>
      </c>
      <c r="O323">
        <v>337</v>
      </c>
      <c r="P323" t="b">
        <v>1</v>
      </c>
      <c r="Q323" t="s">
        <v>8267</v>
      </c>
      <c r="R323" s="12" t="s">
        <v>8309</v>
      </c>
      <c r="S323" t="s">
        <v>8314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8">
        <f t="shared" si="15"/>
        <v>42503.57</v>
      </c>
      <c r="K324">
        <v>1460554848</v>
      </c>
      <c r="L324" s="18">
        <f t="shared" si="16"/>
        <v>42473.57</v>
      </c>
      <c r="M324" s="15">
        <f t="shared" si="17"/>
        <v>2016</v>
      </c>
      <c r="N324" t="b">
        <v>1</v>
      </c>
      <c r="O324">
        <v>186</v>
      </c>
      <c r="P324" t="b">
        <v>1</v>
      </c>
      <c r="Q324" t="s">
        <v>8267</v>
      </c>
      <c r="R324" s="12" t="s">
        <v>8309</v>
      </c>
      <c r="S324" t="s">
        <v>8314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8">
        <f t="shared" si="15"/>
        <v>42725.332638888889</v>
      </c>
      <c r="K325">
        <v>1479886966</v>
      </c>
      <c r="L325" s="18">
        <f t="shared" si="16"/>
        <v>42697.32136574074</v>
      </c>
      <c r="M325" s="15">
        <f t="shared" si="17"/>
        <v>2016</v>
      </c>
      <c r="N325" t="b">
        <v>1</v>
      </c>
      <c r="O325">
        <v>58</v>
      </c>
      <c r="P325" t="b">
        <v>1</v>
      </c>
      <c r="Q325" t="s">
        <v>8267</v>
      </c>
      <c r="R325" s="12" t="s">
        <v>8309</v>
      </c>
      <c r="S325" t="s">
        <v>8314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8">
        <f t="shared" si="15"/>
        <v>42217.626250000001</v>
      </c>
      <c r="K326">
        <v>1435590108</v>
      </c>
      <c r="L326" s="18">
        <f t="shared" si="16"/>
        <v>42184.626250000001</v>
      </c>
      <c r="M326" s="15">
        <f t="shared" si="17"/>
        <v>2015</v>
      </c>
      <c r="N326" t="b">
        <v>1</v>
      </c>
      <c r="O326">
        <v>82</v>
      </c>
      <c r="P326" t="b">
        <v>1</v>
      </c>
      <c r="Q326" t="s">
        <v>8267</v>
      </c>
      <c r="R326" s="12" t="s">
        <v>8309</v>
      </c>
      <c r="S326" t="s">
        <v>8314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8">
        <f t="shared" si="15"/>
        <v>42724.187881944439</v>
      </c>
      <c r="K327">
        <v>1479184233</v>
      </c>
      <c r="L327" s="18">
        <f t="shared" si="16"/>
        <v>42689.187881944439</v>
      </c>
      <c r="M327" s="15">
        <f t="shared" si="17"/>
        <v>2016</v>
      </c>
      <c r="N327" t="b">
        <v>1</v>
      </c>
      <c r="O327">
        <v>736</v>
      </c>
      <c r="P327" t="b">
        <v>1</v>
      </c>
      <c r="Q327" t="s">
        <v>8267</v>
      </c>
      <c r="R327" s="12" t="s">
        <v>8309</v>
      </c>
      <c r="S327" t="s">
        <v>8314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8">
        <f t="shared" si="15"/>
        <v>42808.956250000003</v>
      </c>
      <c r="K328">
        <v>1486625606</v>
      </c>
      <c r="L328" s="18">
        <f t="shared" si="16"/>
        <v>42775.314884259264</v>
      </c>
      <c r="M328" s="15">
        <f t="shared" si="17"/>
        <v>2017</v>
      </c>
      <c r="N328" t="b">
        <v>1</v>
      </c>
      <c r="O328">
        <v>1151</v>
      </c>
      <c r="P328" t="b">
        <v>1</v>
      </c>
      <c r="Q328" t="s">
        <v>8267</v>
      </c>
      <c r="R328" s="12" t="s">
        <v>8309</v>
      </c>
      <c r="S328" t="s">
        <v>8314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8">
        <f t="shared" si="15"/>
        <v>42085.333333333328</v>
      </c>
      <c r="K329">
        <v>1424669929</v>
      </c>
      <c r="L329" s="18">
        <f t="shared" si="16"/>
        <v>42058.235289351855</v>
      </c>
      <c r="M329" s="15">
        <f t="shared" si="17"/>
        <v>2015</v>
      </c>
      <c r="N329" t="b">
        <v>1</v>
      </c>
      <c r="O329">
        <v>34</v>
      </c>
      <c r="P329" t="b">
        <v>1</v>
      </c>
      <c r="Q329" t="s">
        <v>8267</v>
      </c>
      <c r="R329" s="12" t="s">
        <v>8309</v>
      </c>
      <c r="S329" t="s">
        <v>8314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8">
        <f t="shared" si="15"/>
        <v>42309.166666666672</v>
      </c>
      <c r="K330">
        <v>1443739388</v>
      </c>
      <c r="L330" s="18">
        <f t="shared" si="16"/>
        <v>42278.946620370371</v>
      </c>
      <c r="M330" s="15">
        <f t="shared" si="17"/>
        <v>2015</v>
      </c>
      <c r="N330" t="b">
        <v>1</v>
      </c>
      <c r="O330">
        <v>498</v>
      </c>
      <c r="P330" t="b">
        <v>1</v>
      </c>
      <c r="Q330" t="s">
        <v>8267</v>
      </c>
      <c r="R330" s="12" t="s">
        <v>8309</v>
      </c>
      <c r="S330" t="s">
        <v>8314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8">
        <f t="shared" si="15"/>
        <v>42315.166666666672</v>
      </c>
      <c r="K331">
        <v>1444821127</v>
      </c>
      <c r="L331" s="18">
        <f t="shared" si="16"/>
        <v>42291.46674768519</v>
      </c>
      <c r="M331" s="15">
        <f t="shared" si="17"/>
        <v>2015</v>
      </c>
      <c r="N331" t="b">
        <v>1</v>
      </c>
      <c r="O331">
        <v>167</v>
      </c>
      <c r="P331" t="b">
        <v>1</v>
      </c>
      <c r="Q331" t="s">
        <v>8267</v>
      </c>
      <c r="R331" s="12" t="s">
        <v>8309</v>
      </c>
      <c r="S331" t="s">
        <v>8314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8">
        <f t="shared" si="15"/>
        <v>41411.165972222225</v>
      </c>
      <c r="K332">
        <v>1366028563</v>
      </c>
      <c r="L332" s="18">
        <f t="shared" si="16"/>
        <v>41379.515775462962</v>
      </c>
      <c r="M332" s="15">
        <f t="shared" si="17"/>
        <v>2013</v>
      </c>
      <c r="N332" t="b">
        <v>1</v>
      </c>
      <c r="O332">
        <v>340</v>
      </c>
      <c r="P332" t="b">
        <v>1</v>
      </c>
      <c r="Q332" t="s">
        <v>8267</v>
      </c>
      <c r="R332" s="12" t="s">
        <v>8309</v>
      </c>
      <c r="S332" t="s">
        <v>8314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8">
        <f t="shared" si="15"/>
        <v>42538.581412037034</v>
      </c>
      <c r="K333">
        <v>1463493434</v>
      </c>
      <c r="L333" s="18">
        <f t="shared" si="16"/>
        <v>42507.581412037034</v>
      </c>
      <c r="M333" s="15">
        <f t="shared" si="17"/>
        <v>2016</v>
      </c>
      <c r="N333" t="b">
        <v>1</v>
      </c>
      <c r="O333">
        <v>438</v>
      </c>
      <c r="P333" t="b">
        <v>1</v>
      </c>
      <c r="Q333" t="s">
        <v>8267</v>
      </c>
      <c r="R333" s="12" t="s">
        <v>8309</v>
      </c>
      <c r="S333" t="s">
        <v>8314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8">
        <f t="shared" si="15"/>
        <v>42305.333333333328</v>
      </c>
      <c r="K334">
        <v>1442420377</v>
      </c>
      <c r="L334" s="18">
        <f t="shared" si="16"/>
        <v>42263.680289351847</v>
      </c>
      <c r="M334" s="15">
        <f t="shared" si="17"/>
        <v>2015</v>
      </c>
      <c r="N334" t="b">
        <v>1</v>
      </c>
      <c r="O334">
        <v>555</v>
      </c>
      <c r="P334" t="b">
        <v>1</v>
      </c>
      <c r="Q334" t="s">
        <v>8267</v>
      </c>
      <c r="R334" s="12" t="s">
        <v>8309</v>
      </c>
      <c r="S334" t="s">
        <v>8314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8">
        <f t="shared" si="15"/>
        <v>42467.59480324074</v>
      </c>
      <c r="K335">
        <v>1457450191</v>
      </c>
      <c r="L335" s="18">
        <f t="shared" si="16"/>
        <v>42437.636469907404</v>
      </c>
      <c r="M335" s="15">
        <f t="shared" si="17"/>
        <v>2016</v>
      </c>
      <c r="N335" t="b">
        <v>1</v>
      </c>
      <c r="O335">
        <v>266</v>
      </c>
      <c r="P335" t="b">
        <v>1</v>
      </c>
      <c r="Q335" t="s">
        <v>8267</v>
      </c>
      <c r="R335" s="12" t="s">
        <v>8309</v>
      </c>
      <c r="S335" t="s">
        <v>8314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8">
        <f t="shared" si="15"/>
        <v>42139.791666666672</v>
      </c>
      <c r="K336">
        <v>1428423757</v>
      </c>
      <c r="L336" s="18">
        <f t="shared" si="16"/>
        <v>42101.682372685187</v>
      </c>
      <c r="M336" s="15">
        <f t="shared" si="17"/>
        <v>2015</v>
      </c>
      <c r="N336" t="b">
        <v>1</v>
      </c>
      <c r="O336">
        <v>69</v>
      </c>
      <c r="P336" t="b">
        <v>1</v>
      </c>
      <c r="Q336" t="s">
        <v>8267</v>
      </c>
      <c r="R336" s="12" t="s">
        <v>8309</v>
      </c>
      <c r="S336" t="s">
        <v>8314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8">
        <f t="shared" si="15"/>
        <v>42132.916666666672</v>
      </c>
      <c r="K337">
        <v>1428428515</v>
      </c>
      <c r="L337" s="18">
        <f t="shared" si="16"/>
        <v>42101.737442129626</v>
      </c>
      <c r="M337" s="15">
        <f t="shared" si="17"/>
        <v>2015</v>
      </c>
      <c r="N337" t="b">
        <v>1</v>
      </c>
      <c r="O337">
        <v>80</v>
      </c>
      <c r="P337" t="b">
        <v>1</v>
      </c>
      <c r="Q337" t="s">
        <v>8267</v>
      </c>
      <c r="R337" s="12" t="s">
        <v>8309</v>
      </c>
      <c r="S337" t="s">
        <v>8314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8">
        <f t="shared" si="15"/>
        <v>42321.637939814813</v>
      </c>
      <c r="K338">
        <v>1444832318</v>
      </c>
      <c r="L338" s="18">
        <f t="shared" si="16"/>
        <v>42291.596273148149</v>
      </c>
      <c r="M338" s="15">
        <f t="shared" si="17"/>
        <v>2015</v>
      </c>
      <c r="N338" t="b">
        <v>1</v>
      </c>
      <c r="O338">
        <v>493</v>
      </c>
      <c r="P338" t="b">
        <v>1</v>
      </c>
      <c r="Q338" t="s">
        <v>8267</v>
      </c>
      <c r="R338" s="12" t="s">
        <v>8309</v>
      </c>
      <c r="S338" t="s">
        <v>8314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8">
        <f t="shared" si="15"/>
        <v>42077.086898148147</v>
      </c>
      <c r="K339">
        <v>1423710308</v>
      </c>
      <c r="L339" s="18">
        <f t="shared" si="16"/>
        <v>42047.128564814819</v>
      </c>
      <c r="M339" s="15">
        <f t="shared" si="17"/>
        <v>2015</v>
      </c>
      <c r="N339" t="b">
        <v>1</v>
      </c>
      <c r="O339">
        <v>31</v>
      </c>
      <c r="P339" t="b">
        <v>1</v>
      </c>
      <c r="Q339" t="s">
        <v>8267</v>
      </c>
      <c r="R339" s="12" t="s">
        <v>8309</v>
      </c>
      <c r="S339" t="s">
        <v>8314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8">
        <f t="shared" si="15"/>
        <v>42616.041666666672</v>
      </c>
      <c r="K340">
        <v>1468001290</v>
      </c>
      <c r="L340" s="18">
        <f t="shared" si="16"/>
        <v>42559.755671296298</v>
      </c>
      <c r="M340" s="15">
        <f t="shared" si="17"/>
        <v>2016</v>
      </c>
      <c r="N340" t="b">
        <v>1</v>
      </c>
      <c r="O340">
        <v>236</v>
      </c>
      <c r="P340" t="b">
        <v>1</v>
      </c>
      <c r="Q340" t="s">
        <v>8267</v>
      </c>
      <c r="R340" s="12" t="s">
        <v>8309</v>
      </c>
      <c r="S340" t="s">
        <v>8314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8">
        <f t="shared" si="15"/>
        <v>42123.760046296295</v>
      </c>
      <c r="K341">
        <v>1427739268</v>
      </c>
      <c r="L341" s="18">
        <f t="shared" si="16"/>
        <v>42093.760046296295</v>
      </c>
      <c r="M341" s="15">
        <f t="shared" si="17"/>
        <v>2015</v>
      </c>
      <c r="N341" t="b">
        <v>1</v>
      </c>
      <c r="O341">
        <v>89</v>
      </c>
      <c r="P341" t="b">
        <v>1</v>
      </c>
      <c r="Q341" t="s">
        <v>8267</v>
      </c>
      <c r="R341" s="12" t="s">
        <v>8309</v>
      </c>
      <c r="S341" t="s">
        <v>8314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8">
        <f t="shared" si="15"/>
        <v>42802.875</v>
      </c>
      <c r="K342">
        <v>1486397007</v>
      </c>
      <c r="L342" s="18">
        <f t="shared" si="16"/>
        <v>42772.669062500005</v>
      </c>
      <c r="M342" s="15">
        <f t="shared" si="17"/>
        <v>2017</v>
      </c>
      <c r="N342" t="b">
        <v>1</v>
      </c>
      <c r="O342">
        <v>299</v>
      </c>
      <c r="P342" t="b">
        <v>1</v>
      </c>
      <c r="Q342" t="s">
        <v>8267</v>
      </c>
      <c r="R342" s="12" t="s">
        <v>8309</v>
      </c>
      <c r="S342" t="s">
        <v>8314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8">
        <f t="shared" si="15"/>
        <v>41913.165972222225</v>
      </c>
      <c r="K343">
        <v>1410555998</v>
      </c>
      <c r="L343" s="18">
        <f t="shared" si="16"/>
        <v>41894.879606481481</v>
      </c>
      <c r="M343" s="15">
        <f t="shared" si="17"/>
        <v>2014</v>
      </c>
      <c r="N343" t="b">
        <v>1</v>
      </c>
      <c r="O343">
        <v>55</v>
      </c>
      <c r="P343" t="b">
        <v>1</v>
      </c>
      <c r="Q343" t="s">
        <v>8267</v>
      </c>
      <c r="R343" s="12" t="s">
        <v>8309</v>
      </c>
      <c r="S343" t="s">
        <v>8314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8">
        <f t="shared" si="15"/>
        <v>42489.780844907407</v>
      </c>
      <c r="K344">
        <v>1459363465</v>
      </c>
      <c r="L344" s="18">
        <f t="shared" si="16"/>
        <v>42459.780844907407</v>
      </c>
      <c r="M344" s="15">
        <f t="shared" si="17"/>
        <v>2016</v>
      </c>
      <c r="N344" t="b">
        <v>1</v>
      </c>
      <c r="O344">
        <v>325</v>
      </c>
      <c r="P344" t="b">
        <v>1</v>
      </c>
      <c r="Q344" t="s">
        <v>8267</v>
      </c>
      <c r="R344" s="12" t="s">
        <v>8309</v>
      </c>
      <c r="S344" t="s">
        <v>8314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8">
        <f t="shared" si="15"/>
        <v>41957.125</v>
      </c>
      <c r="K345">
        <v>1413308545</v>
      </c>
      <c r="L345" s="18">
        <f t="shared" si="16"/>
        <v>41926.73778935185</v>
      </c>
      <c r="M345" s="15">
        <f t="shared" si="17"/>
        <v>2014</v>
      </c>
      <c r="N345" t="b">
        <v>1</v>
      </c>
      <c r="O345">
        <v>524</v>
      </c>
      <c r="P345" t="b">
        <v>1</v>
      </c>
      <c r="Q345" t="s">
        <v>8267</v>
      </c>
      <c r="R345" s="12" t="s">
        <v>8309</v>
      </c>
      <c r="S345" t="s">
        <v>8314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8">
        <f t="shared" si="15"/>
        <v>42156.097222222219</v>
      </c>
      <c r="K346">
        <v>1429312694</v>
      </c>
      <c r="L346" s="18">
        <f t="shared" si="16"/>
        <v>42111.970995370371</v>
      </c>
      <c r="M346" s="15">
        <f t="shared" si="17"/>
        <v>2015</v>
      </c>
      <c r="N346" t="b">
        <v>1</v>
      </c>
      <c r="O346">
        <v>285</v>
      </c>
      <c r="P346" t="b">
        <v>1</v>
      </c>
      <c r="Q346" t="s">
        <v>8267</v>
      </c>
      <c r="R346" s="12" t="s">
        <v>8309</v>
      </c>
      <c r="S346" t="s">
        <v>8314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8">
        <f t="shared" si="15"/>
        <v>42144.944328703699</v>
      </c>
      <c r="K347">
        <v>1429569590</v>
      </c>
      <c r="L347" s="18">
        <f t="shared" si="16"/>
        <v>42114.944328703699</v>
      </c>
      <c r="M347" s="15">
        <f t="shared" si="17"/>
        <v>2015</v>
      </c>
      <c r="N347" t="b">
        <v>1</v>
      </c>
      <c r="O347">
        <v>179</v>
      </c>
      <c r="P347" t="b">
        <v>1</v>
      </c>
      <c r="Q347" t="s">
        <v>8267</v>
      </c>
      <c r="R347" s="12" t="s">
        <v>8309</v>
      </c>
      <c r="S347" t="s">
        <v>8314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8">
        <f t="shared" si="15"/>
        <v>42291.500243055561</v>
      </c>
      <c r="K348">
        <v>1442232021</v>
      </c>
      <c r="L348" s="18">
        <f t="shared" si="16"/>
        <v>42261.500243055561</v>
      </c>
      <c r="M348" s="15">
        <f t="shared" si="17"/>
        <v>2015</v>
      </c>
      <c r="N348" t="b">
        <v>1</v>
      </c>
      <c r="O348">
        <v>188</v>
      </c>
      <c r="P348" t="b">
        <v>1</v>
      </c>
      <c r="Q348" t="s">
        <v>8267</v>
      </c>
      <c r="R348" s="12" t="s">
        <v>8309</v>
      </c>
      <c r="S348" t="s">
        <v>8314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8">
        <f t="shared" si="15"/>
        <v>42322.537141203706</v>
      </c>
      <c r="K349">
        <v>1444910009</v>
      </c>
      <c r="L349" s="18">
        <f t="shared" si="16"/>
        <v>42292.495474537034</v>
      </c>
      <c r="M349" s="15">
        <f t="shared" si="17"/>
        <v>2015</v>
      </c>
      <c r="N349" t="b">
        <v>1</v>
      </c>
      <c r="O349">
        <v>379</v>
      </c>
      <c r="P349" t="b">
        <v>1</v>
      </c>
      <c r="Q349" t="s">
        <v>8267</v>
      </c>
      <c r="R349" s="12" t="s">
        <v>8309</v>
      </c>
      <c r="S349" t="s">
        <v>8314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8">
        <f t="shared" si="15"/>
        <v>42237.58699074074</v>
      </c>
      <c r="K350">
        <v>1437573916</v>
      </c>
      <c r="L350" s="18">
        <f t="shared" si="16"/>
        <v>42207.58699074074</v>
      </c>
      <c r="M350" s="15">
        <f t="shared" si="17"/>
        <v>2015</v>
      </c>
      <c r="N350" t="b">
        <v>1</v>
      </c>
      <c r="O350">
        <v>119</v>
      </c>
      <c r="P350" t="b">
        <v>1</v>
      </c>
      <c r="Q350" t="s">
        <v>8267</v>
      </c>
      <c r="R350" s="12" t="s">
        <v>8309</v>
      </c>
      <c r="S350" t="s">
        <v>8314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8">
        <f t="shared" si="15"/>
        <v>42790.498935185184</v>
      </c>
      <c r="K351">
        <v>1485345508</v>
      </c>
      <c r="L351" s="18">
        <f t="shared" si="16"/>
        <v>42760.498935185184</v>
      </c>
      <c r="M351" s="15">
        <f t="shared" si="17"/>
        <v>2017</v>
      </c>
      <c r="N351" t="b">
        <v>1</v>
      </c>
      <c r="O351">
        <v>167</v>
      </c>
      <c r="P351" t="b">
        <v>1</v>
      </c>
      <c r="Q351" t="s">
        <v>8267</v>
      </c>
      <c r="R351" s="12" t="s">
        <v>8309</v>
      </c>
      <c r="S351" t="s">
        <v>8314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8">
        <f t="shared" si="15"/>
        <v>42624.165972222225</v>
      </c>
      <c r="K352">
        <v>1470274509</v>
      </c>
      <c r="L352" s="18">
        <f t="shared" si="16"/>
        <v>42586.066076388888</v>
      </c>
      <c r="M352" s="15">
        <f t="shared" si="17"/>
        <v>2016</v>
      </c>
      <c r="N352" t="b">
        <v>1</v>
      </c>
      <c r="O352">
        <v>221</v>
      </c>
      <c r="P352" t="b">
        <v>1</v>
      </c>
      <c r="Q352" t="s">
        <v>8267</v>
      </c>
      <c r="R352" s="12" t="s">
        <v>8309</v>
      </c>
      <c r="S352" t="s">
        <v>8314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8">
        <f t="shared" si="15"/>
        <v>42467.923078703709</v>
      </c>
      <c r="K353">
        <v>1456614554</v>
      </c>
      <c r="L353" s="18">
        <f t="shared" si="16"/>
        <v>42427.964745370366</v>
      </c>
      <c r="M353" s="15">
        <f t="shared" si="17"/>
        <v>2016</v>
      </c>
      <c r="N353" t="b">
        <v>1</v>
      </c>
      <c r="O353">
        <v>964</v>
      </c>
      <c r="P353" t="b">
        <v>1</v>
      </c>
      <c r="Q353" t="s">
        <v>8267</v>
      </c>
      <c r="R353" s="12" t="s">
        <v>8309</v>
      </c>
      <c r="S353" t="s">
        <v>8314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8">
        <f t="shared" si="15"/>
        <v>41920.167453703703</v>
      </c>
      <c r="K354">
        <v>1410148868</v>
      </c>
      <c r="L354" s="18">
        <f t="shared" si="16"/>
        <v>41890.167453703703</v>
      </c>
      <c r="M354" s="15">
        <f t="shared" si="17"/>
        <v>2014</v>
      </c>
      <c r="N354" t="b">
        <v>1</v>
      </c>
      <c r="O354">
        <v>286</v>
      </c>
      <c r="P354" t="b">
        <v>1</v>
      </c>
      <c r="Q354" t="s">
        <v>8267</v>
      </c>
      <c r="R354" s="12" t="s">
        <v>8309</v>
      </c>
      <c r="S354" t="s">
        <v>8314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8">
        <f t="shared" si="15"/>
        <v>42327.833553240736</v>
      </c>
      <c r="K355">
        <v>1445367619</v>
      </c>
      <c r="L355" s="18">
        <f t="shared" si="16"/>
        <v>42297.791886574079</v>
      </c>
      <c r="M355" s="15">
        <f t="shared" si="17"/>
        <v>2015</v>
      </c>
      <c r="N355" t="b">
        <v>1</v>
      </c>
      <c r="O355">
        <v>613</v>
      </c>
      <c r="P355" t="b">
        <v>1</v>
      </c>
      <c r="Q355" t="s">
        <v>8267</v>
      </c>
      <c r="R355" s="12" t="s">
        <v>8309</v>
      </c>
      <c r="S355" t="s">
        <v>8314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8">
        <f t="shared" si="15"/>
        <v>42468.786122685182</v>
      </c>
      <c r="K356">
        <v>1457553121</v>
      </c>
      <c r="L356" s="18">
        <f t="shared" si="16"/>
        <v>42438.827789351853</v>
      </c>
      <c r="M356" s="15">
        <f t="shared" si="17"/>
        <v>2016</v>
      </c>
      <c r="N356" t="b">
        <v>1</v>
      </c>
      <c r="O356">
        <v>29</v>
      </c>
      <c r="P356" t="b">
        <v>1</v>
      </c>
      <c r="Q356" t="s">
        <v>8267</v>
      </c>
      <c r="R356" s="12" t="s">
        <v>8309</v>
      </c>
      <c r="S356" t="s">
        <v>8314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8">
        <f t="shared" si="15"/>
        <v>41974.3355787037</v>
      </c>
      <c r="K357">
        <v>1414738994</v>
      </c>
      <c r="L357" s="18">
        <f t="shared" si="16"/>
        <v>41943.293912037036</v>
      </c>
      <c r="M357" s="15">
        <f t="shared" si="17"/>
        <v>2014</v>
      </c>
      <c r="N357" t="b">
        <v>1</v>
      </c>
      <c r="O357">
        <v>165</v>
      </c>
      <c r="P357" t="b">
        <v>1</v>
      </c>
      <c r="Q357" t="s">
        <v>8267</v>
      </c>
      <c r="R357" s="12" t="s">
        <v>8309</v>
      </c>
      <c r="S357" t="s">
        <v>8314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8">
        <f t="shared" si="15"/>
        <v>42445.761493055557</v>
      </c>
      <c r="K358">
        <v>1455563793</v>
      </c>
      <c r="L358" s="18">
        <f t="shared" si="16"/>
        <v>42415.803159722222</v>
      </c>
      <c r="M358" s="15">
        <f t="shared" si="17"/>
        <v>2016</v>
      </c>
      <c r="N358" t="b">
        <v>1</v>
      </c>
      <c r="O358">
        <v>97</v>
      </c>
      <c r="P358" t="b">
        <v>1</v>
      </c>
      <c r="Q358" t="s">
        <v>8267</v>
      </c>
      <c r="R358" s="12" t="s">
        <v>8309</v>
      </c>
      <c r="S358" t="s">
        <v>8314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8">
        <f t="shared" si="15"/>
        <v>42118.222187499996</v>
      </c>
      <c r="K359">
        <v>1426396797</v>
      </c>
      <c r="L359" s="18">
        <f t="shared" si="16"/>
        <v>42078.222187499996</v>
      </c>
      <c r="M359" s="15">
        <f t="shared" si="17"/>
        <v>2015</v>
      </c>
      <c r="N359" t="b">
        <v>1</v>
      </c>
      <c r="O359">
        <v>303</v>
      </c>
      <c r="P359" t="b">
        <v>1</v>
      </c>
      <c r="Q359" t="s">
        <v>8267</v>
      </c>
      <c r="R359" s="12" t="s">
        <v>8309</v>
      </c>
      <c r="S359" t="s">
        <v>8314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8">
        <f t="shared" si="15"/>
        <v>42536.625</v>
      </c>
      <c r="K360">
        <v>1463517521</v>
      </c>
      <c r="L360" s="18">
        <f t="shared" si="16"/>
        <v>42507.860196759255</v>
      </c>
      <c r="M360" s="15">
        <f t="shared" si="17"/>
        <v>2016</v>
      </c>
      <c r="N360" t="b">
        <v>1</v>
      </c>
      <c r="O360">
        <v>267</v>
      </c>
      <c r="P360" t="b">
        <v>1</v>
      </c>
      <c r="Q360" t="s">
        <v>8267</v>
      </c>
      <c r="R360" s="12" t="s">
        <v>8309</v>
      </c>
      <c r="S360" t="s">
        <v>8314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8">
        <f t="shared" si="15"/>
        <v>41957.216666666667</v>
      </c>
      <c r="K361">
        <v>1414028490</v>
      </c>
      <c r="L361" s="18">
        <f t="shared" si="16"/>
        <v>41935.070486111108</v>
      </c>
      <c r="M361" s="15">
        <f t="shared" si="17"/>
        <v>2014</v>
      </c>
      <c r="N361" t="b">
        <v>1</v>
      </c>
      <c r="O361">
        <v>302</v>
      </c>
      <c r="P361" t="b">
        <v>1</v>
      </c>
      <c r="Q361" t="s">
        <v>8267</v>
      </c>
      <c r="R361" s="12" t="s">
        <v>8309</v>
      </c>
      <c r="S361" t="s">
        <v>8314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8">
        <f t="shared" si="15"/>
        <v>42208.132638888885</v>
      </c>
      <c r="K362">
        <v>1433799180</v>
      </c>
      <c r="L362" s="18">
        <f t="shared" si="16"/>
        <v>42163.897916666669</v>
      </c>
      <c r="M362" s="15">
        <f t="shared" si="17"/>
        <v>2015</v>
      </c>
      <c r="N362" t="b">
        <v>0</v>
      </c>
      <c r="O362">
        <v>87</v>
      </c>
      <c r="P362" t="b">
        <v>1</v>
      </c>
      <c r="Q362" t="s">
        <v>8267</v>
      </c>
      <c r="R362" s="12" t="s">
        <v>8309</v>
      </c>
      <c r="S362" t="s">
        <v>8314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8">
        <f t="shared" si="15"/>
        <v>41966.042893518519</v>
      </c>
      <c r="K363">
        <v>1414108906</v>
      </c>
      <c r="L363" s="18">
        <f t="shared" si="16"/>
        <v>41936.001226851848</v>
      </c>
      <c r="M363" s="15">
        <f t="shared" si="17"/>
        <v>2014</v>
      </c>
      <c r="N363" t="b">
        <v>0</v>
      </c>
      <c r="O363">
        <v>354</v>
      </c>
      <c r="P363" t="b">
        <v>1</v>
      </c>
      <c r="Q363" t="s">
        <v>8267</v>
      </c>
      <c r="R363" s="12" t="s">
        <v>8309</v>
      </c>
      <c r="S363" t="s">
        <v>8314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8">
        <f t="shared" si="15"/>
        <v>41859</v>
      </c>
      <c r="K364">
        <v>1405573391</v>
      </c>
      <c r="L364" s="18">
        <f t="shared" si="16"/>
        <v>41837.210543981484</v>
      </c>
      <c r="M364" s="15">
        <f t="shared" si="17"/>
        <v>2014</v>
      </c>
      <c r="N364" t="b">
        <v>0</v>
      </c>
      <c r="O364">
        <v>86</v>
      </c>
      <c r="P364" t="b">
        <v>1</v>
      </c>
      <c r="Q364" t="s">
        <v>8267</v>
      </c>
      <c r="R364" s="12" t="s">
        <v>8309</v>
      </c>
      <c r="S364" t="s">
        <v>8314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8">
        <f t="shared" si="15"/>
        <v>40300.806944444441</v>
      </c>
      <c r="K365">
        <v>1268934736</v>
      </c>
      <c r="L365" s="18">
        <f t="shared" si="16"/>
        <v>40255.744629629626</v>
      </c>
      <c r="M365" s="15">
        <f t="shared" si="17"/>
        <v>2010</v>
      </c>
      <c r="N365" t="b">
        <v>0</v>
      </c>
      <c r="O365">
        <v>26</v>
      </c>
      <c r="P365" t="b">
        <v>1</v>
      </c>
      <c r="Q365" t="s">
        <v>8267</v>
      </c>
      <c r="R365" s="12" t="s">
        <v>8309</v>
      </c>
      <c r="S365" t="s">
        <v>8314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8">
        <f t="shared" si="15"/>
        <v>41811.165972222225</v>
      </c>
      <c r="K366">
        <v>1400704672</v>
      </c>
      <c r="L366" s="18">
        <f t="shared" si="16"/>
        <v>41780.859629629631</v>
      </c>
      <c r="M366" s="15">
        <f t="shared" si="17"/>
        <v>2014</v>
      </c>
      <c r="N366" t="b">
        <v>0</v>
      </c>
      <c r="O366">
        <v>113</v>
      </c>
      <c r="P366" t="b">
        <v>1</v>
      </c>
      <c r="Q366" t="s">
        <v>8267</v>
      </c>
      <c r="R366" s="12" t="s">
        <v>8309</v>
      </c>
      <c r="S366" t="s">
        <v>8314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8">
        <f t="shared" si="15"/>
        <v>41698.606469907405</v>
      </c>
      <c r="K367">
        <v>1391005999</v>
      </c>
      <c r="L367" s="18">
        <f t="shared" si="16"/>
        <v>41668.606469907405</v>
      </c>
      <c r="M367" s="15">
        <f t="shared" si="17"/>
        <v>2014</v>
      </c>
      <c r="N367" t="b">
        <v>0</v>
      </c>
      <c r="O367">
        <v>65</v>
      </c>
      <c r="P367" t="b">
        <v>1</v>
      </c>
      <c r="Q367" t="s">
        <v>8267</v>
      </c>
      <c r="R367" s="12" t="s">
        <v>8309</v>
      </c>
      <c r="S367" t="s">
        <v>8314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8">
        <f t="shared" si="15"/>
        <v>41049.793032407404</v>
      </c>
      <c r="K368">
        <v>1334948518</v>
      </c>
      <c r="L368" s="18">
        <f t="shared" si="16"/>
        <v>41019.793032407404</v>
      </c>
      <c r="M368" s="15">
        <f t="shared" si="17"/>
        <v>2012</v>
      </c>
      <c r="N368" t="b">
        <v>0</v>
      </c>
      <c r="O368">
        <v>134</v>
      </c>
      <c r="P368" t="b">
        <v>1</v>
      </c>
      <c r="Q368" t="s">
        <v>8267</v>
      </c>
      <c r="R368" s="12" t="s">
        <v>8309</v>
      </c>
      <c r="S368" t="s">
        <v>8314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8">
        <f t="shared" si="15"/>
        <v>41395.207638888889</v>
      </c>
      <c r="K369">
        <v>1363960278</v>
      </c>
      <c r="L369" s="18">
        <f t="shared" si="16"/>
        <v>41355.577291666668</v>
      </c>
      <c r="M369" s="15">
        <f t="shared" si="17"/>
        <v>2013</v>
      </c>
      <c r="N369" t="b">
        <v>0</v>
      </c>
      <c r="O369">
        <v>119</v>
      </c>
      <c r="P369" t="b">
        <v>1</v>
      </c>
      <c r="Q369" t="s">
        <v>8267</v>
      </c>
      <c r="R369" s="12" t="s">
        <v>8309</v>
      </c>
      <c r="S369" t="s">
        <v>8314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8">
        <f t="shared" si="15"/>
        <v>42078.563912037032</v>
      </c>
      <c r="K370">
        <v>1423405922</v>
      </c>
      <c r="L370" s="18">
        <f t="shared" si="16"/>
        <v>42043.605578703704</v>
      </c>
      <c r="M370" s="15">
        <f t="shared" si="17"/>
        <v>2015</v>
      </c>
      <c r="N370" t="b">
        <v>0</v>
      </c>
      <c r="O370">
        <v>159</v>
      </c>
      <c r="P370" t="b">
        <v>1</v>
      </c>
      <c r="Q370" t="s">
        <v>8267</v>
      </c>
      <c r="R370" s="12" t="s">
        <v>8309</v>
      </c>
      <c r="S370" t="s">
        <v>8314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8">
        <f t="shared" si="15"/>
        <v>40923.551724537036</v>
      </c>
      <c r="K371">
        <v>1324041269</v>
      </c>
      <c r="L371" s="18">
        <f t="shared" si="16"/>
        <v>40893.551724537036</v>
      </c>
      <c r="M371" s="15">
        <f t="shared" si="17"/>
        <v>2011</v>
      </c>
      <c r="N371" t="b">
        <v>0</v>
      </c>
      <c r="O371">
        <v>167</v>
      </c>
      <c r="P371" t="b">
        <v>1</v>
      </c>
      <c r="Q371" t="s">
        <v>8267</v>
      </c>
      <c r="R371" s="12" t="s">
        <v>8309</v>
      </c>
      <c r="S371" t="s">
        <v>8314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8">
        <f t="shared" si="15"/>
        <v>42741.795138888891</v>
      </c>
      <c r="K372">
        <v>1481137500</v>
      </c>
      <c r="L372" s="18">
        <f t="shared" si="16"/>
        <v>42711.795138888891</v>
      </c>
      <c r="M372" s="15">
        <f t="shared" si="17"/>
        <v>2016</v>
      </c>
      <c r="N372" t="b">
        <v>0</v>
      </c>
      <c r="O372">
        <v>43</v>
      </c>
      <c r="P372" t="b">
        <v>1</v>
      </c>
      <c r="Q372" t="s">
        <v>8267</v>
      </c>
      <c r="R372" s="12" t="s">
        <v>8309</v>
      </c>
      <c r="S372" t="s">
        <v>8314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8">
        <f t="shared" si="15"/>
        <v>41306.767812500002</v>
      </c>
      <c r="K373">
        <v>1355855139</v>
      </c>
      <c r="L373" s="18">
        <f t="shared" si="16"/>
        <v>41261.767812500002</v>
      </c>
      <c r="M373" s="15">
        <f t="shared" si="17"/>
        <v>2012</v>
      </c>
      <c r="N373" t="b">
        <v>0</v>
      </c>
      <c r="O373">
        <v>1062</v>
      </c>
      <c r="P373" t="b">
        <v>1</v>
      </c>
      <c r="Q373" t="s">
        <v>8267</v>
      </c>
      <c r="R373" s="12" t="s">
        <v>8309</v>
      </c>
      <c r="S373" t="s">
        <v>8314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8">
        <f t="shared" si="15"/>
        <v>42465.666666666672</v>
      </c>
      <c r="K374">
        <v>1456408244</v>
      </c>
      <c r="L374" s="18">
        <f t="shared" si="16"/>
        <v>42425.576898148152</v>
      </c>
      <c r="M374" s="15">
        <f t="shared" si="17"/>
        <v>2016</v>
      </c>
      <c r="N374" t="b">
        <v>0</v>
      </c>
      <c r="O374">
        <v>9</v>
      </c>
      <c r="P374" t="b">
        <v>1</v>
      </c>
      <c r="Q374" t="s">
        <v>8267</v>
      </c>
      <c r="R374" s="12" t="s">
        <v>8309</v>
      </c>
      <c r="S374" t="s">
        <v>8314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8">
        <f t="shared" si="15"/>
        <v>41108.91201388889</v>
      </c>
      <c r="K375">
        <v>1340056398</v>
      </c>
      <c r="L375" s="18">
        <f t="shared" si="16"/>
        <v>41078.91201388889</v>
      </c>
      <c r="M375" s="15">
        <f t="shared" si="17"/>
        <v>2012</v>
      </c>
      <c r="N375" t="b">
        <v>0</v>
      </c>
      <c r="O375">
        <v>89</v>
      </c>
      <c r="P375" t="b">
        <v>1</v>
      </c>
      <c r="Q375" t="s">
        <v>8267</v>
      </c>
      <c r="R375" s="12" t="s">
        <v>8309</v>
      </c>
      <c r="S375" t="s">
        <v>8314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8">
        <f t="shared" si="15"/>
        <v>40802.889247685183</v>
      </c>
      <c r="K376">
        <v>1312320031</v>
      </c>
      <c r="L376" s="18">
        <f t="shared" si="16"/>
        <v>40757.889247685183</v>
      </c>
      <c r="M376" s="15">
        <f t="shared" si="17"/>
        <v>2011</v>
      </c>
      <c r="N376" t="b">
        <v>0</v>
      </c>
      <c r="O376">
        <v>174</v>
      </c>
      <c r="P376" t="b">
        <v>1</v>
      </c>
      <c r="Q376" t="s">
        <v>8267</v>
      </c>
      <c r="R376" s="12" t="s">
        <v>8309</v>
      </c>
      <c r="S376" t="s">
        <v>8314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8">
        <f t="shared" si="15"/>
        <v>41699.720833333333</v>
      </c>
      <c r="K377">
        <v>1390088311</v>
      </c>
      <c r="L377" s="18">
        <f t="shared" si="16"/>
        <v>41657.985081018516</v>
      </c>
      <c r="M377" s="15">
        <f t="shared" si="17"/>
        <v>2014</v>
      </c>
      <c r="N377" t="b">
        <v>0</v>
      </c>
      <c r="O377">
        <v>14</v>
      </c>
      <c r="P377" t="b">
        <v>1</v>
      </c>
      <c r="Q377" t="s">
        <v>8267</v>
      </c>
      <c r="R377" s="12" t="s">
        <v>8309</v>
      </c>
      <c r="S377" t="s">
        <v>8314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8">
        <f t="shared" si="15"/>
        <v>42607.452731481477</v>
      </c>
      <c r="K378">
        <v>1469443916</v>
      </c>
      <c r="L378" s="18">
        <f t="shared" si="16"/>
        <v>42576.452731481477</v>
      </c>
      <c r="M378" s="15">
        <f t="shared" si="17"/>
        <v>2016</v>
      </c>
      <c r="N378" t="b">
        <v>0</v>
      </c>
      <c r="O378">
        <v>48</v>
      </c>
      <c r="P378" t="b">
        <v>1</v>
      </c>
      <c r="Q378" t="s">
        <v>8267</v>
      </c>
      <c r="R378" s="12" t="s">
        <v>8309</v>
      </c>
      <c r="S378" t="s">
        <v>8314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8">
        <f t="shared" si="15"/>
        <v>42322.292361111111</v>
      </c>
      <c r="K379">
        <v>1444888868</v>
      </c>
      <c r="L379" s="18">
        <f t="shared" si="16"/>
        <v>42292.250787037032</v>
      </c>
      <c r="M379" s="15">
        <f t="shared" si="17"/>
        <v>2015</v>
      </c>
      <c r="N379" t="b">
        <v>0</v>
      </c>
      <c r="O379">
        <v>133</v>
      </c>
      <c r="P379" t="b">
        <v>1</v>
      </c>
      <c r="Q379" t="s">
        <v>8267</v>
      </c>
      <c r="R379" s="12" t="s">
        <v>8309</v>
      </c>
      <c r="S379" t="s">
        <v>8314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8">
        <f t="shared" si="15"/>
        <v>42394.994444444441</v>
      </c>
      <c r="K380">
        <v>1451655808</v>
      </c>
      <c r="L380" s="18">
        <f t="shared" si="16"/>
        <v>42370.571851851855</v>
      </c>
      <c r="M380" s="15">
        <f t="shared" si="17"/>
        <v>2016</v>
      </c>
      <c r="N380" t="b">
        <v>0</v>
      </c>
      <c r="O380">
        <v>83</v>
      </c>
      <c r="P380" t="b">
        <v>1</v>
      </c>
      <c r="Q380" t="s">
        <v>8267</v>
      </c>
      <c r="R380" s="12" t="s">
        <v>8309</v>
      </c>
      <c r="S380" t="s">
        <v>8314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8">
        <f t="shared" si="15"/>
        <v>41032.688333333332</v>
      </c>
      <c r="K381">
        <v>1332174672</v>
      </c>
      <c r="L381" s="18">
        <f t="shared" si="16"/>
        <v>40987.688333333332</v>
      </c>
      <c r="M381" s="15">
        <f t="shared" si="17"/>
        <v>2012</v>
      </c>
      <c r="N381" t="b">
        <v>0</v>
      </c>
      <c r="O381">
        <v>149</v>
      </c>
      <c r="P381" t="b">
        <v>1</v>
      </c>
      <c r="Q381" t="s">
        <v>8267</v>
      </c>
      <c r="R381" s="12" t="s">
        <v>8309</v>
      </c>
      <c r="S381" t="s">
        <v>8314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8">
        <f t="shared" si="15"/>
        <v>42392.719814814816</v>
      </c>
      <c r="K382">
        <v>1451409392</v>
      </c>
      <c r="L382" s="18">
        <f t="shared" si="16"/>
        <v>42367.719814814816</v>
      </c>
      <c r="M382" s="15">
        <f t="shared" si="17"/>
        <v>2015</v>
      </c>
      <c r="N382" t="b">
        <v>0</v>
      </c>
      <c r="O382">
        <v>49</v>
      </c>
      <c r="P382" t="b">
        <v>1</v>
      </c>
      <c r="Q382" t="s">
        <v>8267</v>
      </c>
      <c r="R382" s="12" t="s">
        <v>8309</v>
      </c>
      <c r="S382" t="s">
        <v>8314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8">
        <f t="shared" si="15"/>
        <v>41120.208333333336</v>
      </c>
      <c r="K383">
        <v>1340642717</v>
      </c>
      <c r="L383" s="18">
        <f t="shared" si="16"/>
        <v>41085.698113425926</v>
      </c>
      <c r="M383" s="15">
        <f t="shared" si="17"/>
        <v>2012</v>
      </c>
      <c r="N383" t="b">
        <v>0</v>
      </c>
      <c r="O383">
        <v>251</v>
      </c>
      <c r="P383" t="b">
        <v>1</v>
      </c>
      <c r="Q383" t="s">
        <v>8267</v>
      </c>
      <c r="R383" s="12" t="s">
        <v>8309</v>
      </c>
      <c r="S383" t="s">
        <v>8314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8">
        <f t="shared" si="15"/>
        <v>41158.709490740745</v>
      </c>
      <c r="K384">
        <v>1345741300</v>
      </c>
      <c r="L384" s="18">
        <f t="shared" si="16"/>
        <v>41144.709490740745</v>
      </c>
      <c r="M384" s="15">
        <f t="shared" si="17"/>
        <v>2012</v>
      </c>
      <c r="N384" t="b">
        <v>0</v>
      </c>
      <c r="O384">
        <v>22</v>
      </c>
      <c r="P384" t="b">
        <v>1</v>
      </c>
      <c r="Q384" t="s">
        <v>8267</v>
      </c>
      <c r="R384" s="12" t="s">
        <v>8309</v>
      </c>
      <c r="S384" t="s">
        <v>8314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8">
        <f t="shared" si="15"/>
        <v>41778.117581018516</v>
      </c>
      <c r="K385">
        <v>1398480559</v>
      </c>
      <c r="L385" s="18">
        <f t="shared" si="16"/>
        <v>41755.117581018516</v>
      </c>
      <c r="M385" s="15">
        <f t="shared" si="17"/>
        <v>2014</v>
      </c>
      <c r="N385" t="b">
        <v>0</v>
      </c>
      <c r="O385">
        <v>48</v>
      </c>
      <c r="P385" t="b">
        <v>1</v>
      </c>
      <c r="Q385" t="s">
        <v>8267</v>
      </c>
      <c r="R385" s="12" t="s">
        <v>8309</v>
      </c>
      <c r="S385" t="s">
        <v>8314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8">
        <f t="shared" si="15"/>
        <v>42010.781793981485</v>
      </c>
      <c r="K386">
        <v>1417977947</v>
      </c>
      <c r="L386" s="18">
        <f t="shared" si="16"/>
        <v>41980.781793981485</v>
      </c>
      <c r="M386" s="15">
        <f t="shared" si="17"/>
        <v>2014</v>
      </c>
      <c r="N386" t="b">
        <v>0</v>
      </c>
      <c r="O386">
        <v>383</v>
      </c>
      <c r="P386" t="b">
        <v>1</v>
      </c>
      <c r="Q386" t="s">
        <v>8267</v>
      </c>
      <c r="R386" s="12" t="s">
        <v>8309</v>
      </c>
      <c r="S386" t="s">
        <v>8314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8">
        <f t="shared" ref="J387:J450" si="18">(((I387/60)/60)/24+DATE(1970,1,1))</f>
        <v>41964.626168981486</v>
      </c>
      <c r="K387">
        <v>1413986501</v>
      </c>
      <c r="L387" s="18">
        <f t="shared" ref="L387:L450" si="19">(((K387/60)/60)/24+DATE(1970,1,1))</f>
        <v>41934.584502314814</v>
      </c>
      <c r="M387" s="15">
        <f t="shared" ref="M387:M450" si="20">YEAR(L387)</f>
        <v>2014</v>
      </c>
      <c r="N387" t="b">
        <v>0</v>
      </c>
      <c r="O387">
        <v>237</v>
      </c>
      <c r="P387" t="b">
        <v>1</v>
      </c>
      <c r="Q387" t="s">
        <v>8267</v>
      </c>
      <c r="R387" s="12" t="s">
        <v>8309</v>
      </c>
      <c r="S387" t="s">
        <v>8314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8">
        <f t="shared" si="18"/>
        <v>42226.951284722221</v>
      </c>
      <c r="K388">
        <v>1437950991</v>
      </c>
      <c r="L388" s="18">
        <f t="shared" si="19"/>
        <v>42211.951284722221</v>
      </c>
      <c r="M388" s="15">
        <f t="shared" si="20"/>
        <v>2015</v>
      </c>
      <c r="N388" t="b">
        <v>0</v>
      </c>
      <c r="O388">
        <v>13</v>
      </c>
      <c r="P388" t="b">
        <v>1</v>
      </c>
      <c r="Q388" t="s">
        <v>8267</v>
      </c>
      <c r="R388" s="12" t="s">
        <v>8309</v>
      </c>
      <c r="S388" t="s">
        <v>8314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8">
        <f t="shared" si="18"/>
        <v>42231.25</v>
      </c>
      <c r="K389">
        <v>1436976858</v>
      </c>
      <c r="L389" s="18">
        <f t="shared" si="19"/>
        <v>42200.67659722222</v>
      </c>
      <c r="M389" s="15">
        <f t="shared" si="20"/>
        <v>2015</v>
      </c>
      <c r="N389" t="b">
        <v>0</v>
      </c>
      <c r="O389">
        <v>562</v>
      </c>
      <c r="P389" t="b">
        <v>1</v>
      </c>
      <c r="Q389" t="s">
        <v>8267</v>
      </c>
      <c r="R389" s="12" t="s">
        <v>8309</v>
      </c>
      <c r="S389" t="s">
        <v>8314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8">
        <f t="shared" si="18"/>
        <v>42579.076157407413</v>
      </c>
      <c r="K390">
        <v>1467078580</v>
      </c>
      <c r="L390" s="18">
        <f t="shared" si="19"/>
        <v>42549.076157407413</v>
      </c>
      <c r="M390" s="15">
        <f t="shared" si="20"/>
        <v>2016</v>
      </c>
      <c r="N390" t="b">
        <v>0</v>
      </c>
      <c r="O390">
        <v>71</v>
      </c>
      <c r="P390" t="b">
        <v>1</v>
      </c>
      <c r="Q390" t="s">
        <v>8267</v>
      </c>
      <c r="R390" s="12" t="s">
        <v>8309</v>
      </c>
      <c r="S390" t="s">
        <v>8314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8">
        <f t="shared" si="18"/>
        <v>41705.957638888889</v>
      </c>
      <c r="K391">
        <v>1391477450</v>
      </c>
      <c r="L391" s="18">
        <f t="shared" si="19"/>
        <v>41674.063078703701</v>
      </c>
      <c r="M391" s="15">
        <f t="shared" si="20"/>
        <v>2014</v>
      </c>
      <c r="N391" t="b">
        <v>0</v>
      </c>
      <c r="O391">
        <v>1510</v>
      </c>
      <c r="P391" t="b">
        <v>1</v>
      </c>
      <c r="Q391" t="s">
        <v>8267</v>
      </c>
      <c r="R391" s="12" t="s">
        <v>8309</v>
      </c>
      <c r="S391" t="s">
        <v>8314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8">
        <f t="shared" si="18"/>
        <v>42132.036712962959</v>
      </c>
      <c r="K392">
        <v>1429318372</v>
      </c>
      <c r="L392" s="18">
        <f t="shared" si="19"/>
        <v>42112.036712962959</v>
      </c>
      <c r="M392" s="15">
        <f t="shared" si="20"/>
        <v>2015</v>
      </c>
      <c r="N392" t="b">
        <v>0</v>
      </c>
      <c r="O392">
        <v>14</v>
      </c>
      <c r="P392" t="b">
        <v>1</v>
      </c>
      <c r="Q392" t="s">
        <v>8267</v>
      </c>
      <c r="R392" s="12" t="s">
        <v>8309</v>
      </c>
      <c r="S392" t="s">
        <v>8314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8">
        <f t="shared" si="18"/>
        <v>40895.040972222225</v>
      </c>
      <c r="K393">
        <v>1321578051</v>
      </c>
      <c r="L393" s="18">
        <f t="shared" si="19"/>
        <v>40865.042256944449</v>
      </c>
      <c r="M393" s="15">
        <f t="shared" si="20"/>
        <v>2011</v>
      </c>
      <c r="N393" t="b">
        <v>0</v>
      </c>
      <c r="O393">
        <v>193</v>
      </c>
      <c r="P393" t="b">
        <v>1</v>
      </c>
      <c r="Q393" t="s">
        <v>8267</v>
      </c>
      <c r="R393" s="12" t="s">
        <v>8309</v>
      </c>
      <c r="S393" t="s">
        <v>8314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8">
        <f t="shared" si="18"/>
        <v>40794.125</v>
      </c>
      <c r="K394">
        <v>1312823571</v>
      </c>
      <c r="L394" s="18">
        <f t="shared" si="19"/>
        <v>40763.717256944445</v>
      </c>
      <c r="M394" s="15">
        <f t="shared" si="20"/>
        <v>2011</v>
      </c>
      <c r="N394" t="b">
        <v>0</v>
      </c>
      <c r="O394">
        <v>206</v>
      </c>
      <c r="P394" t="b">
        <v>1</v>
      </c>
      <c r="Q394" t="s">
        <v>8267</v>
      </c>
      <c r="R394" s="12" t="s">
        <v>8309</v>
      </c>
      <c r="S394" t="s">
        <v>8314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8">
        <f t="shared" si="18"/>
        <v>41557.708935185183</v>
      </c>
      <c r="K395">
        <v>1378746052</v>
      </c>
      <c r="L395" s="18">
        <f t="shared" si="19"/>
        <v>41526.708935185183</v>
      </c>
      <c r="M395" s="15">
        <f t="shared" si="20"/>
        <v>2013</v>
      </c>
      <c r="N395" t="b">
        <v>0</v>
      </c>
      <c r="O395">
        <v>351</v>
      </c>
      <c r="P395" t="b">
        <v>1</v>
      </c>
      <c r="Q395" t="s">
        <v>8267</v>
      </c>
      <c r="R395" s="12" t="s">
        <v>8309</v>
      </c>
      <c r="S395" t="s">
        <v>8314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8">
        <f t="shared" si="18"/>
        <v>42477.776412037041</v>
      </c>
      <c r="K396">
        <v>1455737882</v>
      </c>
      <c r="L396" s="18">
        <f t="shared" si="19"/>
        <v>42417.818078703705</v>
      </c>
      <c r="M396" s="15">
        <f t="shared" si="20"/>
        <v>2016</v>
      </c>
      <c r="N396" t="b">
        <v>0</v>
      </c>
      <c r="O396">
        <v>50</v>
      </c>
      <c r="P396" t="b">
        <v>1</v>
      </c>
      <c r="Q396" t="s">
        <v>8267</v>
      </c>
      <c r="R396" s="12" t="s">
        <v>8309</v>
      </c>
      <c r="S396" t="s">
        <v>8314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8">
        <f t="shared" si="18"/>
        <v>41026.897222222222</v>
      </c>
      <c r="K397">
        <v>1332452960</v>
      </c>
      <c r="L397" s="18">
        <f t="shared" si="19"/>
        <v>40990.909259259257</v>
      </c>
      <c r="M397" s="15">
        <f t="shared" si="20"/>
        <v>2012</v>
      </c>
      <c r="N397" t="b">
        <v>0</v>
      </c>
      <c r="O397">
        <v>184</v>
      </c>
      <c r="P397" t="b">
        <v>1</v>
      </c>
      <c r="Q397" t="s">
        <v>8267</v>
      </c>
      <c r="R397" s="12" t="s">
        <v>8309</v>
      </c>
      <c r="S397" t="s">
        <v>8314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8">
        <f t="shared" si="18"/>
        <v>41097.564884259256</v>
      </c>
      <c r="K398">
        <v>1340372006</v>
      </c>
      <c r="L398" s="18">
        <f t="shared" si="19"/>
        <v>41082.564884259256</v>
      </c>
      <c r="M398" s="15">
        <f t="shared" si="20"/>
        <v>2012</v>
      </c>
      <c r="N398" t="b">
        <v>0</v>
      </c>
      <c r="O398">
        <v>196</v>
      </c>
      <c r="P398" t="b">
        <v>1</v>
      </c>
      <c r="Q398" t="s">
        <v>8267</v>
      </c>
      <c r="R398" s="12" t="s">
        <v>8309</v>
      </c>
      <c r="S398" t="s">
        <v>8314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8">
        <f t="shared" si="18"/>
        <v>40422.155555555553</v>
      </c>
      <c r="K399">
        <v>1279651084</v>
      </c>
      <c r="L399" s="18">
        <f t="shared" si="19"/>
        <v>40379.776435185187</v>
      </c>
      <c r="M399" s="15">
        <f t="shared" si="20"/>
        <v>2010</v>
      </c>
      <c r="N399" t="b">
        <v>0</v>
      </c>
      <c r="O399">
        <v>229</v>
      </c>
      <c r="P399" t="b">
        <v>1</v>
      </c>
      <c r="Q399" t="s">
        <v>8267</v>
      </c>
      <c r="R399" s="12" t="s">
        <v>8309</v>
      </c>
      <c r="S399" t="s">
        <v>8314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8">
        <f t="shared" si="18"/>
        <v>42123.793124999997</v>
      </c>
      <c r="K400">
        <v>1426446126</v>
      </c>
      <c r="L400" s="18">
        <f t="shared" si="19"/>
        <v>42078.793124999997</v>
      </c>
      <c r="M400" s="15">
        <f t="shared" si="20"/>
        <v>2015</v>
      </c>
      <c r="N400" t="b">
        <v>0</v>
      </c>
      <c r="O400">
        <v>67</v>
      </c>
      <c r="P400" t="b">
        <v>1</v>
      </c>
      <c r="Q400" t="s">
        <v>8267</v>
      </c>
      <c r="R400" s="12" t="s">
        <v>8309</v>
      </c>
      <c r="S400" t="s">
        <v>8314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8">
        <f t="shared" si="18"/>
        <v>42718.5</v>
      </c>
      <c r="K401">
        <v>1479070867</v>
      </c>
      <c r="L401" s="18">
        <f t="shared" si="19"/>
        <v>42687.875775462962</v>
      </c>
      <c r="M401" s="15">
        <f t="shared" si="20"/>
        <v>2016</v>
      </c>
      <c r="N401" t="b">
        <v>0</v>
      </c>
      <c r="O401">
        <v>95</v>
      </c>
      <c r="P401" t="b">
        <v>1</v>
      </c>
      <c r="Q401" t="s">
        <v>8267</v>
      </c>
      <c r="R401" s="12" t="s">
        <v>8309</v>
      </c>
      <c r="S401" t="s">
        <v>8314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8">
        <f t="shared" si="18"/>
        <v>41776.145833333336</v>
      </c>
      <c r="K402">
        <v>1397661347</v>
      </c>
      <c r="L402" s="18">
        <f t="shared" si="19"/>
        <v>41745.635960648149</v>
      </c>
      <c r="M402" s="15">
        <f t="shared" si="20"/>
        <v>2014</v>
      </c>
      <c r="N402" t="b">
        <v>0</v>
      </c>
      <c r="O402">
        <v>62</v>
      </c>
      <c r="P402" t="b">
        <v>1</v>
      </c>
      <c r="Q402" t="s">
        <v>8267</v>
      </c>
      <c r="R402" s="12" t="s">
        <v>8309</v>
      </c>
      <c r="S402" t="s">
        <v>8314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8">
        <f t="shared" si="18"/>
        <v>40762.842245370368</v>
      </c>
      <c r="K403">
        <v>1310155970</v>
      </c>
      <c r="L403" s="18">
        <f t="shared" si="19"/>
        <v>40732.842245370368</v>
      </c>
      <c r="M403" s="15">
        <f t="shared" si="20"/>
        <v>2011</v>
      </c>
      <c r="N403" t="b">
        <v>0</v>
      </c>
      <c r="O403">
        <v>73</v>
      </c>
      <c r="P403" t="b">
        <v>1</v>
      </c>
      <c r="Q403" t="s">
        <v>8267</v>
      </c>
      <c r="R403" s="12" t="s">
        <v>8309</v>
      </c>
      <c r="S403" t="s">
        <v>8314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8">
        <f t="shared" si="18"/>
        <v>42313.58121527778</v>
      </c>
      <c r="K404">
        <v>1444913817</v>
      </c>
      <c r="L404" s="18">
        <f t="shared" si="19"/>
        <v>42292.539548611108</v>
      </c>
      <c r="M404" s="15">
        <f t="shared" si="20"/>
        <v>2015</v>
      </c>
      <c r="N404" t="b">
        <v>0</v>
      </c>
      <c r="O404">
        <v>43</v>
      </c>
      <c r="P404" t="b">
        <v>1</v>
      </c>
      <c r="Q404" t="s">
        <v>8267</v>
      </c>
      <c r="R404" s="12" t="s">
        <v>8309</v>
      </c>
      <c r="S404" t="s">
        <v>8314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8">
        <f t="shared" si="18"/>
        <v>40765.297222222223</v>
      </c>
      <c r="K405">
        <v>1308900441</v>
      </c>
      <c r="L405" s="18">
        <f t="shared" si="19"/>
        <v>40718.310659722221</v>
      </c>
      <c r="M405" s="15">
        <f t="shared" si="20"/>
        <v>2011</v>
      </c>
      <c r="N405" t="b">
        <v>0</v>
      </c>
      <c r="O405">
        <v>70</v>
      </c>
      <c r="P405" t="b">
        <v>1</v>
      </c>
      <c r="Q405" t="s">
        <v>8267</v>
      </c>
      <c r="R405" s="12" t="s">
        <v>8309</v>
      </c>
      <c r="S405" t="s">
        <v>8314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8">
        <f t="shared" si="18"/>
        <v>41675.961111111108</v>
      </c>
      <c r="K406">
        <v>1389107062</v>
      </c>
      <c r="L406" s="18">
        <f t="shared" si="19"/>
        <v>41646.628032407411</v>
      </c>
      <c r="M406" s="15">
        <f t="shared" si="20"/>
        <v>2014</v>
      </c>
      <c r="N406" t="b">
        <v>0</v>
      </c>
      <c r="O406">
        <v>271</v>
      </c>
      <c r="P406" t="b">
        <v>1</v>
      </c>
      <c r="Q406" t="s">
        <v>8267</v>
      </c>
      <c r="R406" s="12" t="s">
        <v>8309</v>
      </c>
      <c r="S406" t="s">
        <v>8314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8">
        <f t="shared" si="18"/>
        <v>41704.08494212963</v>
      </c>
      <c r="K407">
        <v>1391479339</v>
      </c>
      <c r="L407" s="18">
        <f t="shared" si="19"/>
        <v>41674.08494212963</v>
      </c>
      <c r="M407" s="15">
        <f t="shared" si="20"/>
        <v>2014</v>
      </c>
      <c r="N407" t="b">
        <v>0</v>
      </c>
      <c r="O407">
        <v>55</v>
      </c>
      <c r="P407" t="b">
        <v>1</v>
      </c>
      <c r="Q407" t="s">
        <v>8267</v>
      </c>
      <c r="R407" s="12" t="s">
        <v>8309</v>
      </c>
      <c r="S407" t="s">
        <v>8314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8">
        <f t="shared" si="18"/>
        <v>40672.249305555553</v>
      </c>
      <c r="K408">
        <v>1301975637</v>
      </c>
      <c r="L408" s="18">
        <f t="shared" si="19"/>
        <v>40638.162465277775</v>
      </c>
      <c r="M408" s="15">
        <f t="shared" si="20"/>
        <v>2011</v>
      </c>
      <c r="N408" t="b">
        <v>0</v>
      </c>
      <c r="O408">
        <v>35</v>
      </c>
      <c r="P408" t="b">
        <v>1</v>
      </c>
      <c r="Q408" t="s">
        <v>8267</v>
      </c>
      <c r="R408" s="12" t="s">
        <v>8309</v>
      </c>
      <c r="S408" t="s">
        <v>8314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8">
        <f t="shared" si="18"/>
        <v>40866.912615740745</v>
      </c>
      <c r="K409">
        <v>1316552050</v>
      </c>
      <c r="L409" s="18">
        <f t="shared" si="19"/>
        <v>40806.870949074073</v>
      </c>
      <c r="M409" s="15">
        <f t="shared" si="20"/>
        <v>2011</v>
      </c>
      <c r="N409" t="b">
        <v>0</v>
      </c>
      <c r="O409">
        <v>22</v>
      </c>
      <c r="P409" t="b">
        <v>1</v>
      </c>
      <c r="Q409" t="s">
        <v>8267</v>
      </c>
      <c r="R409" s="12" t="s">
        <v>8309</v>
      </c>
      <c r="S409" t="s">
        <v>8314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8">
        <f t="shared" si="18"/>
        <v>41583.777662037035</v>
      </c>
      <c r="K410">
        <v>1380217190</v>
      </c>
      <c r="L410" s="18">
        <f t="shared" si="19"/>
        <v>41543.735995370371</v>
      </c>
      <c r="M410" s="15">
        <f t="shared" si="20"/>
        <v>2013</v>
      </c>
      <c r="N410" t="b">
        <v>0</v>
      </c>
      <c r="O410">
        <v>38</v>
      </c>
      <c r="P410" t="b">
        <v>1</v>
      </c>
      <c r="Q410" t="s">
        <v>8267</v>
      </c>
      <c r="R410" s="12" t="s">
        <v>8309</v>
      </c>
      <c r="S410" t="s">
        <v>8314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8">
        <f t="shared" si="18"/>
        <v>42573.862777777773</v>
      </c>
      <c r="K411">
        <v>1466628144</v>
      </c>
      <c r="L411" s="18">
        <f t="shared" si="19"/>
        <v>42543.862777777773</v>
      </c>
      <c r="M411" s="15">
        <f t="shared" si="20"/>
        <v>2016</v>
      </c>
      <c r="N411" t="b">
        <v>0</v>
      </c>
      <c r="O411">
        <v>15</v>
      </c>
      <c r="P411" t="b">
        <v>1</v>
      </c>
      <c r="Q411" t="s">
        <v>8267</v>
      </c>
      <c r="R411" s="12" t="s">
        <v>8309</v>
      </c>
      <c r="S411" t="s">
        <v>8314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8">
        <f t="shared" si="18"/>
        <v>42173.981446759266</v>
      </c>
      <c r="K412">
        <v>1429486397</v>
      </c>
      <c r="L412" s="18">
        <f t="shared" si="19"/>
        <v>42113.981446759266</v>
      </c>
      <c r="M412" s="15">
        <f t="shared" si="20"/>
        <v>2015</v>
      </c>
      <c r="N412" t="b">
        <v>0</v>
      </c>
      <c r="O412">
        <v>7</v>
      </c>
      <c r="P412" t="b">
        <v>1</v>
      </c>
      <c r="Q412" t="s">
        <v>8267</v>
      </c>
      <c r="R412" s="12" t="s">
        <v>8309</v>
      </c>
      <c r="S412" t="s">
        <v>8314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8">
        <f t="shared" si="18"/>
        <v>41630.208333333336</v>
      </c>
      <c r="K413">
        <v>1384920804</v>
      </c>
      <c r="L413" s="18">
        <f t="shared" si="19"/>
        <v>41598.17597222222</v>
      </c>
      <c r="M413" s="15">
        <f t="shared" si="20"/>
        <v>2013</v>
      </c>
      <c r="N413" t="b">
        <v>0</v>
      </c>
      <c r="O413">
        <v>241</v>
      </c>
      <c r="P413" t="b">
        <v>1</v>
      </c>
      <c r="Q413" t="s">
        <v>8267</v>
      </c>
      <c r="R413" s="12" t="s">
        <v>8309</v>
      </c>
      <c r="S413" t="s">
        <v>8314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8">
        <f t="shared" si="18"/>
        <v>41115.742800925924</v>
      </c>
      <c r="K414">
        <v>1341856178</v>
      </c>
      <c r="L414" s="18">
        <f t="shared" si="19"/>
        <v>41099.742800925924</v>
      </c>
      <c r="M414" s="15">
        <f t="shared" si="20"/>
        <v>2012</v>
      </c>
      <c r="N414" t="b">
        <v>0</v>
      </c>
      <c r="O414">
        <v>55</v>
      </c>
      <c r="P414" t="b">
        <v>1</v>
      </c>
      <c r="Q414" t="s">
        <v>8267</v>
      </c>
      <c r="R414" s="12" t="s">
        <v>8309</v>
      </c>
      <c r="S414" t="s">
        <v>8314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8">
        <f t="shared" si="18"/>
        <v>41109.877442129626</v>
      </c>
      <c r="K415">
        <v>1340139811</v>
      </c>
      <c r="L415" s="18">
        <f t="shared" si="19"/>
        <v>41079.877442129626</v>
      </c>
      <c r="M415" s="15">
        <f t="shared" si="20"/>
        <v>2012</v>
      </c>
      <c r="N415" t="b">
        <v>0</v>
      </c>
      <c r="O415">
        <v>171</v>
      </c>
      <c r="P415" t="b">
        <v>1</v>
      </c>
      <c r="Q415" t="s">
        <v>8267</v>
      </c>
      <c r="R415" s="12" t="s">
        <v>8309</v>
      </c>
      <c r="S415" t="s">
        <v>8314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8">
        <f t="shared" si="18"/>
        <v>41559.063252314816</v>
      </c>
      <c r="K416">
        <v>1378949465</v>
      </c>
      <c r="L416" s="18">
        <f t="shared" si="19"/>
        <v>41529.063252314816</v>
      </c>
      <c r="M416" s="15">
        <f t="shared" si="20"/>
        <v>2013</v>
      </c>
      <c r="N416" t="b">
        <v>0</v>
      </c>
      <c r="O416">
        <v>208</v>
      </c>
      <c r="P416" t="b">
        <v>1</v>
      </c>
      <c r="Q416" t="s">
        <v>8267</v>
      </c>
      <c r="R416" s="12" t="s">
        <v>8309</v>
      </c>
      <c r="S416" t="s">
        <v>8314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8">
        <f t="shared" si="18"/>
        <v>41929.5</v>
      </c>
      <c r="K417">
        <v>1411417602</v>
      </c>
      <c r="L417" s="18">
        <f t="shared" si="19"/>
        <v>41904.851875</v>
      </c>
      <c r="M417" s="15">
        <f t="shared" si="20"/>
        <v>2014</v>
      </c>
      <c r="N417" t="b">
        <v>0</v>
      </c>
      <c r="O417">
        <v>21</v>
      </c>
      <c r="P417" t="b">
        <v>1</v>
      </c>
      <c r="Q417" t="s">
        <v>8267</v>
      </c>
      <c r="R417" s="12" t="s">
        <v>8309</v>
      </c>
      <c r="S417" t="s">
        <v>8314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8">
        <f t="shared" si="18"/>
        <v>41678.396192129629</v>
      </c>
      <c r="K418">
        <v>1389259831</v>
      </c>
      <c r="L418" s="18">
        <f t="shared" si="19"/>
        <v>41648.396192129629</v>
      </c>
      <c r="M418" s="15">
        <f t="shared" si="20"/>
        <v>2014</v>
      </c>
      <c r="N418" t="b">
        <v>0</v>
      </c>
      <c r="O418">
        <v>25</v>
      </c>
      <c r="P418" t="b">
        <v>1</v>
      </c>
      <c r="Q418" t="s">
        <v>8267</v>
      </c>
      <c r="R418" s="12" t="s">
        <v>8309</v>
      </c>
      <c r="S418" t="s">
        <v>8314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8">
        <f t="shared" si="18"/>
        <v>41372.189583333333</v>
      </c>
      <c r="K419">
        <v>1364426260</v>
      </c>
      <c r="L419" s="18">
        <f t="shared" si="19"/>
        <v>41360.970601851855</v>
      </c>
      <c r="M419" s="15">
        <f t="shared" si="20"/>
        <v>2013</v>
      </c>
      <c r="N419" t="b">
        <v>0</v>
      </c>
      <c r="O419">
        <v>52</v>
      </c>
      <c r="P419" t="b">
        <v>1</v>
      </c>
      <c r="Q419" t="s">
        <v>8267</v>
      </c>
      <c r="R419" s="12" t="s">
        <v>8309</v>
      </c>
      <c r="S419" t="s">
        <v>8314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8">
        <f t="shared" si="18"/>
        <v>42208.282372685186</v>
      </c>
      <c r="K420">
        <v>1435041997</v>
      </c>
      <c r="L420" s="18">
        <f t="shared" si="19"/>
        <v>42178.282372685186</v>
      </c>
      <c r="M420" s="15">
        <f t="shared" si="20"/>
        <v>2015</v>
      </c>
      <c r="N420" t="b">
        <v>0</v>
      </c>
      <c r="O420">
        <v>104</v>
      </c>
      <c r="P420" t="b">
        <v>1</v>
      </c>
      <c r="Q420" t="s">
        <v>8267</v>
      </c>
      <c r="R420" s="12" t="s">
        <v>8309</v>
      </c>
      <c r="S420" t="s">
        <v>8314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8">
        <f t="shared" si="18"/>
        <v>41454.842442129629</v>
      </c>
      <c r="K421">
        <v>1367352787</v>
      </c>
      <c r="L421" s="18">
        <f t="shared" si="19"/>
        <v>41394.842442129629</v>
      </c>
      <c r="M421" s="15">
        <f t="shared" si="20"/>
        <v>2013</v>
      </c>
      <c r="N421" t="b">
        <v>0</v>
      </c>
      <c r="O421">
        <v>73</v>
      </c>
      <c r="P421" t="b">
        <v>1</v>
      </c>
      <c r="Q421" t="s">
        <v>8267</v>
      </c>
      <c r="R421" s="12" t="s">
        <v>8309</v>
      </c>
      <c r="S421" t="s">
        <v>8314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8">
        <f t="shared" si="18"/>
        <v>41712.194803240738</v>
      </c>
      <c r="K422">
        <v>1392183631</v>
      </c>
      <c r="L422" s="18">
        <f t="shared" si="19"/>
        <v>41682.23646990741</v>
      </c>
      <c r="M422" s="15">
        <f t="shared" si="20"/>
        <v>2014</v>
      </c>
      <c r="N422" t="b">
        <v>0</v>
      </c>
      <c r="O422">
        <v>3</v>
      </c>
      <c r="P422" t="b">
        <v>0</v>
      </c>
      <c r="Q422" t="s">
        <v>8268</v>
      </c>
      <c r="R422" s="12" t="s">
        <v>8309</v>
      </c>
      <c r="S422" t="s">
        <v>8315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8">
        <f t="shared" si="18"/>
        <v>42237.491388888884</v>
      </c>
      <c r="K423">
        <v>1434973656</v>
      </c>
      <c r="L423" s="18">
        <f t="shared" si="19"/>
        <v>42177.491388888884</v>
      </c>
      <c r="M423" s="15">
        <f t="shared" si="20"/>
        <v>2015</v>
      </c>
      <c r="N423" t="b">
        <v>0</v>
      </c>
      <c r="O423">
        <v>6</v>
      </c>
      <c r="P423" t="b">
        <v>0</v>
      </c>
      <c r="Q423" t="s">
        <v>8268</v>
      </c>
      <c r="R423" s="12" t="s">
        <v>8309</v>
      </c>
      <c r="S423" t="s">
        <v>8315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8">
        <f t="shared" si="18"/>
        <v>41893.260381944441</v>
      </c>
      <c r="K424">
        <v>1407824097</v>
      </c>
      <c r="L424" s="18">
        <f t="shared" si="19"/>
        <v>41863.260381944441</v>
      </c>
      <c r="M424" s="15">
        <f t="shared" si="20"/>
        <v>2014</v>
      </c>
      <c r="N424" t="b">
        <v>0</v>
      </c>
      <c r="O424">
        <v>12</v>
      </c>
      <c r="P424" t="b">
        <v>0</v>
      </c>
      <c r="Q424" t="s">
        <v>8268</v>
      </c>
      <c r="R424" s="12" t="s">
        <v>8309</v>
      </c>
      <c r="S424" t="s">
        <v>8315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8">
        <f t="shared" si="18"/>
        <v>41430.92627314815</v>
      </c>
      <c r="K425">
        <v>1367878430</v>
      </c>
      <c r="L425" s="18">
        <f t="shared" si="19"/>
        <v>41400.92627314815</v>
      </c>
      <c r="M425" s="15">
        <f t="shared" si="20"/>
        <v>2013</v>
      </c>
      <c r="N425" t="b">
        <v>0</v>
      </c>
      <c r="O425">
        <v>13</v>
      </c>
      <c r="P425" t="b">
        <v>0</v>
      </c>
      <c r="Q425" t="s">
        <v>8268</v>
      </c>
      <c r="R425" s="12" t="s">
        <v>8309</v>
      </c>
      <c r="S425" t="s">
        <v>8315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8">
        <f t="shared" si="18"/>
        <v>40994.334479166668</v>
      </c>
      <c r="K426">
        <v>1327568499</v>
      </c>
      <c r="L426" s="18">
        <f t="shared" si="19"/>
        <v>40934.376145833332</v>
      </c>
      <c r="M426" s="15">
        <f t="shared" si="20"/>
        <v>2012</v>
      </c>
      <c r="N426" t="b">
        <v>0</v>
      </c>
      <c r="O426">
        <v>5</v>
      </c>
      <c r="P426" t="b">
        <v>0</v>
      </c>
      <c r="Q426" t="s">
        <v>8268</v>
      </c>
      <c r="R426" s="12" t="s">
        <v>8309</v>
      </c>
      <c r="S426" t="s">
        <v>8315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8">
        <f t="shared" si="18"/>
        <v>42335.902824074074</v>
      </c>
      <c r="K427">
        <v>1443472804</v>
      </c>
      <c r="L427" s="18">
        <f t="shared" si="19"/>
        <v>42275.861157407402</v>
      </c>
      <c r="M427" s="15">
        <f t="shared" si="20"/>
        <v>2015</v>
      </c>
      <c r="N427" t="b">
        <v>0</v>
      </c>
      <c r="O427">
        <v>2</v>
      </c>
      <c r="P427" t="b">
        <v>0</v>
      </c>
      <c r="Q427" t="s">
        <v>8268</v>
      </c>
      <c r="R427" s="12" t="s">
        <v>8309</v>
      </c>
      <c r="S427" t="s">
        <v>8315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8">
        <f t="shared" si="18"/>
        <v>42430.711967592593</v>
      </c>
      <c r="K428">
        <v>1454259914</v>
      </c>
      <c r="L428" s="18">
        <f t="shared" si="19"/>
        <v>42400.711967592593</v>
      </c>
      <c r="M428" s="15">
        <f t="shared" si="20"/>
        <v>2016</v>
      </c>
      <c r="N428" t="b">
        <v>0</v>
      </c>
      <c r="O428">
        <v>8</v>
      </c>
      <c r="P428" t="b">
        <v>0</v>
      </c>
      <c r="Q428" t="s">
        <v>8268</v>
      </c>
      <c r="R428" s="12" t="s">
        <v>8309</v>
      </c>
      <c r="S428" t="s">
        <v>8315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8">
        <f t="shared" si="18"/>
        <v>42299.790972222225</v>
      </c>
      <c r="K429">
        <v>1444340940</v>
      </c>
      <c r="L429" s="18">
        <f t="shared" si="19"/>
        <v>42285.909027777772</v>
      </c>
      <c r="M429" s="15">
        <f t="shared" si="20"/>
        <v>2015</v>
      </c>
      <c r="N429" t="b">
        <v>0</v>
      </c>
      <c r="O429">
        <v>0</v>
      </c>
      <c r="P429" t="b">
        <v>0</v>
      </c>
      <c r="Q429" t="s">
        <v>8268</v>
      </c>
      <c r="R429" s="12" t="s">
        <v>8309</v>
      </c>
      <c r="S429" t="s">
        <v>8315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8">
        <f t="shared" si="18"/>
        <v>41806.916666666664</v>
      </c>
      <c r="K430">
        <v>1400523845</v>
      </c>
      <c r="L430" s="18">
        <f t="shared" si="19"/>
        <v>41778.766724537039</v>
      </c>
      <c r="M430" s="15">
        <f t="shared" si="20"/>
        <v>2014</v>
      </c>
      <c r="N430" t="b">
        <v>0</v>
      </c>
      <c r="O430">
        <v>13</v>
      </c>
      <c r="P430" t="b">
        <v>0</v>
      </c>
      <c r="Q430" t="s">
        <v>8268</v>
      </c>
      <c r="R430" s="12" t="s">
        <v>8309</v>
      </c>
      <c r="S430" t="s">
        <v>8315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8">
        <f t="shared" si="18"/>
        <v>40144.207638888889</v>
      </c>
      <c r="K431">
        <v>1252964282</v>
      </c>
      <c r="L431" s="18">
        <f t="shared" si="19"/>
        <v>40070.901412037041</v>
      </c>
      <c r="M431" s="15">
        <f t="shared" si="20"/>
        <v>2009</v>
      </c>
      <c r="N431" t="b">
        <v>0</v>
      </c>
      <c r="O431">
        <v>0</v>
      </c>
      <c r="P431" t="b">
        <v>0</v>
      </c>
      <c r="Q431" t="s">
        <v>8268</v>
      </c>
      <c r="R431" s="12" t="s">
        <v>8309</v>
      </c>
      <c r="S431" t="s">
        <v>8315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8">
        <f t="shared" si="18"/>
        <v>41528.107256944444</v>
      </c>
      <c r="K432">
        <v>1377570867</v>
      </c>
      <c r="L432" s="18">
        <f t="shared" si="19"/>
        <v>41513.107256944444</v>
      </c>
      <c r="M432" s="15">
        <f t="shared" si="20"/>
        <v>2013</v>
      </c>
      <c r="N432" t="b">
        <v>0</v>
      </c>
      <c r="O432">
        <v>5</v>
      </c>
      <c r="P432" t="b">
        <v>0</v>
      </c>
      <c r="Q432" t="s">
        <v>8268</v>
      </c>
      <c r="R432" s="12" t="s">
        <v>8309</v>
      </c>
      <c r="S432" t="s">
        <v>8315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8">
        <f t="shared" si="18"/>
        <v>42556.871331018512</v>
      </c>
      <c r="K433">
        <v>1465160083</v>
      </c>
      <c r="L433" s="18">
        <f t="shared" si="19"/>
        <v>42526.871331018512</v>
      </c>
      <c r="M433" s="15">
        <f t="shared" si="20"/>
        <v>2016</v>
      </c>
      <c r="N433" t="b">
        <v>0</v>
      </c>
      <c r="O433">
        <v>8</v>
      </c>
      <c r="P433" t="b">
        <v>0</v>
      </c>
      <c r="Q433" t="s">
        <v>8268</v>
      </c>
      <c r="R433" s="12" t="s">
        <v>8309</v>
      </c>
      <c r="S433" t="s">
        <v>8315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8">
        <f t="shared" si="18"/>
        <v>42298.726631944446</v>
      </c>
      <c r="K434">
        <v>1440264381</v>
      </c>
      <c r="L434" s="18">
        <f t="shared" si="19"/>
        <v>42238.726631944446</v>
      </c>
      <c r="M434" s="15">
        <f t="shared" si="20"/>
        <v>2015</v>
      </c>
      <c r="N434" t="b">
        <v>0</v>
      </c>
      <c r="O434">
        <v>8</v>
      </c>
      <c r="P434" t="b">
        <v>0</v>
      </c>
      <c r="Q434" t="s">
        <v>8268</v>
      </c>
      <c r="R434" s="12" t="s">
        <v>8309</v>
      </c>
      <c r="S434" t="s">
        <v>8315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8">
        <f t="shared" si="18"/>
        <v>42288.629884259266</v>
      </c>
      <c r="K435">
        <v>1439392022</v>
      </c>
      <c r="L435" s="18">
        <f t="shared" si="19"/>
        <v>42228.629884259266</v>
      </c>
      <c r="M435" s="15">
        <f t="shared" si="20"/>
        <v>2015</v>
      </c>
      <c r="N435" t="b">
        <v>0</v>
      </c>
      <c r="O435">
        <v>0</v>
      </c>
      <c r="P435" t="b">
        <v>0</v>
      </c>
      <c r="Q435" t="s">
        <v>8268</v>
      </c>
      <c r="R435" s="12" t="s">
        <v>8309</v>
      </c>
      <c r="S435" t="s">
        <v>8315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8">
        <f t="shared" si="18"/>
        <v>41609.876180555555</v>
      </c>
      <c r="K436">
        <v>1383076902</v>
      </c>
      <c r="L436" s="18">
        <f t="shared" si="19"/>
        <v>41576.834513888891</v>
      </c>
      <c r="M436" s="15">
        <f t="shared" si="20"/>
        <v>2013</v>
      </c>
      <c r="N436" t="b">
        <v>0</v>
      </c>
      <c r="O436">
        <v>2</v>
      </c>
      <c r="P436" t="b">
        <v>0</v>
      </c>
      <c r="Q436" t="s">
        <v>8268</v>
      </c>
      <c r="R436" s="12" t="s">
        <v>8309</v>
      </c>
      <c r="S436" t="s">
        <v>8315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8">
        <f t="shared" si="18"/>
        <v>41530.747453703705</v>
      </c>
      <c r="K437">
        <v>1376502980</v>
      </c>
      <c r="L437" s="18">
        <f t="shared" si="19"/>
        <v>41500.747453703705</v>
      </c>
      <c r="M437" s="15">
        <f t="shared" si="20"/>
        <v>2013</v>
      </c>
      <c r="N437" t="b">
        <v>0</v>
      </c>
      <c r="O437">
        <v>3</v>
      </c>
      <c r="P437" t="b">
        <v>0</v>
      </c>
      <c r="Q437" t="s">
        <v>8268</v>
      </c>
      <c r="R437" s="12" t="s">
        <v>8309</v>
      </c>
      <c r="S437" t="s">
        <v>8315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8">
        <f t="shared" si="18"/>
        <v>41486.36241898148</v>
      </c>
      <c r="K438">
        <v>1372668113</v>
      </c>
      <c r="L438" s="18">
        <f t="shared" si="19"/>
        <v>41456.36241898148</v>
      </c>
      <c r="M438" s="15">
        <f t="shared" si="20"/>
        <v>2013</v>
      </c>
      <c r="N438" t="b">
        <v>0</v>
      </c>
      <c r="O438">
        <v>0</v>
      </c>
      <c r="P438" t="b">
        <v>0</v>
      </c>
      <c r="Q438" t="s">
        <v>8268</v>
      </c>
      <c r="R438" s="12" t="s">
        <v>8309</v>
      </c>
      <c r="S438" t="s">
        <v>8315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8">
        <f t="shared" si="18"/>
        <v>42651.31858796296</v>
      </c>
      <c r="K439">
        <v>1470728326</v>
      </c>
      <c r="L439" s="18">
        <f t="shared" si="19"/>
        <v>42591.31858796296</v>
      </c>
      <c r="M439" s="15">
        <f t="shared" si="20"/>
        <v>2016</v>
      </c>
      <c r="N439" t="b">
        <v>0</v>
      </c>
      <c r="O439">
        <v>0</v>
      </c>
      <c r="P439" t="b">
        <v>0</v>
      </c>
      <c r="Q439" t="s">
        <v>8268</v>
      </c>
      <c r="R439" s="12" t="s">
        <v>8309</v>
      </c>
      <c r="S439" t="s">
        <v>8315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8">
        <f t="shared" si="18"/>
        <v>42326.302754629629</v>
      </c>
      <c r="K440">
        <v>1445235358</v>
      </c>
      <c r="L440" s="18">
        <f t="shared" si="19"/>
        <v>42296.261087962965</v>
      </c>
      <c r="M440" s="15">
        <f t="shared" si="20"/>
        <v>2015</v>
      </c>
      <c r="N440" t="b">
        <v>0</v>
      </c>
      <c r="O440">
        <v>11</v>
      </c>
      <c r="P440" t="b">
        <v>0</v>
      </c>
      <c r="Q440" t="s">
        <v>8268</v>
      </c>
      <c r="R440" s="12" t="s">
        <v>8309</v>
      </c>
      <c r="S440" t="s">
        <v>8315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8">
        <f t="shared" si="18"/>
        <v>41929.761782407404</v>
      </c>
      <c r="K441">
        <v>1412705818</v>
      </c>
      <c r="L441" s="18">
        <f t="shared" si="19"/>
        <v>41919.761782407404</v>
      </c>
      <c r="M441" s="15">
        <f t="shared" si="20"/>
        <v>2014</v>
      </c>
      <c r="N441" t="b">
        <v>0</v>
      </c>
      <c r="O441">
        <v>0</v>
      </c>
      <c r="P441" t="b">
        <v>0</v>
      </c>
      <c r="Q441" t="s">
        <v>8268</v>
      </c>
      <c r="R441" s="12" t="s">
        <v>8309</v>
      </c>
      <c r="S441" t="s">
        <v>8315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8">
        <f t="shared" si="18"/>
        <v>42453.943900462968</v>
      </c>
      <c r="K442">
        <v>1456270753</v>
      </c>
      <c r="L442" s="18">
        <f t="shared" si="19"/>
        <v>42423.985567129625</v>
      </c>
      <c r="M442" s="15">
        <f t="shared" si="20"/>
        <v>2016</v>
      </c>
      <c r="N442" t="b">
        <v>0</v>
      </c>
      <c r="O442">
        <v>1</v>
      </c>
      <c r="P442" t="b">
        <v>0</v>
      </c>
      <c r="Q442" t="s">
        <v>8268</v>
      </c>
      <c r="R442" s="12" t="s">
        <v>8309</v>
      </c>
      <c r="S442" t="s">
        <v>8315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8">
        <f t="shared" si="18"/>
        <v>41580.793935185182</v>
      </c>
      <c r="K443">
        <v>1380826996</v>
      </c>
      <c r="L443" s="18">
        <f t="shared" si="19"/>
        <v>41550.793935185182</v>
      </c>
      <c r="M443" s="15">
        <f t="shared" si="20"/>
        <v>2013</v>
      </c>
      <c r="N443" t="b">
        <v>0</v>
      </c>
      <c r="O443">
        <v>0</v>
      </c>
      <c r="P443" t="b">
        <v>0</v>
      </c>
      <c r="Q443" t="s">
        <v>8268</v>
      </c>
      <c r="R443" s="12" t="s">
        <v>8309</v>
      </c>
      <c r="S443" t="s">
        <v>8315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8">
        <f t="shared" si="18"/>
        <v>42054.888692129629</v>
      </c>
      <c r="K444">
        <v>1421788783</v>
      </c>
      <c r="L444" s="18">
        <f t="shared" si="19"/>
        <v>42024.888692129629</v>
      </c>
      <c r="M444" s="15">
        <f t="shared" si="20"/>
        <v>2015</v>
      </c>
      <c r="N444" t="b">
        <v>0</v>
      </c>
      <c r="O444">
        <v>17</v>
      </c>
      <c r="P444" t="b">
        <v>0</v>
      </c>
      <c r="Q444" t="s">
        <v>8268</v>
      </c>
      <c r="R444" s="12" t="s">
        <v>8309</v>
      </c>
      <c r="S444" t="s">
        <v>8315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8">
        <f t="shared" si="18"/>
        <v>41680.015057870369</v>
      </c>
      <c r="K445">
        <v>1389399701</v>
      </c>
      <c r="L445" s="18">
        <f t="shared" si="19"/>
        <v>41650.015057870369</v>
      </c>
      <c r="M445" s="15">
        <f t="shared" si="20"/>
        <v>2014</v>
      </c>
      <c r="N445" t="b">
        <v>0</v>
      </c>
      <c r="O445">
        <v>2</v>
      </c>
      <c r="P445" t="b">
        <v>0</v>
      </c>
      <c r="Q445" t="s">
        <v>8268</v>
      </c>
      <c r="R445" s="12" t="s">
        <v>8309</v>
      </c>
      <c r="S445" t="s">
        <v>8315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8">
        <f t="shared" si="18"/>
        <v>40954.906956018516</v>
      </c>
      <c r="K446">
        <v>1324158361</v>
      </c>
      <c r="L446" s="18">
        <f t="shared" si="19"/>
        <v>40894.906956018516</v>
      </c>
      <c r="M446" s="15">
        <f t="shared" si="20"/>
        <v>2011</v>
      </c>
      <c r="N446" t="b">
        <v>0</v>
      </c>
      <c r="O446">
        <v>1</v>
      </c>
      <c r="P446" t="b">
        <v>0</v>
      </c>
      <c r="Q446" t="s">
        <v>8268</v>
      </c>
      <c r="R446" s="12" t="s">
        <v>8309</v>
      </c>
      <c r="S446" t="s">
        <v>8315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8">
        <f t="shared" si="18"/>
        <v>42145.335358796292</v>
      </c>
      <c r="K447">
        <v>1430899375</v>
      </c>
      <c r="L447" s="18">
        <f t="shared" si="19"/>
        <v>42130.335358796292</v>
      </c>
      <c r="M447" s="15">
        <f t="shared" si="20"/>
        <v>2015</v>
      </c>
      <c r="N447" t="b">
        <v>0</v>
      </c>
      <c r="O447">
        <v>2</v>
      </c>
      <c r="P447" t="b">
        <v>0</v>
      </c>
      <c r="Q447" t="s">
        <v>8268</v>
      </c>
      <c r="R447" s="12" t="s">
        <v>8309</v>
      </c>
      <c r="S447" t="s">
        <v>8315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8">
        <f t="shared" si="18"/>
        <v>42067.083564814813</v>
      </c>
      <c r="K448">
        <v>1422842420</v>
      </c>
      <c r="L448" s="18">
        <f t="shared" si="19"/>
        <v>42037.083564814813</v>
      </c>
      <c r="M448" s="15">
        <f t="shared" si="20"/>
        <v>2015</v>
      </c>
      <c r="N448" t="b">
        <v>0</v>
      </c>
      <c r="O448">
        <v>16</v>
      </c>
      <c r="P448" t="b">
        <v>0</v>
      </c>
      <c r="Q448" t="s">
        <v>8268</v>
      </c>
      <c r="R448" s="12" t="s">
        <v>8309</v>
      </c>
      <c r="S448" t="s">
        <v>8315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8">
        <f t="shared" si="18"/>
        <v>41356.513460648144</v>
      </c>
      <c r="K449">
        <v>1361884763</v>
      </c>
      <c r="L449" s="18">
        <f t="shared" si="19"/>
        <v>41331.555127314816</v>
      </c>
      <c r="M449" s="15">
        <f t="shared" si="20"/>
        <v>2013</v>
      </c>
      <c r="N449" t="b">
        <v>0</v>
      </c>
      <c r="O449">
        <v>1</v>
      </c>
      <c r="P449" t="b">
        <v>0</v>
      </c>
      <c r="Q449" t="s">
        <v>8268</v>
      </c>
      <c r="R449" s="12" t="s">
        <v>8309</v>
      </c>
      <c r="S449" t="s">
        <v>8315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8">
        <f t="shared" si="18"/>
        <v>41773.758043981477</v>
      </c>
      <c r="K450">
        <v>1398363095</v>
      </c>
      <c r="L450" s="18">
        <f t="shared" si="19"/>
        <v>41753.758043981477</v>
      </c>
      <c r="M450" s="15">
        <f t="shared" si="20"/>
        <v>2014</v>
      </c>
      <c r="N450" t="b">
        <v>0</v>
      </c>
      <c r="O450">
        <v>4</v>
      </c>
      <c r="P450" t="b">
        <v>0</v>
      </c>
      <c r="Q450" t="s">
        <v>8268</v>
      </c>
      <c r="R450" s="12" t="s">
        <v>8309</v>
      </c>
      <c r="S450" t="s">
        <v>8315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8">
        <f t="shared" ref="J451:J514" si="21">(((I451/60)/60)/24+DATE(1970,1,1))</f>
        <v>41564.568113425928</v>
      </c>
      <c r="K451">
        <v>1379425085</v>
      </c>
      <c r="L451" s="18">
        <f t="shared" ref="L451:L514" si="22">(((K451/60)/60)/24+DATE(1970,1,1))</f>
        <v>41534.568113425928</v>
      </c>
      <c r="M451" s="15">
        <f t="shared" ref="M451:M514" si="23">YEAR(L451)</f>
        <v>2013</v>
      </c>
      <c r="N451" t="b">
        <v>0</v>
      </c>
      <c r="O451">
        <v>5</v>
      </c>
      <c r="P451" t="b">
        <v>0</v>
      </c>
      <c r="Q451" t="s">
        <v>8268</v>
      </c>
      <c r="R451" s="12" t="s">
        <v>8309</v>
      </c>
      <c r="S451" t="s">
        <v>8315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8">
        <f t="shared" si="21"/>
        <v>41684.946759259255</v>
      </c>
      <c r="K452">
        <v>1389825800</v>
      </c>
      <c r="L452" s="18">
        <f t="shared" si="22"/>
        <v>41654.946759259255</v>
      </c>
      <c r="M452" s="15">
        <f t="shared" si="23"/>
        <v>2014</v>
      </c>
      <c r="N452" t="b">
        <v>0</v>
      </c>
      <c r="O452">
        <v>7</v>
      </c>
      <c r="P452" t="b">
        <v>0</v>
      </c>
      <c r="Q452" t="s">
        <v>8268</v>
      </c>
      <c r="R452" s="12" t="s">
        <v>8309</v>
      </c>
      <c r="S452" t="s">
        <v>8315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8">
        <f t="shared" si="21"/>
        <v>41664.715173611112</v>
      </c>
      <c r="K453">
        <v>1388077791</v>
      </c>
      <c r="L453" s="18">
        <f t="shared" si="22"/>
        <v>41634.715173611112</v>
      </c>
      <c r="M453" s="15">
        <f t="shared" si="23"/>
        <v>2013</v>
      </c>
      <c r="N453" t="b">
        <v>0</v>
      </c>
      <c r="O453">
        <v>0</v>
      </c>
      <c r="P453" t="b">
        <v>0</v>
      </c>
      <c r="Q453" t="s">
        <v>8268</v>
      </c>
      <c r="R453" s="12" t="s">
        <v>8309</v>
      </c>
      <c r="S453" t="s">
        <v>8315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8">
        <f t="shared" si="21"/>
        <v>42137.703877314809</v>
      </c>
      <c r="K454">
        <v>1428944015</v>
      </c>
      <c r="L454" s="18">
        <f t="shared" si="22"/>
        <v>42107.703877314809</v>
      </c>
      <c r="M454" s="15">
        <f t="shared" si="23"/>
        <v>2015</v>
      </c>
      <c r="N454" t="b">
        <v>0</v>
      </c>
      <c r="O454">
        <v>12</v>
      </c>
      <c r="P454" t="b">
        <v>0</v>
      </c>
      <c r="Q454" t="s">
        <v>8268</v>
      </c>
      <c r="R454" s="12" t="s">
        <v>8309</v>
      </c>
      <c r="S454" t="s">
        <v>8315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8">
        <f t="shared" si="21"/>
        <v>42054.824988425928</v>
      </c>
      <c r="K455">
        <v>1422992879</v>
      </c>
      <c r="L455" s="18">
        <f t="shared" si="22"/>
        <v>42038.824988425928</v>
      </c>
      <c r="M455" s="15">
        <f t="shared" si="23"/>
        <v>2015</v>
      </c>
      <c r="N455" t="b">
        <v>0</v>
      </c>
      <c r="O455">
        <v>2</v>
      </c>
      <c r="P455" t="b">
        <v>0</v>
      </c>
      <c r="Q455" t="s">
        <v>8268</v>
      </c>
      <c r="R455" s="12" t="s">
        <v>8309</v>
      </c>
      <c r="S455" t="s">
        <v>8315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8">
        <f t="shared" si="21"/>
        <v>41969.551388888889</v>
      </c>
      <c r="K456">
        <v>1414343571</v>
      </c>
      <c r="L456" s="18">
        <f t="shared" si="22"/>
        <v>41938.717256944445</v>
      </c>
      <c r="M456" s="15">
        <f t="shared" si="23"/>
        <v>2014</v>
      </c>
      <c r="N456" t="b">
        <v>0</v>
      </c>
      <c r="O456">
        <v>5</v>
      </c>
      <c r="P456" t="b">
        <v>0</v>
      </c>
      <c r="Q456" t="s">
        <v>8268</v>
      </c>
      <c r="R456" s="12" t="s">
        <v>8309</v>
      </c>
      <c r="S456" t="s">
        <v>8315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8">
        <f t="shared" si="21"/>
        <v>41016.021527777775</v>
      </c>
      <c r="K457">
        <v>1330733022</v>
      </c>
      <c r="L457" s="18">
        <f t="shared" si="22"/>
        <v>40971.002569444441</v>
      </c>
      <c r="M457" s="15">
        <f t="shared" si="23"/>
        <v>2012</v>
      </c>
      <c r="N457" t="b">
        <v>0</v>
      </c>
      <c r="O457">
        <v>2</v>
      </c>
      <c r="P457" t="b">
        <v>0</v>
      </c>
      <c r="Q457" t="s">
        <v>8268</v>
      </c>
      <c r="R457" s="12" t="s">
        <v>8309</v>
      </c>
      <c r="S457" t="s">
        <v>8315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8">
        <f t="shared" si="21"/>
        <v>41569.165972222225</v>
      </c>
      <c r="K458">
        <v>1380559201</v>
      </c>
      <c r="L458" s="18">
        <f t="shared" si="22"/>
        <v>41547.694456018515</v>
      </c>
      <c r="M458" s="15">
        <f t="shared" si="23"/>
        <v>2013</v>
      </c>
      <c r="N458" t="b">
        <v>0</v>
      </c>
      <c r="O458">
        <v>3</v>
      </c>
      <c r="P458" t="b">
        <v>0</v>
      </c>
      <c r="Q458" t="s">
        <v>8268</v>
      </c>
      <c r="R458" s="12" t="s">
        <v>8309</v>
      </c>
      <c r="S458" t="s">
        <v>8315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8">
        <f t="shared" si="21"/>
        <v>41867.767500000002</v>
      </c>
      <c r="K459">
        <v>1405621512</v>
      </c>
      <c r="L459" s="18">
        <f t="shared" si="22"/>
        <v>41837.767500000002</v>
      </c>
      <c r="M459" s="15">
        <f t="shared" si="23"/>
        <v>2014</v>
      </c>
      <c r="N459" t="b">
        <v>0</v>
      </c>
      <c r="O459">
        <v>0</v>
      </c>
      <c r="P459" t="b">
        <v>0</v>
      </c>
      <c r="Q459" t="s">
        <v>8268</v>
      </c>
      <c r="R459" s="12" t="s">
        <v>8309</v>
      </c>
      <c r="S459" t="s">
        <v>8315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8">
        <f t="shared" si="21"/>
        <v>41408.69976851852</v>
      </c>
      <c r="K460">
        <v>1365958060</v>
      </c>
      <c r="L460" s="18">
        <f t="shared" si="22"/>
        <v>41378.69976851852</v>
      </c>
      <c r="M460" s="15">
        <f t="shared" si="23"/>
        <v>2013</v>
      </c>
      <c r="N460" t="b">
        <v>0</v>
      </c>
      <c r="O460">
        <v>49</v>
      </c>
      <c r="P460" t="b">
        <v>0</v>
      </c>
      <c r="Q460" t="s">
        <v>8268</v>
      </c>
      <c r="R460" s="12" t="s">
        <v>8309</v>
      </c>
      <c r="S460" t="s">
        <v>8315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8">
        <f t="shared" si="21"/>
        <v>40860.682025462964</v>
      </c>
      <c r="K461">
        <v>1316013727</v>
      </c>
      <c r="L461" s="18">
        <f t="shared" si="22"/>
        <v>40800.6403587963</v>
      </c>
      <c r="M461" s="15">
        <f t="shared" si="23"/>
        <v>2011</v>
      </c>
      <c r="N461" t="b">
        <v>0</v>
      </c>
      <c r="O461">
        <v>1</v>
      </c>
      <c r="P461" t="b">
        <v>0</v>
      </c>
      <c r="Q461" t="s">
        <v>8268</v>
      </c>
      <c r="R461" s="12" t="s">
        <v>8309</v>
      </c>
      <c r="S461" t="s">
        <v>8315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8">
        <f t="shared" si="21"/>
        <v>41791.166666666664</v>
      </c>
      <c r="K462">
        <v>1398862875</v>
      </c>
      <c r="L462" s="18">
        <f t="shared" si="22"/>
        <v>41759.542534722219</v>
      </c>
      <c r="M462" s="15">
        <f t="shared" si="23"/>
        <v>2014</v>
      </c>
      <c r="N462" t="b">
        <v>0</v>
      </c>
      <c r="O462">
        <v>2</v>
      </c>
      <c r="P462" t="b">
        <v>0</v>
      </c>
      <c r="Q462" t="s">
        <v>8268</v>
      </c>
      <c r="R462" s="12" t="s">
        <v>8309</v>
      </c>
      <c r="S462" t="s">
        <v>8315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8">
        <f t="shared" si="21"/>
        <v>41427.84684027778</v>
      </c>
      <c r="K463">
        <v>1368476367</v>
      </c>
      <c r="L463" s="18">
        <f t="shared" si="22"/>
        <v>41407.84684027778</v>
      </c>
      <c r="M463" s="15">
        <f t="shared" si="23"/>
        <v>2013</v>
      </c>
      <c r="N463" t="b">
        <v>0</v>
      </c>
      <c r="O463">
        <v>0</v>
      </c>
      <c r="P463" t="b">
        <v>0</v>
      </c>
      <c r="Q463" t="s">
        <v>8268</v>
      </c>
      <c r="R463" s="12" t="s">
        <v>8309</v>
      </c>
      <c r="S463" t="s">
        <v>8315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8">
        <f t="shared" si="21"/>
        <v>40765.126631944448</v>
      </c>
      <c r="K464">
        <v>1307761341</v>
      </c>
      <c r="L464" s="18">
        <f t="shared" si="22"/>
        <v>40705.126631944448</v>
      </c>
      <c r="M464" s="15">
        <f t="shared" si="23"/>
        <v>2011</v>
      </c>
      <c r="N464" t="b">
        <v>0</v>
      </c>
      <c r="O464">
        <v>0</v>
      </c>
      <c r="P464" t="b">
        <v>0</v>
      </c>
      <c r="Q464" t="s">
        <v>8268</v>
      </c>
      <c r="R464" s="12" t="s">
        <v>8309</v>
      </c>
      <c r="S464" t="s">
        <v>8315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8">
        <f t="shared" si="21"/>
        <v>40810.710104166668</v>
      </c>
      <c r="K465">
        <v>1311699753</v>
      </c>
      <c r="L465" s="18">
        <f t="shared" si="22"/>
        <v>40750.710104166668</v>
      </c>
      <c r="M465" s="15">
        <f t="shared" si="23"/>
        <v>2011</v>
      </c>
      <c r="N465" t="b">
        <v>0</v>
      </c>
      <c r="O465">
        <v>11</v>
      </c>
      <c r="P465" t="b">
        <v>0</v>
      </c>
      <c r="Q465" t="s">
        <v>8268</v>
      </c>
      <c r="R465" s="12" t="s">
        <v>8309</v>
      </c>
      <c r="S465" t="s">
        <v>8315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8">
        <f t="shared" si="21"/>
        <v>42508.848784722228</v>
      </c>
      <c r="K466">
        <v>1461874935</v>
      </c>
      <c r="L466" s="18">
        <f t="shared" si="22"/>
        <v>42488.848784722228</v>
      </c>
      <c r="M466" s="15">
        <f t="shared" si="23"/>
        <v>2016</v>
      </c>
      <c r="N466" t="b">
        <v>0</v>
      </c>
      <c r="O466">
        <v>1</v>
      </c>
      <c r="P466" t="b">
        <v>0</v>
      </c>
      <c r="Q466" t="s">
        <v>8268</v>
      </c>
      <c r="R466" s="12" t="s">
        <v>8309</v>
      </c>
      <c r="S466" t="s">
        <v>8315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8">
        <f t="shared" si="21"/>
        <v>41817.120069444441</v>
      </c>
      <c r="K467">
        <v>1402455174</v>
      </c>
      <c r="L467" s="18">
        <f t="shared" si="22"/>
        <v>41801.120069444441</v>
      </c>
      <c r="M467" s="15">
        <f t="shared" si="23"/>
        <v>2014</v>
      </c>
      <c r="N467" t="b">
        <v>0</v>
      </c>
      <c r="O467">
        <v>8</v>
      </c>
      <c r="P467" t="b">
        <v>0</v>
      </c>
      <c r="Q467" t="s">
        <v>8268</v>
      </c>
      <c r="R467" s="12" t="s">
        <v>8309</v>
      </c>
      <c r="S467" t="s">
        <v>8315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8">
        <f t="shared" si="21"/>
        <v>41159.942870370374</v>
      </c>
      <c r="K468">
        <v>1344465464</v>
      </c>
      <c r="L468" s="18">
        <f t="shared" si="22"/>
        <v>41129.942870370374</v>
      </c>
      <c r="M468" s="15">
        <f t="shared" si="23"/>
        <v>2012</v>
      </c>
      <c r="N468" t="b">
        <v>0</v>
      </c>
      <c r="O468">
        <v>5</v>
      </c>
      <c r="P468" t="b">
        <v>0</v>
      </c>
      <c r="Q468" t="s">
        <v>8268</v>
      </c>
      <c r="R468" s="12" t="s">
        <v>8309</v>
      </c>
      <c r="S468" t="s">
        <v>8315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8">
        <f t="shared" si="21"/>
        <v>41180.679791666669</v>
      </c>
      <c r="K469">
        <v>1344961134</v>
      </c>
      <c r="L469" s="18">
        <f t="shared" si="22"/>
        <v>41135.679791666669</v>
      </c>
      <c r="M469" s="15">
        <f t="shared" si="23"/>
        <v>2012</v>
      </c>
      <c r="N469" t="b">
        <v>0</v>
      </c>
      <c r="O469">
        <v>39</v>
      </c>
      <c r="P469" t="b">
        <v>0</v>
      </c>
      <c r="Q469" t="s">
        <v>8268</v>
      </c>
      <c r="R469" s="12" t="s">
        <v>8309</v>
      </c>
      <c r="S469" t="s">
        <v>8315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8">
        <f t="shared" si="21"/>
        <v>41101.160474537035</v>
      </c>
      <c r="K470">
        <v>1336795283</v>
      </c>
      <c r="L470" s="18">
        <f t="shared" si="22"/>
        <v>41041.167627314811</v>
      </c>
      <c r="M470" s="15">
        <f t="shared" si="23"/>
        <v>2012</v>
      </c>
      <c r="N470" t="b">
        <v>0</v>
      </c>
      <c r="O470">
        <v>0</v>
      </c>
      <c r="P470" t="b">
        <v>0</v>
      </c>
      <c r="Q470" t="s">
        <v>8268</v>
      </c>
      <c r="R470" s="12" t="s">
        <v>8309</v>
      </c>
      <c r="S470" t="s">
        <v>8315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8">
        <f t="shared" si="21"/>
        <v>41887.989861111113</v>
      </c>
      <c r="K471">
        <v>1404776724</v>
      </c>
      <c r="L471" s="18">
        <f t="shared" si="22"/>
        <v>41827.989861111113</v>
      </c>
      <c r="M471" s="15">
        <f t="shared" si="23"/>
        <v>2014</v>
      </c>
      <c r="N471" t="b">
        <v>0</v>
      </c>
      <c r="O471">
        <v>0</v>
      </c>
      <c r="P471" t="b">
        <v>0</v>
      </c>
      <c r="Q471" t="s">
        <v>8268</v>
      </c>
      <c r="R471" s="12" t="s">
        <v>8309</v>
      </c>
      <c r="S471" t="s">
        <v>8315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8">
        <f t="shared" si="21"/>
        <v>41655.166666666664</v>
      </c>
      <c r="K472">
        <v>1385524889</v>
      </c>
      <c r="L472" s="18">
        <f t="shared" si="22"/>
        <v>41605.167696759258</v>
      </c>
      <c r="M472" s="15">
        <f t="shared" si="23"/>
        <v>2013</v>
      </c>
      <c r="N472" t="b">
        <v>0</v>
      </c>
      <c r="O472">
        <v>2</v>
      </c>
      <c r="P472" t="b">
        <v>0</v>
      </c>
      <c r="Q472" t="s">
        <v>8268</v>
      </c>
      <c r="R472" s="12" t="s">
        <v>8309</v>
      </c>
      <c r="S472" t="s">
        <v>8315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8">
        <f t="shared" si="21"/>
        <v>41748.680312500001</v>
      </c>
      <c r="K473">
        <v>1394039979</v>
      </c>
      <c r="L473" s="18">
        <f t="shared" si="22"/>
        <v>41703.721979166665</v>
      </c>
      <c r="M473" s="15">
        <f t="shared" si="23"/>
        <v>2014</v>
      </c>
      <c r="N473" t="b">
        <v>0</v>
      </c>
      <c r="O473">
        <v>170</v>
      </c>
      <c r="P473" t="b">
        <v>0</v>
      </c>
      <c r="Q473" t="s">
        <v>8268</v>
      </c>
      <c r="R473" s="12" t="s">
        <v>8309</v>
      </c>
      <c r="S473" t="s">
        <v>8315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8">
        <f t="shared" si="21"/>
        <v>41874.922662037039</v>
      </c>
      <c r="K474">
        <v>1406239718</v>
      </c>
      <c r="L474" s="18">
        <f t="shared" si="22"/>
        <v>41844.922662037039</v>
      </c>
      <c r="M474" s="15">
        <f t="shared" si="23"/>
        <v>2014</v>
      </c>
      <c r="N474" t="b">
        <v>0</v>
      </c>
      <c r="O474">
        <v>5</v>
      </c>
      <c r="P474" t="b">
        <v>0</v>
      </c>
      <c r="Q474" t="s">
        <v>8268</v>
      </c>
      <c r="R474" s="12" t="s">
        <v>8309</v>
      </c>
      <c r="S474" t="s">
        <v>8315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8">
        <f t="shared" si="21"/>
        <v>41899.698136574072</v>
      </c>
      <c r="K475">
        <v>1408380319</v>
      </c>
      <c r="L475" s="18">
        <f t="shared" si="22"/>
        <v>41869.698136574072</v>
      </c>
      <c r="M475" s="15">
        <f t="shared" si="23"/>
        <v>2014</v>
      </c>
      <c r="N475" t="b">
        <v>0</v>
      </c>
      <c r="O475">
        <v>14</v>
      </c>
      <c r="P475" t="b">
        <v>0</v>
      </c>
      <c r="Q475" t="s">
        <v>8268</v>
      </c>
      <c r="R475" s="12" t="s">
        <v>8309</v>
      </c>
      <c r="S475" t="s">
        <v>8315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8">
        <f t="shared" si="21"/>
        <v>42783.329039351855</v>
      </c>
      <c r="K476">
        <v>1484726029</v>
      </c>
      <c r="L476" s="18">
        <f t="shared" si="22"/>
        <v>42753.329039351855</v>
      </c>
      <c r="M476" s="15">
        <f t="shared" si="23"/>
        <v>2017</v>
      </c>
      <c r="N476" t="b">
        <v>0</v>
      </c>
      <c r="O476">
        <v>1</v>
      </c>
      <c r="P476" t="b">
        <v>0</v>
      </c>
      <c r="Q476" t="s">
        <v>8268</v>
      </c>
      <c r="R476" s="12" t="s">
        <v>8309</v>
      </c>
      <c r="S476" t="s">
        <v>8315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8">
        <f t="shared" si="21"/>
        <v>42130.086145833338</v>
      </c>
      <c r="K477">
        <v>1428285843</v>
      </c>
      <c r="L477" s="18">
        <f t="shared" si="22"/>
        <v>42100.086145833338</v>
      </c>
      <c r="M477" s="15">
        <f t="shared" si="23"/>
        <v>2015</v>
      </c>
      <c r="N477" t="b">
        <v>0</v>
      </c>
      <c r="O477">
        <v>0</v>
      </c>
      <c r="P477" t="b">
        <v>0</v>
      </c>
      <c r="Q477" t="s">
        <v>8268</v>
      </c>
      <c r="R477" s="12" t="s">
        <v>8309</v>
      </c>
      <c r="S477" t="s">
        <v>8315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8">
        <f t="shared" si="21"/>
        <v>41793.165972222225</v>
      </c>
      <c r="K478">
        <v>1398727441</v>
      </c>
      <c r="L478" s="18">
        <f t="shared" si="22"/>
        <v>41757.975011574075</v>
      </c>
      <c r="M478" s="15">
        <f t="shared" si="23"/>
        <v>2014</v>
      </c>
      <c r="N478" t="b">
        <v>0</v>
      </c>
      <c r="O478">
        <v>124</v>
      </c>
      <c r="P478" t="b">
        <v>0</v>
      </c>
      <c r="Q478" t="s">
        <v>8268</v>
      </c>
      <c r="R478" s="12" t="s">
        <v>8309</v>
      </c>
      <c r="S478" t="s">
        <v>8315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8">
        <f t="shared" si="21"/>
        <v>41047.83488425926</v>
      </c>
      <c r="K479">
        <v>1332187334</v>
      </c>
      <c r="L479" s="18">
        <f t="shared" si="22"/>
        <v>40987.83488425926</v>
      </c>
      <c r="M479" s="15">
        <f t="shared" si="23"/>
        <v>2012</v>
      </c>
      <c r="N479" t="b">
        <v>0</v>
      </c>
      <c r="O479">
        <v>0</v>
      </c>
      <c r="P479" t="b">
        <v>0</v>
      </c>
      <c r="Q479" t="s">
        <v>8268</v>
      </c>
      <c r="R479" s="12" t="s">
        <v>8309</v>
      </c>
      <c r="S479" t="s">
        <v>8315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8">
        <f t="shared" si="21"/>
        <v>42095.869317129633</v>
      </c>
      <c r="K480">
        <v>1425333109</v>
      </c>
      <c r="L480" s="18">
        <f t="shared" si="22"/>
        <v>42065.910983796297</v>
      </c>
      <c r="M480" s="15">
        <f t="shared" si="23"/>
        <v>2015</v>
      </c>
      <c r="N480" t="b">
        <v>0</v>
      </c>
      <c r="O480">
        <v>0</v>
      </c>
      <c r="P480" t="b">
        <v>0</v>
      </c>
      <c r="Q480" t="s">
        <v>8268</v>
      </c>
      <c r="R480" s="12" t="s">
        <v>8309</v>
      </c>
      <c r="S480" t="s">
        <v>8315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8">
        <f t="shared" si="21"/>
        <v>41964.449479166666</v>
      </c>
      <c r="K481">
        <v>1411379235</v>
      </c>
      <c r="L481" s="18">
        <f t="shared" si="22"/>
        <v>41904.407812500001</v>
      </c>
      <c r="M481" s="15">
        <f t="shared" si="23"/>
        <v>2014</v>
      </c>
      <c r="N481" t="b">
        <v>0</v>
      </c>
      <c r="O481">
        <v>55</v>
      </c>
      <c r="P481" t="b">
        <v>0</v>
      </c>
      <c r="Q481" t="s">
        <v>8268</v>
      </c>
      <c r="R481" s="12" t="s">
        <v>8309</v>
      </c>
      <c r="S481" t="s">
        <v>8315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8">
        <f t="shared" si="21"/>
        <v>41495.500173611108</v>
      </c>
      <c r="K482">
        <v>1373457615</v>
      </c>
      <c r="L482" s="18">
        <f t="shared" si="22"/>
        <v>41465.500173611108</v>
      </c>
      <c r="M482" s="15">
        <f t="shared" si="23"/>
        <v>2013</v>
      </c>
      <c r="N482" t="b">
        <v>0</v>
      </c>
      <c r="O482">
        <v>140</v>
      </c>
      <c r="P482" t="b">
        <v>0</v>
      </c>
      <c r="Q482" t="s">
        <v>8268</v>
      </c>
      <c r="R482" s="12" t="s">
        <v>8309</v>
      </c>
      <c r="S482" t="s">
        <v>8315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8">
        <f t="shared" si="21"/>
        <v>41192.672326388885</v>
      </c>
      <c r="K483">
        <v>1347293289</v>
      </c>
      <c r="L483" s="18">
        <f t="shared" si="22"/>
        <v>41162.672326388885</v>
      </c>
      <c r="M483" s="15">
        <f t="shared" si="23"/>
        <v>2012</v>
      </c>
      <c r="N483" t="b">
        <v>0</v>
      </c>
      <c r="O483">
        <v>21</v>
      </c>
      <c r="P483" t="b">
        <v>0</v>
      </c>
      <c r="Q483" t="s">
        <v>8268</v>
      </c>
      <c r="R483" s="12" t="s">
        <v>8309</v>
      </c>
      <c r="S483" t="s">
        <v>8315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8">
        <f t="shared" si="21"/>
        <v>42474.606944444444</v>
      </c>
      <c r="K484">
        <v>1458336690</v>
      </c>
      <c r="L484" s="18">
        <f t="shared" si="22"/>
        <v>42447.896875000006</v>
      </c>
      <c r="M484" s="15">
        <f t="shared" si="23"/>
        <v>2016</v>
      </c>
      <c r="N484" t="b">
        <v>0</v>
      </c>
      <c r="O484">
        <v>1</v>
      </c>
      <c r="P484" t="b">
        <v>0</v>
      </c>
      <c r="Q484" t="s">
        <v>8268</v>
      </c>
      <c r="R484" s="12" t="s">
        <v>8309</v>
      </c>
      <c r="S484" t="s">
        <v>8315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8">
        <f t="shared" si="21"/>
        <v>41303.197592592594</v>
      </c>
      <c r="K485">
        <v>1354250672</v>
      </c>
      <c r="L485" s="18">
        <f t="shared" si="22"/>
        <v>41243.197592592594</v>
      </c>
      <c r="M485" s="15">
        <f t="shared" si="23"/>
        <v>2012</v>
      </c>
      <c r="N485" t="b">
        <v>0</v>
      </c>
      <c r="O485">
        <v>147</v>
      </c>
      <c r="P485" t="b">
        <v>0</v>
      </c>
      <c r="Q485" t="s">
        <v>8268</v>
      </c>
      <c r="R485" s="12" t="s">
        <v>8309</v>
      </c>
      <c r="S485" t="s">
        <v>8315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8">
        <f t="shared" si="21"/>
        <v>42313.981157407412</v>
      </c>
      <c r="K486">
        <v>1443220372</v>
      </c>
      <c r="L486" s="18">
        <f t="shared" si="22"/>
        <v>42272.93949074074</v>
      </c>
      <c r="M486" s="15">
        <f t="shared" si="23"/>
        <v>2015</v>
      </c>
      <c r="N486" t="b">
        <v>0</v>
      </c>
      <c r="O486">
        <v>11</v>
      </c>
      <c r="P486" t="b">
        <v>0</v>
      </c>
      <c r="Q486" t="s">
        <v>8268</v>
      </c>
      <c r="R486" s="12" t="s">
        <v>8309</v>
      </c>
      <c r="S486" t="s">
        <v>8315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8">
        <f t="shared" si="21"/>
        <v>41411.50577546296</v>
      </c>
      <c r="K487">
        <v>1366200499</v>
      </c>
      <c r="L487" s="18">
        <f t="shared" si="22"/>
        <v>41381.50577546296</v>
      </c>
      <c r="M487" s="15">
        <f t="shared" si="23"/>
        <v>2013</v>
      </c>
      <c r="N487" t="b">
        <v>0</v>
      </c>
      <c r="O487">
        <v>125</v>
      </c>
      <c r="P487" t="b">
        <v>0</v>
      </c>
      <c r="Q487" t="s">
        <v>8268</v>
      </c>
      <c r="R487" s="12" t="s">
        <v>8309</v>
      </c>
      <c r="S487" t="s">
        <v>8315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8">
        <f t="shared" si="21"/>
        <v>41791.94258101852</v>
      </c>
      <c r="K488">
        <v>1399070239</v>
      </c>
      <c r="L488" s="18">
        <f t="shared" si="22"/>
        <v>41761.94258101852</v>
      </c>
      <c r="M488" s="15">
        <f t="shared" si="23"/>
        <v>2014</v>
      </c>
      <c r="N488" t="b">
        <v>0</v>
      </c>
      <c r="O488">
        <v>1</v>
      </c>
      <c r="P488" t="b">
        <v>0</v>
      </c>
      <c r="Q488" t="s">
        <v>8268</v>
      </c>
      <c r="R488" s="12" t="s">
        <v>8309</v>
      </c>
      <c r="S488" t="s">
        <v>8315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8">
        <f t="shared" si="21"/>
        <v>42729.636504629627</v>
      </c>
      <c r="K489">
        <v>1477491394</v>
      </c>
      <c r="L489" s="18">
        <f t="shared" si="22"/>
        <v>42669.594837962963</v>
      </c>
      <c r="M489" s="15">
        <f t="shared" si="23"/>
        <v>2016</v>
      </c>
      <c r="N489" t="b">
        <v>0</v>
      </c>
      <c r="O489">
        <v>0</v>
      </c>
      <c r="P489" t="b">
        <v>0</v>
      </c>
      <c r="Q489" t="s">
        <v>8268</v>
      </c>
      <c r="R489" s="12" t="s">
        <v>8309</v>
      </c>
      <c r="S489" t="s">
        <v>8315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8">
        <f t="shared" si="21"/>
        <v>42744.054398148146</v>
      </c>
      <c r="K490">
        <v>1481332700</v>
      </c>
      <c r="L490" s="18">
        <f t="shared" si="22"/>
        <v>42714.054398148146</v>
      </c>
      <c r="M490" s="15">
        <f t="shared" si="23"/>
        <v>2016</v>
      </c>
      <c r="N490" t="b">
        <v>0</v>
      </c>
      <c r="O490">
        <v>0</v>
      </c>
      <c r="P490" t="b">
        <v>0</v>
      </c>
      <c r="Q490" t="s">
        <v>8268</v>
      </c>
      <c r="R490" s="12" t="s">
        <v>8309</v>
      </c>
      <c r="S490" t="s">
        <v>8315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8">
        <f t="shared" si="21"/>
        <v>40913.481249999997</v>
      </c>
      <c r="K491">
        <v>1323084816</v>
      </c>
      <c r="L491" s="18">
        <f t="shared" si="22"/>
        <v>40882.481666666667</v>
      </c>
      <c r="M491" s="15">
        <f t="shared" si="23"/>
        <v>2011</v>
      </c>
      <c r="N491" t="b">
        <v>0</v>
      </c>
      <c r="O491">
        <v>3</v>
      </c>
      <c r="P491" t="b">
        <v>0</v>
      </c>
      <c r="Q491" t="s">
        <v>8268</v>
      </c>
      <c r="R491" s="12" t="s">
        <v>8309</v>
      </c>
      <c r="S491" t="s">
        <v>8315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8">
        <f t="shared" si="21"/>
        <v>41143.968576388892</v>
      </c>
      <c r="K492">
        <v>1343085285</v>
      </c>
      <c r="L492" s="18">
        <f t="shared" si="22"/>
        <v>41113.968576388892</v>
      </c>
      <c r="M492" s="15">
        <f t="shared" si="23"/>
        <v>2012</v>
      </c>
      <c r="N492" t="b">
        <v>0</v>
      </c>
      <c r="O492">
        <v>0</v>
      </c>
      <c r="P492" t="b">
        <v>0</v>
      </c>
      <c r="Q492" t="s">
        <v>8268</v>
      </c>
      <c r="R492" s="12" t="s">
        <v>8309</v>
      </c>
      <c r="S492" t="s">
        <v>8315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8">
        <f t="shared" si="21"/>
        <v>42396.982627314821</v>
      </c>
      <c r="K493">
        <v>1451345699</v>
      </c>
      <c r="L493" s="18">
        <f t="shared" si="22"/>
        <v>42366.982627314821</v>
      </c>
      <c r="M493" s="15">
        <f t="shared" si="23"/>
        <v>2015</v>
      </c>
      <c r="N493" t="b">
        <v>0</v>
      </c>
      <c r="O493">
        <v>0</v>
      </c>
      <c r="P493" t="b">
        <v>0</v>
      </c>
      <c r="Q493" t="s">
        <v>8268</v>
      </c>
      <c r="R493" s="12" t="s">
        <v>8309</v>
      </c>
      <c r="S493" t="s">
        <v>8315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8">
        <f t="shared" si="21"/>
        <v>42656.03506944445</v>
      </c>
      <c r="K494">
        <v>1471135830</v>
      </c>
      <c r="L494" s="18">
        <f t="shared" si="22"/>
        <v>42596.03506944445</v>
      </c>
      <c r="M494" s="15">
        <f t="shared" si="23"/>
        <v>2016</v>
      </c>
      <c r="N494" t="b">
        <v>0</v>
      </c>
      <c r="O494">
        <v>0</v>
      </c>
      <c r="P494" t="b">
        <v>0</v>
      </c>
      <c r="Q494" t="s">
        <v>8268</v>
      </c>
      <c r="R494" s="12" t="s">
        <v>8309</v>
      </c>
      <c r="S494" t="s">
        <v>8315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8">
        <f t="shared" si="21"/>
        <v>42144.726134259254</v>
      </c>
      <c r="K495">
        <v>1429550738</v>
      </c>
      <c r="L495" s="18">
        <f t="shared" si="22"/>
        <v>42114.726134259254</v>
      </c>
      <c r="M495" s="15">
        <f t="shared" si="23"/>
        <v>2015</v>
      </c>
      <c r="N495" t="b">
        <v>0</v>
      </c>
      <c r="O495">
        <v>0</v>
      </c>
      <c r="P495" t="b">
        <v>0</v>
      </c>
      <c r="Q495" t="s">
        <v>8268</v>
      </c>
      <c r="R495" s="12" t="s">
        <v>8309</v>
      </c>
      <c r="S495" t="s">
        <v>8315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8">
        <f t="shared" si="21"/>
        <v>41823.125</v>
      </c>
      <c r="K496">
        <v>1402343765</v>
      </c>
      <c r="L496" s="18">
        <f t="shared" si="22"/>
        <v>41799.830613425926</v>
      </c>
      <c r="M496" s="15">
        <f t="shared" si="23"/>
        <v>2014</v>
      </c>
      <c r="N496" t="b">
        <v>0</v>
      </c>
      <c r="O496">
        <v>3</v>
      </c>
      <c r="P496" t="b">
        <v>0</v>
      </c>
      <c r="Q496" t="s">
        <v>8268</v>
      </c>
      <c r="R496" s="12" t="s">
        <v>8309</v>
      </c>
      <c r="S496" t="s">
        <v>8315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8">
        <f t="shared" si="21"/>
        <v>42201.827604166669</v>
      </c>
      <c r="K497">
        <v>1434484305</v>
      </c>
      <c r="L497" s="18">
        <f t="shared" si="22"/>
        <v>42171.827604166669</v>
      </c>
      <c r="M497" s="15">
        <f t="shared" si="23"/>
        <v>2015</v>
      </c>
      <c r="N497" t="b">
        <v>0</v>
      </c>
      <c r="O497">
        <v>0</v>
      </c>
      <c r="P497" t="b">
        <v>0</v>
      </c>
      <c r="Q497" t="s">
        <v>8268</v>
      </c>
      <c r="R497" s="12" t="s">
        <v>8309</v>
      </c>
      <c r="S497" t="s">
        <v>8315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8">
        <f t="shared" si="21"/>
        <v>41680.93141203704</v>
      </c>
      <c r="K498">
        <v>1386886874</v>
      </c>
      <c r="L498" s="18">
        <f t="shared" si="22"/>
        <v>41620.93141203704</v>
      </c>
      <c r="M498" s="15">
        <f t="shared" si="23"/>
        <v>2013</v>
      </c>
      <c r="N498" t="b">
        <v>0</v>
      </c>
      <c r="O498">
        <v>1</v>
      </c>
      <c r="P498" t="b">
        <v>0</v>
      </c>
      <c r="Q498" t="s">
        <v>8268</v>
      </c>
      <c r="R498" s="12" t="s">
        <v>8309</v>
      </c>
      <c r="S498" t="s">
        <v>8315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8">
        <f t="shared" si="21"/>
        <v>41998.208333333328</v>
      </c>
      <c r="K499">
        <v>1414889665</v>
      </c>
      <c r="L499" s="18">
        <f t="shared" si="22"/>
        <v>41945.037789351853</v>
      </c>
      <c r="M499" s="15">
        <f t="shared" si="23"/>
        <v>2014</v>
      </c>
      <c r="N499" t="b">
        <v>0</v>
      </c>
      <c r="O499">
        <v>3</v>
      </c>
      <c r="P499" t="b">
        <v>0</v>
      </c>
      <c r="Q499" t="s">
        <v>8268</v>
      </c>
      <c r="R499" s="12" t="s">
        <v>8309</v>
      </c>
      <c r="S499" t="s">
        <v>8315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8">
        <f t="shared" si="21"/>
        <v>40900.762141203704</v>
      </c>
      <c r="K500">
        <v>1321035449</v>
      </c>
      <c r="L500" s="18">
        <f t="shared" si="22"/>
        <v>40858.762141203704</v>
      </c>
      <c r="M500" s="15">
        <f t="shared" si="23"/>
        <v>2011</v>
      </c>
      <c r="N500" t="b">
        <v>0</v>
      </c>
      <c r="O500">
        <v>22</v>
      </c>
      <c r="P500" t="b">
        <v>0</v>
      </c>
      <c r="Q500" t="s">
        <v>8268</v>
      </c>
      <c r="R500" s="12" t="s">
        <v>8309</v>
      </c>
      <c r="S500" t="s">
        <v>8315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8">
        <f t="shared" si="21"/>
        <v>40098.874305555553</v>
      </c>
      <c r="K501">
        <v>1250630968</v>
      </c>
      <c r="L501" s="18">
        <f t="shared" si="22"/>
        <v>40043.895462962959</v>
      </c>
      <c r="M501" s="15">
        <f t="shared" si="23"/>
        <v>2009</v>
      </c>
      <c r="N501" t="b">
        <v>0</v>
      </c>
      <c r="O501">
        <v>26</v>
      </c>
      <c r="P501" t="b">
        <v>0</v>
      </c>
      <c r="Q501" t="s">
        <v>8268</v>
      </c>
      <c r="R501" s="12" t="s">
        <v>8309</v>
      </c>
      <c r="S501" t="s">
        <v>8315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8">
        <f t="shared" si="21"/>
        <v>40306.927777777775</v>
      </c>
      <c r="K502">
        <v>1268255751</v>
      </c>
      <c r="L502" s="18">
        <f t="shared" si="22"/>
        <v>40247.886006944449</v>
      </c>
      <c r="M502" s="15">
        <f t="shared" si="23"/>
        <v>2010</v>
      </c>
      <c r="N502" t="b">
        <v>0</v>
      </c>
      <c r="O502">
        <v>4</v>
      </c>
      <c r="P502" t="b">
        <v>0</v>
      </c>
      <c r="Q502" t="s">
        <v>8268</v>
      </c>
      <c r="R502" s="12" t="s">
        <v>8309</v>
      </c>
      <c r="S502" t="s">
        <v>8315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8">
        <f t="shared" si="21"/>
        <v>40733.234386574077</v>
      </c>
      <c r="K503">
        <v>1307597851</v>
      </c>
      <c r="L503" s="18">
        <f t="shared" si="22"/>
        <v>40703.234386574077</v>
      </c>
      <c r="M503" s="15">
        <f t="shared" si="23"/>
        <v>2011</v>
      </c>
      <c r="N503" t="b">
        <v>0</v>
      </c>
      <c r="O503">
        <v>0</v>
      </c>
      <c r="P503" t="b">
        <v>0</v>
      </c>
      <c r="Q503" t="s">
        <v>8268</v>
      </c>
      <c r="R503" s="12" t="s">
        <v>8309</v>
      </c>
      <c r="S503" t="s">
        <v>8315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8">
        <f t="shared" si="21"/>
        <v>40986.511863425927</v>
      </c>
      <c r="K504">
        <v>1329484625</v>
      </c>
      <c r="L504" s="18">
        <f t="shared" si="22"/>
        <v>40956.553530092591</v>
      </c>
      <c r="M504" s="15">
        <f t="shared" si="23"/>
        <v>2012</v>
      </c>
      <c r="N504" t="b">
        <v>0</v>
      </c>
      <c r="O504">
        <v>4</v>
      </c>
      <c r="P504" t="b">
        <v>0</v>
      </c>
      <c r="Q504" t="s">
        <v>8268</v>
      </c>
      <c r="R504" s="12" t="s">
        <v>8309</v>
      </c>
      <c r="S504" t="s">
        <v>8315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8">
        <f t="shared" si="21"/>
        <v>42021.526655092588</v>
      </c>
      <c r="K505">
        <v>1418906303</v>
      </c>
      <c r="L505" s="18">
        <f t="shared" si="22"/>
        <v>41991.526655092588</v>
      </c>
      <c r="M505" s="15">
        <f t="shared" si="23"/>
        <v>2014</v>
      </c>
      <c r="N505" t="b">
        <v>0</v>
      </c>
      <c r="O505">
        <v>9</v>
      </c>
      <c r="P505" t="b">
        <v>0</v>
      </c>
      <c r="Q505" t="s">
        <v>8268</v>
      </c>
      <c r="R505" s="12" t="s">
        <v>8309</v>
      </c>
      <c r="S505" t="s">
        <v>8315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8">
        <f t="shared" si="21"/>
        <v>41009.941979166666</v>
      </c>
      <c r="K506">
        <v>1328916987</v>
      </c>
      <c r="L506" s="18">
        <f t="shared" si="22"/>
        <v>40949.98364583333</v>
      </c>
      <c r="M506" s="15">
        <f t="shared" si="23"/>
        <v>2012</v>
      </c>
      <c r="N506" t="b">
        <v>0</v>
      </c>
      <c r="O506">
        <v>5</v>
      </c>
      <c r="P506" t="b">
        <v>0</v>
      </c>
      <c r="Q506" t="s">
        <v>8268</v>
      </c>
      <c r="R506" s="12" t="s">
        <v>8309</v>
      </c>
      <c r="S506" t="s">
        <v>8315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8">
        <f t="shared" si="21"/>
        <v>42363.098217592589</v>
      </c>
      <c r="K507">
        <v>1447122086</v>
      </c>
      <c r="L507" s="18">
        <f t="shared" si="22"/>
        <v>42318.098217592589</v>
      </c>
      <c r="M507" s="15">
        <f t="shared" si="23"/>
        <v>2015</v>
      </c>
      <c r="N507" t="b">
        <v>0</v>
      </c>
      <c r="O507">
        <v>14</v>
      </c>
      <c r="P507" t="b">
        <v>0</v>
      </c>
      <c r="Q507" t="s">
        <v>8268</v>
      </c>
      <c r="R507" s="12" t="s">
        <v>8309</v>
      </c>
      <c r="S507" t="s">
        <v>8315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8">
        <f t="shared" si="21"/>
        <v>41496.552314814813</v>
      </c>
      <c r="K508">
        <v>1373548520</v>
      </c>
      <c r="L508" s="18">
        <f t="shared" si="22"/>
        <v>41466.552314814813</v>
      </c>
      <c r="M508" s="15">
        <f t="shared" si="23"/>
        <v>2013</v>
      </c>
      <c r="N508" t="b">
        <v>0</v>
      </c>
      <c r="O508">
        <v>1</v>
      </c>
      <c r="P508" t="b">
        <v>0</v>
      </c>
      <c r="Q508" t="s">
        <v>8268</v>
      </c>
      <c r="R508" s="12" t="s">
        <v>8309</v>
      </c>
      <c r="S508" t="s">
        <v>8315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8">
        <f t="shared" si="21"/>
        <v>41201.958993055552</v>
      </c>
      <c r="K509">
        <v>1346799657</v>
      </c>
      <c r="L509" s="18">
        <f t="shared" si="22"/>
        <v>41156.958993055552</v>
      </c>
      <c r="M509" s="15">
        <f t="shared" si="23"/>
        <v>2012</v>
      </c>
      <c r="N509" t="b">
        <v>0</v>
      </c>
      <c r="O509">
        <v>10</v>
      </c>
      <c r="P509" t="b">
        <v>0</v>
      </c>
      <c r="Q509" t="s">
        <v>8268</v>
      </c>
      <c r="R509" s="12" t="s">
        <v>8309</v>
      </c>
      <c r="S509" t="s">
        <v>8315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8">
        <f t="shared" si="21"/>
        <v>41054.593055555553</v>
      </c>
      <c r="K510">
        <v>1332808501</v>
      </c>
      <c r="L510" s="18">
        <f t="shared" si="22"/>
        <v>40995.024317129632</v>
      </c>
      <c r="M510" s="15">
        <f t="shared" si="23"/>
        <v>2012</v>
      </c>
      <c r="N510" t="b">
        <v>0</v>
      </c>
      <c r="O510">
        <v>3</v>
      </c>
      <c r="P510" t="b">
        <v>0</v>
      </c>
      <c r="Q510" t="s">
        <v>8268</v>
      </c>
      <c r="R510" s="12" t="s">
        <v>8309</v>
      </c>
      <c r="S510" t="s">
        <v>8315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8">
        <f t="shared" si="21"/>
        <v>42183.631597222222</v>
      </c>
      <c r="K511">
        <v>1432912170</v>
      </c>
      <c r="L511" s="18">
        <f t="shared" si="22"/>
        <v>42153.631597222222</v>
      </c>
      <c r="M511" s="15">
        <f t="shared" si="23"/>
        <v>2015</v>
      </c>
      <c r="N511" t="b">
        <v>0</v>
      </c>
      <c r="O511">
        <v>1</v>
      </c>
      <c r="P511" t="b">
        <v>0</v>
      </c>
      <c r="Q511" t="s">
        <v>8268</v>
      </c>
      <c r="R511" s="12" t="s">
        <v>8309</v>
      </c>
      <c r="S511" t="s">
        <v>8315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8">
        <f t="shared" si="21"/>
        <v>42430.176377314812</v>
      </c>
      <c r="K512">
        <v>1454213639</v>
      </c>
      <c r="L512" s="18">
        <f t="shared" si="22"/>
        <v>42400.176377314812</v>
      </c>
      <c r="M512" s="15">
        <f t="shared" si="23"/>
        <v>2016</v>
      </c>
      <c r="N512" t="b">
        <v>0</v>
      </c>
      <c r="O512">
        <v>0</v>
      </c>
      <c r="P512" t="b">
        <v>0</v>
      </c>
      <c r="Q512" t="s">
        <v>8268</v>
      </c>
      <c r="R512" s="12" t="s">
        <v>8309</v>
      </c>
      <c r="S512" t="s">
        <v>8315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8">
        <f t="shared" si="21"/>
        <v>41370.261365740742</v>
      </c>
      <c r="K513">
        <v>1362640582</v>
      </c>
      <c r="L513" s="18">
        <f t="shared" si="22"/>
        <v>41340.303032407406</v>
      </c>
      <c r="M513" s="15">
        <f t="shared" si="23"/>
        <v>2013</v>
      </c>
      <c r="N513" t="b">
        <v>0</v>
      </c>
      <c r="O513">
        <v>5</v>
      </c>
      <c r="P513" t="b">
        <v>0</v>
      </c>
      <c r="Q513" t="s">
        <v>8268</v>
      </c>
      <c r="R513" s="12" t="s">
        <v>8309</v>
      </c>
      <c r="S513" t="s">
        <v>8315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8">
        <f t="shared" si="21"/>
        <v>42694.783877314811</v>
      </c>
      <c r="K514">
        <v>1475776127</v>
      </c>
      <c r="L514" s="18">
        <f t="shared" si="22"/>
        <v>42649.742210648154</v>
      </c>
      <c r="M514" s="15">
        <f t="shared" si="23"/>
        <v>2016</v>
      </c>
      <c r="N514" t="b">
        <v>0</v>
      </c>
      <c r="O514">
        <v>2</v>
      </c>
      <c r="P514" t="b">
        <v>0</v>
      </c>
      <c r="Q514" t="s">
        <v>8268</v>
      </c>
      <c r="R514" s="12" t="s">
        <v>8309</v>
      </c>
      <c r="S514" t="s">
        <v>8315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8">
        <f t="shared" ref="J515:J578" si="24">(((I515/60)/60)/24+DATE(1970,1,1))</f>
        <v>42597.291666666672</v>
      </c>
      <c r="K515">
        <v>1467387705</v>
      </c>
      <c r="L515" s="18">
        <f t="shared" ref="L515:L578" si="25">(((K515/60)/60)/24+DATE(1970,1,1))</f>
        <v>42552.653993055559</v>
      </c>
      <c r="M515" s="15">
        <f t="shared" ref="M515:M578" si="26">YEAR(L515)</f>
        <v>2016</v>
      </c>
      <c r="N515" t="b">
        <v>0</v>
      </c>
      <c r="O515">
        <v>68</v>
      </c>
      <c r="P515" t="b">
        <v>0</v>
      </c>
      <c r="Q515" t="s">
        <v>8268</v>
      </c>
      <c r="R515" s="12" t="s">
        <v>8309</v>
      </c>
      <c r="S515" t="s">
        <v>8315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8">
        <f t="shared" si="24"/>
        <v>41860.613969907405</v>
      </c>
      <c r="K516">
        <v>1405003447</v>
      </c>
      <c r="L516" s="18">
        <f t="shared" si="25"/>
        <v>41830.613969907405</v>
      </c>
      <c r="M516" s="15">
        <f t="shared" si="26"/>
        <v>2014</v>
      </c>
      <c r="N516" t="b">
        <v>0</v>
      </c>
      <c r="O516">
        <v>3</v>
      </c>
      <c r="P516" t="b">
        <v>0</v>
      </c>
      <c r="Q516" t="s">
        <v>8268</v>
      </c>
      <c r="R516" s="12" t="s">
        <v>8309</v>
      </c>
      <c r="S516" t="s">
        <v>8315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8">
        <f t="shared" si="24"/>
        <v>42367.490752314814</v>
      </c>
      <c r="K517">
        <v>1447933601</v>
      </c>
      <c r="L517" s="18">
        <f t="shared" si="25"/>
        <v>42327.490752314814</v>
      </c>
      <c r="M517" s="15">
        <f t="shared" si="26"/>
        <v>2015</v>
      </c>
      <c r="N517" t="b">
        <v>0</v>
      </c>
      <c r="O517">
        <v>34</v>
      </c>
      <c r="P517" t="b">
        <v>0</v>
      </c>
      <c r="Q517" t="s">
        <v>8268</v>
      </c>
      <c r="R517" s="12" t="s">
        <v>8309</v>
      </c>
      <c r="S517" t="s">
        <v>8315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8">
        <f t="shared" si="24"/>
        <v>42151.778703703705</v>
      </c>
      <c r="K518">
        <v>1427568080</v>
      </c>
      <c r="L518" s="18">
        <f t="shared" si="25"/>
        <v>42091.778703703705</v>
      </c>
      <c r="M518" s="15">
        <f t="shared" si="26"/>
        <v>2015</v>
      </c>
      <c r="N518" t="b">
        <v>0</v>
      </c>
      <c r="O518">
        <v>0</v>
      </c>
      <c r="P518" t="b">
        <v>0</v>
      </c>
      <c r="Q518" t="s">
        <v>8268</v>
      </c>
      <c r="R518" s="12" t="s">
        <v>8309</v>
      </c>
      <c r="S518" t="s">
        <v>8315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8">
        <f t="shared" si="24"/>
        <v>42768.615289351852</v>
      </c>
      <c r="K519">
        <v>1483454761</v>
      </c>
      <c r="L519" s="18">
        <f t="shared" si="25"/>
        <v>42738.615289351852</v>
      </c>
      <c r="M519" s="15">
        <f t="shared" si="26"/>
        <v>2017</v>
      </c>
      <c r="N519" t="b">
        <v>0</v>
      </c>
      <c r="O519">
        <v>3</v>
      </c>
      <c r="P519" t="b">
        <v>0</v>
      </c>
      <c r="Q519" t="s">
        <v>8268</v>
      </c>
      <c r="R519" s="12" t="s">
        <v>8309</v>
      </c>
      <c r="S519" t="s">
        <v>8315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8">
        <f t="shared" si="24"/>
        <v>42253.615277777775</v>
      </c>
      <c r="K520">
        <v>1438958824</v>
      </c>
      <c r="L520" s="18">
        <f t="shared" si="25"/>
        <v>42223.616018518514</v>
      </c>
      <c r="M520" s="15">
        <f t="shared" si="26"/>
        <v>2015</v>
      </c>
      <c r="N520" t="b">
        <v>0</v>
      </c>
      <c r="O520">
        <v>0</v>
      </c>
      <c r="P520" t="b">
        <v>0</v>
      </c>
      <c r="Q520" t="s">
        <v>8268</v>
      </c>
      <c r="R520" s="12" t="s">
        <v>8309</v>
      </c>
      <c r="S520" t="s">
        <v>8315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8">
        <f t="shared" si="24"/>
        <v>41248.391446759262</v>
      </c>
      <c r="K521">
        <v>1352107421</v>
      </c>
      <c r="L521" s="18">
        <f t="shared" si="25"/>
        <v>41218.391446759262</v>
      </c>
      <c r="M521" s="15">
        <f t="shared" si="26"/>
        <v>2012</v>
      </c>
      <c r="N521" t="b">
        <v>0</v>
      </c>
      <c r="O521">
        <v>70</v>
      </c>
      <c r="P521" t="b">
        <v>0</v>
      </c>
      <c r="Q521" t="s">
        <v>8268</v>
      </c>
      <c r="R521" s="12" t="s">
        <v>8309</v>
      </c>
      <c r="S521" t="s">
        <v>8315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8">
        <f t="shared" si="24"/>
        <v>42348.702094907407</v>
      </c>
      <c r="K522">
        <v>1447174261</v>
      </c>
      <c r="L522" s="18">
        <f t="shared" si="25"/>
        <v>42318.702094907407</v>
      </c>
      <c r="M522" s="15">
        <f t="shared" si="26"/>
        <v>2015</v>
      </c>
      <c r="N522" t="b">
        <v>0</v>
      </c>
      <c r="O522">
        <v>34</v>
      </c>
      <c r="P522" t="b">
        <v>1</v>
      </c>
      <c r="Q522" t="s">
        <v>8269</v>
      </c>
      <c r="R522" s="12" t="s">
        <v>8316</v>
      </c>
      <c r="S522" t="s">
        <v>8317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8">
        <f t="shared" si="24"/>
        <v>42675.207638888889</v>
      </c>
      <c r="K523">
        <v>1475460819</v>
      </c>
      <c r="L523" s="18">
        <f t="shared" si="25"/>
        <v>42646.092812499999</v>
      </c>
      <c r="M523" s="15">
        <f t="shared" si="26"/>
        <v>2016</v>
      </c>
      <c r="N523" t="b">
        <v>0</v>
      </c>
      <c r="O523">
        <v>56</v>
      </c>
      <c r="P523" t="b">
        <v>1</v>
      </c>
      <c r="Q523" t="s">
        <v>8269</v>
      </c>
      <c r="R523" s="12" t="s">
        <v>8316</v>
      </c>
      <c r="S523" t="s">
        <v>8317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8">
        <f t="shared" si="24"/>
        <v>42449.999131944445</v>
      </c>
      <c r="K524">
        <v>1456793925</v>
      </c>
      <c r="L524" s="18">
        <f t="shared" si="25"/>
        <v>42430.040798611109</v>
      </c>
      <c r="M524" s="15">
        <f t="shared" si="26"/>
        <v>2016</v>
      </c>
      <c r="N524" t="b">
        <v>0</v>
      </c>
      <c r="O524">
        <v>31</v>
      </c>
      <c r="P524" t="b">
        <v>1</v>
      </c>
      <c r="Q524" t="s">
        <v>8269</v>
      </c>
      <c r="R524" s="12" t="s">
        <v>8316</v>
      </c>
      <c r="S524" t="s">
        <v>8317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8">
        <f t="shared" si="24"/>
        <v>42268.13282407407</v>
      </c>
      <c r="K525">
        <v>1440213076</v>
      </c>
      <c r="L525" s="18">
        <f t="shared" si="25"/>
        <v>42238.13282407407</v>
      </c>
      <c r="M525" s="15">
        <f t="shared" si="26"/>
        <v>2015</v>
      </c>
      <c r="N525" t="b">
        <v>0</v>
      </c>
      <c r="O525">
        <v>84</v>
      </c>
      <c r="P525" t="b">
        <v>1</v>
      </c>
      <c r="Q525" t="s">
        <v>8269</v>
      </c>
      <c r="R525" s="12" t="s">
        <v>8316</v>
      </c>
      <c r="S525" t="s">
        <v>8317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8">
        <f t="shared" si="24"/>
        <v>42522.717233796298</v>
      </c>
      <c r="K526">
        <v>1462209169</v>
      </c>
      <c r="L526" s="18">
        <f t="shared" si="25"/>
        <v>42492.717233796298</v>
      </c>
      <c r="M526" s="15">
        <f t="shared" si="26"/>
        <v>2016</v>
      </c>
      <c r="N526" t="b">
        <v>0</v>
      </c>
      <c r="O526">
        <v>130</v>
      </c>
      <c r="P526" t="b">
        <v>1</v>
      </c>
      <c r="Q526" t="s">
        <v>8269</v>
      </c>
      <c r="R526" s="12" t="s">
        <v>8316</v>
      </c>
      <c r="S526" t="s">
        <v>8317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8">
        <f t="shared" si="24"/>
        <v>41895.400937500002</v>
      </c>
      <c r="K527">
        <v>1406713041</v>
      </c>
      <c r="L527" s="18">
        <f t="shared" si="25"/>
        <v>41850.400937500002</v>
      </c>
      <c r="M527" s="15">
        <f t="shared" si="26"/>
        <v>2014</v>
      </c>
      <c r="N527" t="b">
        <v>0</v>
      </c>
      <c r="O527">
        <v>12</v>
      </c>
      <c r="P527" t="b">
        <v>1</v>
      </c>
      <c r="Q527" t="s">
        <v>8269</v>
      </c>
      <c r="R527" s="12" t="s">
        <v>8316</v>
      </c>
      <c r="S527" t="s">
        <v>8317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8">
        <f t="shared" si="24"/>
        <v>42223.708333333328</v>
      </c>
      <c r="K528">
        <v>1436278344</v>
      </c>
      <c r="L528" s="18">
        <f t="shared" si="25"/>
        <v>42192.591944444444</v>
      </c>
      <c r="M528" s="15">
        <f t="shared" si="26"/>
        <v>2015</v>
      </c>
      <c r="N528" t="b">
        <v>0</v>
      </c>
      <c r="O528">
        <v>23</v>
      </c>
      <c r="P528" t="b">
        <v>1</v>
      </c>
      <c r="Q528" t="s">
        <v>8269</v>
      </c>
      <c r="R528" s="12" t="s">
        <v>8316</v>
      </c>
      <c r="S528" t="s">
        <v>8317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8">
        <f t="shared" si="24"/>
        <v>42783.670138888891</v>
      </c>
      <c r="K529">
        <v>1484715366</v>
      </c>
      <c r="L529" s="18">
        <f t="shared" si="25"/>
        <v>42753.205625000002</v>
      </c>
      <c r="M529" s="15">
        <f t="shared" si="26"/>
        <v>2017</v>
      </c>
      <c r="N529" t="b">
        <v>0</v>
      </c>
      <c r="O529">
        <v>158</v>
      </c>
      <c r="P529" t="b">
        <v>1</v>
      </c>
      <c r="Q529" t="s">
        <v>8269</v>
      </c>
      <c r="R529" s="12" t="s">
        <v>8316</v>
      </c>
      <c r="S529" t="s">
        <v>8317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8">
        <f t="shared" si="24"/>
        <v>42176.888888888891</v>
      </c>
      <c r="K530">
        <v>1433109907</v>
      </c>
      <c r="L530" s="18">
        <f t="shared" si="25"/>
        <v>42155.920219907406</v>
      </c>
      <c r="M530" s="15">
        <f t="shared" si="26"/>
        <v>2015</v>
      </c>
      <c r="N530" t="b">
        <v>0</v>
      </c>
      <c r="O530">
        <v>30</v>
      </c>
      <c r="P530" t="b">
        <v>1</v>
      </c>
      <c r="Q530" t="s">
        <v>8269</v>
      </c>
      <c r="R530" s="12" t="s">
        <v>8316</v>
      </c>
      <c r="S530" t="s">
        <v>8317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8">
        <f t="shared" si="24"/>
        <v>42746.208333333328</v>
      </c>
      <c r="K531">
        <v>1482281094</v>
      </c>
      <c r="L531" s="18">
        <f t="shared" si="25"/>
        <v>42725.031180555554</v>
      </c>
      <c r="M531" s="15">
        <f t="shared" si="26"/>
        <v>2016</v>
      </c>
      <c r="N531" t="b">
        <v>0</v>
      </c>
      <c r="O531">
        <v>18</v>
      </c>
      <c r="P531" t="b">
        <v>1</v>
      </c>
      <c r="Q531" t="s">
        <v>8269</v>
      </c>
      <c r="R531" s="12" t="s">
        <v>8316</v>
      </c>
      <c r="S531" t="s">
        <v>8317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8">
        <f t="shared" si="24"/>
        <v>42179.083333333328</v>
      </c>
      <c r="K532">
        <v>1433254268</v>
      </c>
      <c r="L532" s="18">
        <f t="shared" si="25"/>
        <v>42157.591064814813</v>
      </c>
      <c r="M532" s="15">
        <f t="shared" si="26"/>
        <v>2015</v>
      </c>
      <c r="N532" t="b">
        <v>0</v>
      </c>
      <c r="O532">
        <v>29</v>
      </c>
      <c r="P532" t="b">
        <v>1</v>
      </c>
      <c r="Q532" t="s">
        <v>8269</v>
      </c>
      <c r="R532" s="12" t="s">
        <v>8316</v>
      </c>
      <c r="S532" t="s">
        <v>8317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8">
        <f t="shared" si="24"/>
        <v>42721.290972222225</v>
      </c>
      <c r="K533">
        <v>1478050429</v>
      </c>
      <c r="L533" s="18">
        <f t="shared" si="25"/>
        <v>42676.065150462964</v>
      </c>
      <c r="M533" s="15">
        <f t="shared" si="26"/>
        <v>2016</v>
      </c>
      <c r="N533" t="b">
        <v>0</v>
      </c>
      <c r="O533">
        <v>31</v>
      </c>
      <c r="P533" t="b">
        <v>1</v>
      </c>
      <c r="Q533" t="s">
        <v>8269</v>
      </c>
      <c r="R533" s="12" t="s">
        <v>8316</v>
      </c>
      <c r="S533" t="s">
        <v>8317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8">
        <f t="shared" si="24"/>
        <v>42503.007037037038</v>
      </c>
      <c r="K534">
        <v>1460506208</v>
      </c>
      <c r="L534" s="18">
        <f t="shared" si="25"/>
        <v>42473.007037037038</v>
      </c>
      <c r="M534" s="15">
        <f t="shared" si="26"/>
        <v>2016</v>
      </c>
      <c r="N534" t="b">
        <v>0</v>
      </c>
      <c r="O534">
        <v>173</v>
      </c>
      <c r="P534" t="b">
        <v>1</v>
      </c>
      <c r="Q534" t="s">
        <v>8269</v>
      </c>
      <c r="R534" s="12" t="s">
        <v>8316</v>
      </c>
      <c r="S534" t="s">
        <v>8317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8">
        <f t="shared" si="24"/>
        <v>42506.43478009259</v>
      </c>
      <c r="K535">
        <v>1461320765</v>
      </c>
      <c r="L535" s="18">
        <f t="shared" si="25"/>
        <v>42482.43478009259</v>
      </c>
      <c r="M535" s="15">
        <f t="shared" si="26"/>
        <v>2016</v>
      </c>
      <c r="N535" t="b">
        <v>0</v>
      </c>
      <c r="O535">
        <v>17</v>
      </c>
      <c r="P535" t="b">
        <v>1</v>
      </c>
      <c r="Q535" t="s">
        <v>8269</v>
      </c>
      <c r="R535" s="12" t="s">
        <v>8316</v>
      </c>
      <c r="S535" t="s">
        <v>8317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8">
        <f t="shared" si="24"/>
        <v>42309.958333333328</v>
      </c>
      <c r="K536">
        <v>1443036470</v>
      </c>
      <c r="L536" s="18">
        <f t="shared" si="25"/>
        <v>42270.810995370368</v>
      </c>
      <c r="M536" s="15">
        <f t="shared" si="26"/>
        <v>2015</v>
      </c>
      <c r="N536" t="b">
        <v>0</v>
      </c>
      <c r="O536">
        <v>48</v>
      </c>
      <c r="P536" t="b">
        <v>1</v>
      </c>
      <c r="Q536" t="s">
        <v>8269</v>
      </c>
      <c r="R536" s="12" t="s">
        <v>8316</v>
      </c>
      <c r="S536" t="s">
        <v>8317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8">
        <f t="shared" si="24"/>
        <v>42741.545196759253</v>
      </c>
      <c r="K537">
        <v>1481115905</v>
      </c>
      <c r="L537" s="18">
        <f t="shared" si="25"/>
        <v>42711.545196759253</v>
      </c>
      <c r="M537" s="15">
        <f t="shared" si="26"/>
        <v>2016</v>
      </c>
      <c r="N537" t="b">
        <v>0</v>
      </c>
      <c r="O537">
        <v>59</v>
      </c>
      <c r="P537" t="b">
        <v>1</v>
      </c>
      <c r="Q537" t="s">
        <v>8269</v>
      </c>
      <c r="R537" s="12" t="s">
        <v>8316</v>
      </c>
      <c r="S537" t="s">
        <v>8317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8">
        <f t="shared" si="24"/>
        <v>42219.75</v>
      </c>
      <c r="K538">
        <v>1435133807</v>
      </c>
      <c r="L538" s="18">
        <f t="shared" si="25"/>
        <v>42179.344988425932</v>
      </c>
      <c r="M538" s="15">
        <f t="shared" si="26"/>
        <v>2015</v>
      </c>
      <c r="N538" t="b">
        <v>0</v>
      </c>
      <c r="O538">
        <v>39</v>
      </c>
      <c r="P538" t="b">
        <v>1</v>
      </c>
      <c r="Q538" t="s">
        <v>8269</v>
      </c>
      <c r="R538" s="12" t="s">
        <v>8316</v>
      </c>
      <c r="S538" t="s">
        <v>8317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8">
        <f t="shared" si="24"/>
        <v>42312.810081018513</v>
      </c>
      <c r="K539">
        <v>1444069591</v>
      </c>
      <c r="L539" s="18">
        <f t="shared" si="25"/>
        <v>42282.768414351856</v>
      </c>
      <c r="M539" s="15">
        <f t="shared" si="26"/>
        <v>2015</v>
      </c>
      <c r="N539" t="b">
        <v>0</v>
      </c>
      <c r="O539">
        <v>59</v>
      </c>
      <c r="P539" t="b">
        <v>1</v>
      </c>
      <c r="Q539" t="s">
        <v>8269</v>
      </c>
      <c r="R539" s="12" t="s">
        <v>8316</v>
      </c>
      <c r="S539" t="s">
        <v>8317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8">
        <f t="shared" si="24"/>
        <v>42503.794710648144</v>
      </c>
      <c r="K540">
        <v>1460574263</v>
      </c>
      <c r="L540" s="18">
        <f t="shared" si="25"/>
        <v>42473.794710648144</v>
      </c>
      <c r="M540" s="15">
        <f t="shared" si="26"/>
        <v>2016</v>
      </c>
      <c r="N540" t="b">
        <v>0</v>
      </c>
      <c r="O540">
        <v>60</v>
      </c>
      <c r="P540" t="b">
        <v>1</v>
      </c>
      <c r="Q540" t="s">
        <v>8269</v>
      </c>
      <c r="R540" s="12" t="s">
        <v>8316</v>
      </c>
      <c r="S540" t="s">
        <v>8317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8">
        <f t="shared" si="24"/>
        <v>42556.049849537041</v>
      </c>
      <c r="K541">
        <v>1465866707</v>
      </c>
      <c r="L541" s="18">
        <f t="shared" si="25"/>
        <v>42535.049849537041</v>
      </c>
      <c r="M541" s="15">
        <f t="shared" si="26"/>
        <v>2016</v>
      </c>
      <c r="N541" t="b">
        <v>0</v>
      </c>
      <c r="O541">
        <v>20</v>
      </c>
      <c r="P541" t="b">
        <v>1</v>
      </c>
      <c r="Q541" t="s">
        <v>8269</v>
      </c>
      <c r="R541" s="12" t="s">
        <v>8316</v>
      </c>
      <c r="S541" t="s">
        <v>8317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8">
        <f t="shared" si="24"/>
        <v>42039.817199074074</v>
      </c>
      <c r="K542">
        <v>1420486606</v>
      </c>
      <c r="L542" s="18">
        <f t="shared" si="25"/>
        <v>42009.817199074074</v>
      </c>
      <c r="M542" s="15">
        <f t="shared" si="26"/>
        <v>2015</v>
      </c>
      <c r="N542" t="b">
        <v>0</v>
      </c>
      <c r="O542">
        <v>1</v>
      </c>
      <c r="P542" t="b">
        <v>0</v>
      </c>
      <c r="Q542" t="s">
        <v>8270</v>
      </c>
      <c r="R542" s="12" t="s">
        <v>8318</v>
      </c>
      <c r="S542" t="s">
        <v>8319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8">
        <f t="shared" si="24"/>
        <v>42306.046689814815</v>
      </c>
      <c r="K543">
        <v>1443488834</v>
      </c>
      <c r="L543" s="18">
        <f t="shared" si="25"/>
        <v>42276.046689814815</v>
      </c>
      <c r="M543" s="15">
        <f t="shared" si="26"/>
        <v>2015</v>
      </c>
      <c r="N543" t="b">
        <v>0</v>
      </c>
      <c r="O543">
        <v>1</v>
      </c>
      <c r="P543" t="b">
        <v>0</v>
      </c>
      <c r="Q543" t="s">
        <v>8270</v>
      </c>
      <c r="R543" s="12" t="s">
        <v>8318</v>
      </c>
      <c r="S543" t="s">
        <v>8319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8">
        <f t="shared" si="24"/>
        <v>42493.695787037039</v>
      </c>
      <c r="K544">
        <v>1457113316</v>
      </c>
      <c r="L544" s="18">
        <f t="shared" si="25"/>
        <v>42433.737453703703</v>
      </c>
      <c r="M544" s="15">
        <f t="shared" si="26"/>
        <v>2016</v>
      </c>
      <c r="N544" t="b">
        <v>0</v>
      </c>
      <c r="O544">
        <v>1</v>
      </c>
      <c r="P544" t="b">
        <v>0</v>
      </c>
      <c r="Q544" t="s">
        <v>8270</v>
      </c>
      <c r="R544" s="12" t="s">
        <v>8318</v>
      </c>
      <c r="S544" t="s">
        <v>8319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8">
        <f t="shared" si="24"/>
        <v>41944.092152777775</v>
      </c>
      <c r="K545">
        <v>1412215962</v>
      </c>
      <c r="L545" s="18">
        <f t="shared" si="25"/>
        <v>41914.092152777775</v>
      </c>
      <c r="M545" s="15">
        <f t="shared" si="26"/>
        <v>2014</v>
      </c>
      <c r="N545" t="b">
        <v>0</v>
      </c>
      <c r="O545">
        <v>2</v>
      </c>
      <c r="P545" t="b">
        <v>0</v>
      </c>
      <c r="Q545" t="s">
        <v>8270</v>
      </c>
      <c r="R545" s="12" t="s">
        <v>8318</v>
      </c>
      <c r="S545" t="s">
        <v>8319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8">
        <f t="shared" si="24"/>
        <v>42555.656944444447</v>
      </c>
      <c r="K546">
        <v>1465055160</v>
      </c>
      <c r="L546" s="18">
        <f t="shared" si="25"/>
        <v>42525.656944444447</v>
      </c>
      <c r="M546" s="15">
        <f t="shared" si="26"/>
        <v>2016</v>
      </c>
      <c r="N546" t="b">
        <v>0</v>
      </c>
      <c r="O546">
        <v>2</v>
      </c>
      <c r="P546" t="b">
        <v>0</v>
      </c>
      <c r="Q546" t="s">
        <v>8270</v>
      </c>
      <c r="R546" s="12" t="s">
        <v>8318</v>
      </c>
      <c r="S546" t="s">
        <v>8319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8">
        <f t="shared" si="24"/>
        <v>42323.634131944447</v>
      </c>
      <c r="K547">
        <v>1444140789</v>
      </c>
      <c r="L547" s="18">
        <f t="shared" si="25"/>
        <v>42283.592465277776</v>
      </c>
      <c r="M547" s="15">
        <f t="shared" si="26"/>
        <v>2015</v>
      </c>
      <c r="N547" t="b">
        <v>0</v>
      </c>
      <c r="O547">
        <v>34</v>
      </c>
      <c r="P547" t="b">
        <v>0</v>
      </c>
      <c r="Q547" t="s">
        <v>8270</v>
      </c>
      <c r="R547" s="12" t="s">
        <v>8318</v>
      </c>
      <c r="S547" t="s">
        <v>8319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8">
        <f t="shared" si="24"/>
        <v>42294.667997685188</v>
      </c>
      <c r="K548">
        <v>1441209715</v>
      </c>
      <c r="L548" s="18">
        <f t="shared" si="25"/>
        <v>42249.667997685188</v>
      </c>
      <c r="M548" s="15">
        <f t="shared" si="26"/>
        <v>2015</v>
      </c>
      <c r="N548" t="b">
        <v>0</v>
      </c>
      <c r="O548">
        <v>2</v>
      </c>
      <c r="P548" t="b">
        <v>0</v>
      </c>
      <c r="Q548" t="s">
        <v>8270</v>
      </c>
      <c r="R548" s="12" t="s">
        <v>8318</v>
      </c>
      <c r="S548" t="s">
        <v>8319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8">
        <f t="shared" si="24"/>
        <v>42410.696342592593</v>
      </c>
      <c r="K549">
        <v>1452530564</v>
      </c>
      <c r="L549" s="18">
        <f t="shared" si="25"/>
        <v>42380.696342592593</v>
      </c>
      <c r="M549" s="15">
        <f t="shared" si="26"/>
        <v>2016</v>
      </c>
      <c r="N549" t="b">
        <v>0</v>
      </c>
      <c r="O549">
        <v>0</v>
      </c>
      <c r="P549" t="b">
        <v>0</v>
      </c>
      <c r="Q549" t="s">
        <v>8270</v>
      </c>
      <c r="R549" s="12" t="s">
        <v>8318</v>
      </c>
      <c r="S549" t="s">
        <v>8319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8">
        <f t="shared" si="24"/>
        <v>42306.903333333335</v>
      </c>
      <c r="K550">
        <v>1443562848</v>
      </c>
      <c r="L550" s="18">
        <f t="shared" si="25"/>
        <v>42276.903333333335</v>
      </c>
      <c r="M550" s="15">
        <f t="shared" si="26"/>
        <v>2015</v>
      </c>
      <c r="N550" t="b">
        <v>0</v>
      </c>
      <c r="O550">
        <v>1</v>
      </c>
      <c r="P550" t="b">
        <v>0</v>
      </c>
      <c r="Q550" t="s">
        <v>8270</v>
      </c>
      <c r="R550" s="12" t="s">
        <v>8318</v>
      </c>
      <c r="S550" t="s">
        <v>8319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8">
        <f t="shared" si="24"/>
        <v>42193.636828703704</v>
      </c>
      <c r="K551">
        <v>1433776622</v>
      </c>
      <c r="L551" s="18">
        <f t="shared" si="25"/>
        <v>42163.636828703704</v>
      </c>
      <c r="M551" s="15">
        <f t="shared" si="26"/>
        <v>2015</v>
      </c>
      <c r="N551" t="b">
        <v>0</v>
      </c>
      <c r="O551">
        <v>8</v>
      </c>
      <c r="P551" t="b">
        <v>0</v>
      </c>
      <c r="Q551" t="s">
        <v>8270</v>
      </c>
      <c r="R551" s="12" t="s">
        <v>8318</v>
      </c>
      <c r="S551" t="s">
        <v>8319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8">
        <f t="shared" si="24"/>
        <v>42766.208333333328</v>
      </c>
      <c r="K552">
        <v>1484756245</v>
      </c>
      <c r="L552" s="18">
        <f t="shared" si="25"/>
        <v>42753.678761574076</v>
      </c>
      <c r="M552" s="15">
        <f t="shared" si="26"/>
        <v>2017</v>
      </c>
      <c r="N552" t="b">
        <v>0</v>
      </c>
      <c r="O552">
        <v>4</v>
      </c>
      <c r="P552" t="b">
        <v>0</v>
      </c>
      <c r="Q552" t="s">
        <v>8270</v>
      </c>
      <c r="R552" s="12" t="s">
        <v>8318</v>
      </c>
      <c r="S552" t="s">
        <v>8319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8">
        <f t="shared" si="24"/>
        <v>42217.745138888888</v>
      </c>
      <c r="K553">
        <v>1434609424</v>
      </c>
      <c r="L553" s="18">
        <f t="shared" si="25"/>
        <v>42173.275740740741</v>
      </c>
      <c r="M553" s="15">
        <f t="shared" si="26"/>
        <v>2015</v>
      </c>
      <c r="N553" t="b">
        <v>0</v>
      </c>
      <c r="O553">
        <v>28</v>
      </c>
      <c r="P553" t="b">
        <v>0</v>
      </c>
      <c r="Q553" t="s">
        <v>8270</v>
      </c>
      <c r="R553" s="12" t="s">
        <v>8318</v>
      </c>
      <c r="S553" t="s">
        <v>8319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8">
        <f t="shared" si="24"/>
        <v>42378.616851851853</v>
      </c>
      <c r="K554">
        <v>1447166896</v>
      </c>
      <c r="L554" s="18">
        <f t="shared" si="25"/>
        <v>42318.616851851853</v>
      </c>
      <c r="M554" s="15">
        <f t="shared" si="26"/>
        <v>2015</v>
      </c>
      <c r="N554" t="b">
        <v>0</v>
      </c>
      <c r="O554">
        <v>0</v>
      </c>
      <c r="P554" t="b">
        <v>0</v>
      </c>
      <c r="Q554" t="s">
        <v>8270</v>
      </c>
      <c r="R554" s="12" t="s">
        <v>8318</v>
      </c>
      <c r="S554" t="s">
        <v>8319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8">
        <f t="shared" si="24"/>
        <v>41957.761469907404</v>
      </c>
      <c r="K555">
        <v>1413393391</v>
      </c>
      <c r="L555" s="18">
        <f t="shared" si="25"/>
        <v>41927.71980324074</v>
      </c>
      <c r="M555" s="15">
        <f t="shared" si="26"/>
        <v>2014</v>
      </c>
      <c r="N555" t="b">
        <v>0</v>
      </c>
      <c r="O555">
        <v>6</v>
      </c>
      <c r="P555" t="b">
        <v>0</v>
      </c>
      <c r="Q555" t="s">
        <v>8270</v>
      </c>
      <c r="R555" s="12" t="s">
        <v>8318</v>
      </c>
      <c r="S555" t="s">
        <v>8319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8">
        <f t="shared" si="24"/>
        <v>41931.684861111113</v>
      </c>
      <c r="K556">
        <v>1411143972</v>
      </c>
      <c r="L556" s="18">
        <f t="shared" si="25"/>
        <v>41901.684861111113</v>
      </c>
      <c r="M556" s="15">
        <f t="shared" si="26"/>
        <v>2014</v>
      </c>
      <c r="N556" t="b">
        <v>0</v>
      </c>
      <c r="O556">
        <v>22</v>
      </c>
      <c r="P556" t="b">
        <v>0</v>
      </c>
      <c r="Q556" t="s">
        <v>8270</v>
      </c>
      <c r="R556" s="12" t="s">
        <v>8318</v>
      </c>
      <c r="S556" t="s">
        <v>8319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8">
        <f t="shared" si="24"/>
        <v>42533.353506944448</v>
      </c>
      <c r="K557">
        <v>1463128143</v>
      </c>
      <c r="L557" s="18">
        <f t="shared" si="25"/>
        <v>42503.353506944448</v>
      </c>
      <c r="M557" s="15">
        <f t="shared" si="26"/>
        <v>2016</v>
      </c>
      <c r="N557" t="b">
        <v>0</v>
      </c>
      <c r="O557">
        <v>0</v>
      </c>
      <c r="P557" t="b">
        <v>0</v>
      </c>
      <c r="Q557" t="s">
        <v>8270</v>
      </c>
      <c r="R557" s="12" t="s">
        <v>8318</v>
      </c>
      <c r="S557" t="s">
        <v>8319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8">
        <f t="shared" si="24"/>
        <v>42375.860150462962</v>
      </c>
      <c r="K558">
        <v>1449520717</v>
      </c>
      <c r="L558" s="18">
        <f t="shared" si="25"/>
        <v>42345.860150462962</v>
      </c>
      <c r="M558" s="15">
        <f t="shared" si="26"/>
        <v>2015</v>
      </c>
      <c r="N558" t="b">
        <v>0</v>
      </c>
      <c r="O558">
        <v>1</v>
      </c>
      <c r="P558" t="b">
        <v>0</v>
      </c>
      <c r="Q558" t="s">
        <v>8270</v>
      </c>
      <c r="R558" s="12" t="s">
        <v>8318</v>
      </c>
      <c r="S558" t="s">
        <v>8319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8">
        <f t="shared" si="24"/>
        <v>42706.983831018515</v>
      </c>
      <c r="K559">
        <v>1478126203</v>
      </c>
      <c r="L559" s="18">
        <f t="shared" si="25"/>
        <v>42676.942164351851</v>
      </c>
      <c r="M559" s="15">
        <f t="shared" si="26"/>
        <v>2016</v>
      </c>
      <c r="N559" t="b">
        <v>0</v>
      </c>
      <c r="O559">
        <v>20</v>
      </c>
      <c r="P559" t="b">
        <v>0</v>
      </c>
      <c r="Q559" t="s">
        <v>8270</v>
      </c>
      <c r="R559" s="12" t="s">
        <v>8318</v>
      </c>
      <c r="S559" t="s">
        <v>8319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8">
        <f t="shared" si="24"/>
        <v>42087.841493055559</v>
      </c>
      <c r="K560">
        <v>1424639505</v>
      </c>
      <c r="L560" s="18">
        <f t="shared" si="25"/>
        <v>42057.883159722223</v>
      </c>
      <c r="M560" s="15">
        <f t="shared" si="26"/>
        <v>2015</v>
      </c>
      <c r="N560" t="b">
        <v>0</v>
      </c>
      <c r="O560">
        <v>0</v>
      </c>
      <c r="P560" t="b">
        <v>0</v>
      </c>
      <c r="Q560" t="s">
        <v>8270</v>
      </c>
      <c r="R560" s="12" t="s">
        <v>8318</v>
      </c>
      <c r="S560" t="s">
        <v>8319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8">
        <f t="shared" si="24"/>
        <v>42351.283101851848</v>
      </c>
      <c r="K561">
        <v>1447397260</v>
      </c>
      <c r="L561" s="18">
        <f t="shared" si="25"/>
        <v>42321.283101851848</v>
      </c>
      <c r="M561" s="15">
        <f t="shared" si="26"/>
        <v>2015</v>
      </c>
      <c r="N561" t="b">
        <v>0</v>
      </c>
      <c r="O561">
        <v>1</v>
      </c>
      <c r="P561" t="b">
        <v>0</v>
      </c>
      <c r="Q561" t="s">
        <v>8270</v>
      </c>
      <c r="R561" s="12" t="s">
        <v>8318</v>
      </c>
      <c r="S561" t="s">
        <v>8319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8">
        <f t="shared" si="24"/>
        <v>41990.771354166667</v>
      </c>
      <c r="K562">
        <v>1416249045</v>
      </c>
      <c r="L562" s="18">
        <f t="shared" si="25"/>
        <v>41960.771354166667</v>
      </c>
      <c r="M562" s="15">
        <f t="shared" si="26"/>
        <v>2014</v>
      </c>
      <c r="N562" t="b">
        <v>0</v>
      </c>
      <c r="O562">
        <v>3</v>
      </c>
      <c r="P562" t="b">
        <v>0</v>
      </c>
      <c r="Q562" t="s">
        <v>8270</v>
      </c>
      <c r="R562" s="12" t="s">
        <v>8318</v>
      </c>
      <c r="S562" t="s">
        <v>8319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8">
        <f t="shared" si="24"/>
        <v>42303.658715277779</v>
      </c>
      <c r="K563">
        <v>1442850513</v>
      </c>
      <c r="L563" s="18">
        <f t="shared" si="25"/>
        <v>42268.658715277779</v>
      </c>
      <c r="M563" s="15">
        <f t="shared" si="26"/>
        <v>2015</v>
      </c>
      <c r="N563" t="b">
        <v>0</v>
      </c>
      <c r="O563">
        <v>2</v>
      </c>
      <c r="P563" t="b">
        <v>0</v>
      </c>
      <c r="Q563" t="s">
        <v>8270</v>
      </c>
      <c r="R563" s="12" t="s">
        <v>8318</v>
      </c>
      <c r="S563" t="s">
        <v>8319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8">
        <f t="shared" si="24"/>
        <v>42722.389062500006</v>
      </c>
      <c r="K564">
        <v>1479460815</v>
      </c>
      <c r="L564" s="18">
        <f t="shared" si="25"/>
        <v>42692.389062500006</v>
      </c>
      <c r="M564" s="15">
        <f t="shared" si="26"/>
        <v>2016</v>
      </c>
      <c r="N564" t="b">
        <v>0</v>
      </c>
      <c r="O564">
        <v>0</v>
      </c>
      <c r="P564" t="b">
        <v>0</v>
      </c>
      <c r="Q564" t="s">
        <v>8270</v>
      </c>
      <c r="R564" s="12" t="s">
        <v>8318</v>
      </c>
      <c r="S564" t="s">
        <v>8319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8">
        <f t="shared" si="24"/>
        <v>42052.069988425923</v>
      </c>
      <c r="K565">
        <v>1421545247</v>
      </c>
      <c r="L565" s="18">
        <f t="shared" si="25"/>
        <v>42022.069988425923</v>
      </c>
      <c r="M565" s="15">
        <f t="shared" si="26"/>
        <v>2015</v>
      </c>
      <c r="N565" t="b">
        <v>0</v>
      </c>
      <c r="O565">
        <v>2</v>
      </c>
      <c r="P565" t="b">
        <v>0</v>
      </c>
      <c r="Q565" t="s">
        <v>8270</v>
      </c>
      <c r="R565" s="12" t="s">
        <v>8318</v>
      </c>
      <c r="S565" t="s">
        <v>8319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8">
        <f t="shared" si="24"/>
        <v>42441.942997685182</v>
      </c>
      <c r="K566">
        <v>1455230275</v>
      </c>
      <c r="L566" s="18">
        <f t="shared" si="25"/>
        <v>42411.942997685182</v>
      </c>
      <c r="M566" s="15">
        <f t="shared" si="26"/>
        <v>2016</v>
      </c>
      <c r="N566" t="b">
        <v>0</v>
      </c>
      <c r="O566">
        <v>1</v>
      </c>
      <c r="P566" t="b">
        <v>0</v>
      </c>
      <c r="Q566" t="s">
        <v>8270</v>
      </c>
      <c r="R566" s="12" t="s">
        <v>8318</v>
      </c>
      <c r="S566" t="s">
        <v>8319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8">
        <f t="shared" si="24"/>
        <v>42195.785289351858</v>
      </c>
      <c r="K567">
        <v>1433962249</v>
      </c>
      <c r="L567" s="18">
        <f t="shared" si="25"/>
        <v>42165.785289351858</v>
      </c>
      <c r="M567" s="15">
        <f t="shared" si="26"/>
        <v>2015</v>
      </c>
      <c r="N567" t="b">
        <v>0</v>
      </c>
      <c r="O567">
        <v>0</v>
      </c>
      <c r="P567" t="b">
        <v>0</v>
      </c>
      <c r="Q567" t="s">
        <v>8270</v>
      </c>
      <c r="R567" s="12" t="s">
        <v>8318</v>
      </c>
      <c r="S567" t="s">
        <v>8319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8">
        <f t="shared" si="24"/>
        <v>42565.68440972222</v>
      </c>
      <c r="K568">
        <v>1465921533</v>
      </c>
      <c r="L568" s="18">
        <f t="shared" si="25"/>
        <v>42535.68440972222</v>
      </c>
      <c r="M568" s="15">
        <f t="shared" si="26"/>
        <v>2016</v>
      </c>
      <c r="N568" t="b">
        <v>0</v>
      </c>
      <c r="O568">
        <v>1</v>
      </c>
      <c r="P568" t="b">
        <v>0</v>
      </c>
      <c r="Q568" t="s">
        <v>8270</v>
      </c>
      <c r="R568" s="12" t="s">
        <v>8318</v>
      </c>
      <c r="S568" t="s">
        <v>8319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8">
        <f t="shared" si="24"/>
        <v>42005.842523148152</v>
      </c>
      <c r="K569">
        <v>1417551194</v>
      </c>
      <c r="L569" s="18">
        <f t="shared" si="25"/>
        <v>41975.842523148152</v>
      </c>
      <c r="M569" s="15">
        <f t="shared" si="26"/>
        <v>2014</v>
      </c>
      <c r="N569" t="b">
        <v>0</v>
      </c>
      <c r="O569">
        <v>0</v>
      </c>
      <c r="P569" t="b">
        <v>0</v>
      </c>
      <c r="Q569" t="s">
        <v>8270</v>
      </c>
      <c r="R569" s="12" t="s">
        <v>8318</v>
      </c>
      <c r="S569" t="s">
        <v>8319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8">
        <f t="shared" si="24"/>
        <v>42385.458333333328</v>
      </c>
      <c r="K570">
        <v>1449785223</v>
      </c>
      <c r="L570" s="18">
        <f t="shared" si="25"/>
        <v>42348.9215625</v>
      </c>
      <c r="M570" s="15">
        <f t="shared" si="26"/>
        <v>2015</v>
      </c>
      <c r="N570" t="b">
        <v>0</v>
      </c>
      <c r="O570">
        <v>5</v>
      </c>
      <c r="P570" t="b">
        <v>0</v>
      </c>
      <c r="Q570" t="s">
        <v>8270</v>
      </c>
      <c r="R570" s="12" t="s">
        <v>8318</v>
      </c>
      <c r="S570" t="s">
        <v>8319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8">
        <f t="shared" si="24"/>
        <v>42370.847361111111</v>
      </c>
      <c r="K571">
        <v>1449087612</v>
      </c>
      <c r="L571" s="18">
        <f t="shared" si="25"/>
        <v>42340.847361111111</v>
      </c>
      <c r="M571" s="15">
        <f t="shared" si="26"/>
        <v>2015</v>
      </c>
      <c r="N571" t="b">
        <v>0</v>
      </c>
      <c r="O571">
        <v>1</v>
      </c>
      <c r="P571" t="b">
        <v>0</v>
      </c>
      <c r="Q571" t="s">
        <v>8270</v>
      </c>
      <c r="R571" s="12" t="s">
        <v>8318</v>
      </c>
      <c r="S571" t="s">
        <v>8319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8">
        <f t="shared" si="24"/>
        <v>42418.798252314817</v>
      </c>
      <c r="K572">
        <v>1453230569</v>
      </c>
      <c r="L572" s="18">
        <f t="shared" si="25"/>
        <v>42388.798252314817</v>
      </c>
      <c r="M572" s="15">
        <f t="shared" si="26"/>
        <v>2016</v>
      </c>
      <c r="N572" t="b">
        <v>0</v>
      </c>
      <c r="O572">
        <v>1</v>
      </c>
      <c r="P572" t="b">
        <v>0</v>
      </c>
      <c r="Q572" t="s">
        <v>8270</v>
      </c>
      <c r="R572" s="12" t="s">
        <v>8318</v>
      </c>
      <c r="S572" t="s">
        <v>8319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8">
        <f t="shared" si="24"/>
        <v>42212.165972222225</v>
      </c>
      <c r="K573">
        <v>1436297723</v>
      </c>
      <c r="L573" s="18">
        <f t="shared" si="25"/>
        <v>42192.816238425927</v>
      </c>
      <c r="M573" s="15">
        <f t="shared" si="26"/>
        <v>2015</v>
      </c>
      <c r="N573" t="b">
        <v>0</v>
      </c>
      <c r="O573">
        <v>2</v>
      </c>
      <c r="P573" t="b">
        <v>0</v>
      </c>
      <c r="Q573" t="s">
        <v>8270</v>
      </c>
      <c r="R573" s="12" t="s">
        <v>8318</v>
      </c>
      <c r="S573" t="s">
        <v>8319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8">
        <f t="shared" si="24"/>
        <v>42312.757962962962</v>
      </c>
      <c r="K574">
        <v>1444065088</v>
      </c>
      <c r="L574" s="18">
        <f t="shared" si="25"/>
        <v>42282.71629629629</v>
      </c>
      <c r="M574" s="15">
        <f t="shared" si="26"/>
        <v>2015</v>
      </c>
      <c r="N574" t="b">
        <v>0</v>
      </c>
      <c r="O574">
        <v>0</v>
      </c>
      <c r="P574" t="b">
        <v>0</v>
      </c>
      <c r="Q574" t="s">
        <v>8270</v>
      </c>
      <c r="R574" s="12" t="s">
        <v>8318</v>
      </c>
      <c r="S574" t="s">
        <v>8319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8">
        <f t="shared" si="24"/>
        <v>42022.05</v>
      </c>
      <c r="K575">
        <v>1416445931</v>
      </c>
      <c r="L575" s="18">
        <f t="shared" si="25"/>
        <v>41963.050127314811</v>
      </c>
      <c r="M575" s="15">
        <f t="shared" si="26"/>
        <v>2014</v>
      </c>
      <c r="N575" t="b">
        <v>0</v>
      </c>
      <c r="O575">
        <v>9</v>
      </c>
      <c r="P575" t="b">
        <v>0</v>
      </c>
      <c r="Q575" t="s">
        <v>8270</v>
      </c>
      <c r="R575" s="12" t="s">
        <v>8318</v>
      </c>
      <c r="S575" t="s">
        <v>8319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8">
        <f t="shared" si="24"/>
        <v>42662.443368055552</v>
      </c>
      <c r="K576">
        <v>1474281507</v>
      </c>
      <c r="L576" s="18">
        <f t="shared" si="25"/>
        <v>42632.443368055552</v>
      </c>
      <c r="M576" s="15">
        <f t="shared" si="26"/>
        <v>2016</v>
      </c>
      <c r="N576" t="b">
        <v>0</v>
      </c>
      <c r="O576">
        <v>4</v>
      </c>
      <c r="P576" t="b">
        <v>0</v>
      </c>
      <c r="Q576" t="s">
        <v>8270</v>
      </c>
      <c r="R576" s="12" t="s">
        <v>8318</v>
      </c>
      <c r="S576" t="s">
        <v>8319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8">
        <f t="shared" si="24"/>
        <v>42168.692627314813</v>
      </c>
      <c r="K577">
        <v>1431621443</v>
      </c>
      <c r="L577" s="18">
        <f t="shared" si="25"/>
        <v>42138.692627314813</v>
      </c>
      <c r="M577" s="15">
        <f t="shared" si="26"/>
        <v>2015</v>
      </c>
      <c r="N577" t="b">
        <v>0</v>
      </c>
      <c r="O577">
        <v>4</v>
      </c>
      <c r="P577" t="b">
        <v>0</v>
      </c>
      <c r="Q577" t="s">
        <v>8270</v>
      </c>
      <c r="R577" s="12" t="s">
        <v>8318</v>
      </c>
      <c r="S577" t="s">
        <v>8319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8">
        <f t="shared" si="24"/>
        <v>42091.43</v>
      </c>
      <c r="K578">
        <v>1422357552</v>
      </c>
      <c r="L578" s="18">
        <f t="shared" si="25"/>
        <v>42031.471666666665</v>
      </c>
      <c r="M578" s="15">
        <f t="shared" si="26"/>
        <v>2015</v>
      </c>
      <c r="N578" t="b">
        <v>0</v>
      </c>
      <c r="O578">
        <v>1</v>
      </c>
      <c r="P578" t="b">
        <v>0</v>
      </c>
      <c r="Q578" t="s">
        <v>8270</v>
      </c>
      <c r="R578" s="12" t="s">
        <v>8318</v>
      </c>
      <c r="S578" t="s">
        <v>8319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8">
        <f t="shared" ref="J579:J642" si="27">(((I579/60)/60)/24+DATE(1970,1,1))</f>
        <v>42510.589143518519</v>
      </c>
      <c r="K579">
        <v>1458569302</v>
      </c>
      <c r="L579" s="18">
        <f t="shared" ref="L579:L642" si="28">(((K579/60)/60)/24+DATE(1970,1,1))</f>
        <v>42450.589143518519</v>
      </c>
      <c r="M579" s="15">
        <f t="shared" ref="M579:M642" si="29">YEAR(L579)</f>
        <v>2016</v>
      </c>
      <c r="N579" t="b">
        <v>0</v>
      </c>
      <c r="O579">
        <v>1</v>
      </c>
      <c r="P579" t="b">
        <v>0</v>
      </c>
      <c r="Q579" t="s">
        <v>8270</v>
      </c>
      <c r="R579" s="12" t="s">
        <v>8318</v>
      </c>
      <c r="S579" t="s">
        <v>8319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8">
        <f t="shared" si="27"/>
        <v>42254.578622685185</v>
      </c>
      <c r="K580">
        <v>1439560393</v>
      </c>
      <c r="L580" s="18">
        <f t="shared" si="28"/>
        <v>42230.578622685185</v>
      </c>
      <c r="M580" s="15">
        <f t="shared" si="29"/>
        <v>2015</v>
      </c>
      <c r="N580" t="b">
        <v>0</v>
      </c>
      <c r="O580">
        <v>7</v>
      </c>
      <c r="P580" t="b">
        <v>0</v>
      </c>
      <c r="Q580" t="s">
        <v>8270</v>
      </c>
      <c r="R580" s="12" t="s">
        <v>8318</v>
      </c>
      <c r="S580" t="s">
        <v>8319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8">
        <f t="shared" si="27"/>
        <v>41998.852118055554</v>
      </c>
      <c r="K581">
        <v>1416947223</v>
      </c>
      <c r="L581" s="18">
        <f t="shared" si="28"/>
        <v>41968.852118055554</v>
      </c>
      <c r="M581" s="15">
        <f t="shared" si="29"/>
        <v>2014</v>
      </c>
      <c r="N581" t="b">
        <v>0</v>
      </c>
      <c r="O581">
        <v>5</v>
      </c>
      <c r="P581" t="b">
        <v>0</v>
      </c>
      <c r="Q581" t="s">
        <v>8270</v>
      </c>
      <c r="R581" s="12" t="s">
        <v>8318</v>
      </c>
      <c r="S581" t="s">
        <v>8319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8">
        <f t="shared" si="27"/>
        <v>42635.908182870371</v>
      </c>
      <c r="K582">
        <v>1471988867</v>
      </c>
      <c r="L582" s="18">
        <f t="shared" si="28"/>
        <v>42605.908182870371</v>
      </c>
      <c r="M582" s="15">
        <f t="shared" si="29"/>
        <v>2016</v>
      </c>
      <c r="N582" t="b">
        <v>0</v>
      </c>
      <c r="O582">
        <v>1</v>
      </c>
      <c r="P582" t="b">
        <v>0</v>
      </c>
      <c r="Q582" t="s">
        <v>8270</v>
      </c>
      <c r="R582" s="12" t="s">
        <v>8318</v>
      </c>
      <c r="S582" t="s">
        <v>8319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8">
        <f t="shared" si="27"/>
        <v>42218.012777777782</v>
      </c>
      <c r="K583">
        <v>1435882704</v>
      </c>
      <c r="L583" s="18">
        <f t="shared" si="28"/>
        <v>42188.012777777782</v>
      </c>
      <c r="M583" s="15">
        <f t="shared" si="29"/>
        <v>2015</v>
      </c>
      <c r="N583" t="b">
        <v>0</v>
      </c>
      <c r="O583">
        <v>0</v>
      </c>
      <c r="P583" t="b">
        <v>0</v>
      </c>
      <c r="Q583" t="s">
        <v>8270</v>
      </c>
      <c r="R583" s="12" t="s">
        <v>8318</v>
      </c>
      <c r="S583" t="s">
        <v>8319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8">
        <f t="shared" si="27"/>
        <v>42078.75</v>
      </c>
      <c r="K584">
        <v>1424454319</v>
      </c>
      <c r="L584" s="18">
        <f t="shared" si="28"/>
        <v>42055.739803240736</v>
      </c>
      <c r="M584" s="15">
        <f t="shared" si="29"/>
        <v>2015</v>
      </c>
      <c r="N584" t="b">
        <v>0</v>
      </c>
      <c r="O584">
        <v>0</v>
      </c>
      <c r="P584" t="b">
        <v>0</v>
      </c>
      <c r="Q584" t="s">
        <v>8270</v>
      </c>
      <c r="R584" s="12" t="s">
        <v>8318</v>
      </c>
      <c r="S584" t="s">
        <v>8319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8">
        <f t="shared" si="27"/>
        <v>42082.896840277783</v>
      </c>
      <c r="K585">
        <v>1424212287</v>
      </c>
      <c r="L585" s="18">
        <f t="shared" si="28"/>
        <v>42052.93850694444</v>
      </c>
      <c r="M585" s="15">
        <f t="shared" si="29"/>
        <v>2015</v>
      </c>
      <c r="N585" t="b">
        <v>0</v>
      </c>
      <c r="O585">
        <v>1</v>
      </c>
      <c r="P585" t="b">
        <v>0</v>
      </c>
      <c r="Q585" t="s">
        <v>8270</v>
      </c>
      <c r="R585" s="12" t="s">
        <v>8318</v>
      </c>
      <c r="S585" t="s">
        <v>8319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8">
        <f t="shared" si="27"/>
        <v>42079.674953703703</v>
      </c>
      <c r="K586">
        <v>1423933916</v>
      </c>
      <c r="L586" s="18">
        <f t="shared" si="28"/>
        <v>42049.716620370367</v>
      </c>
      <c r="M586" s="15">
        <f t="shared" si="29"/>
        <v>2015</v>
      </c>
      <c r="N586" t="b">
        <v>0</v>
      </c>
      <c r="O586">
        <v>2</v>
      </c>
      <c r="P586" t="b">
        <v>0</v>
      </c>
      <c r="Q586" t="s">
        <v>8270</v>
      </c>
      <c r="R586" s="12" t="s">
        <v>8318</v>
      </c>
      <c r="S586" t="s">
        <v>8319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8">
        <f t="shared" si="27"/>
        <v>42339</v>
      </c>
      <c r="K587">
        <v>1444123377</v>
      </c>
      <c r="L587" s="18">
        <f t="shared" si="28"/>
        <v>42283.3909375</v>
      </c>
      <c r="M587" s="15">
        <f t="shared" si="29"/>
        <v>2015</v>
      </c>
      <c r="N587" t="b">
        <v>0</v>
      </c>
      <c r="O587">
        <v>0</v>
      </c>
      <c r="P587" t="b">
        <v>0</v>
      </c>
      <c r="Q587" t="s">
        <v>8270</v>
      </c>
      <c r="R587" s="12" t="s">
        <v>8318</v>
      </c>
      <c r="S587" t="s">
        <v>8319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8">
        <f t="shared" si="27"/>
        <v>42050.854247685187</v>
      </c>
      <c r="K588">
        <v>1421440207</v>
      </c>
      <c r="L588" s="18">
        <f t="shared" si="28"/>
        <v>42020.854247685187</v>
      </c>
      <c r="M588" s="15">
        <f t="shared" si="29"/>
        <v>2015</v>
      </c>
      <c r="N588" t="b">
        <v>0</v>
      </c>
      <c r="O588">
        <v>4</v>
      </c>
      <c r="P588" t="b">
        <v>0</v>
      </c>
      <c r="Q588" t="s">
        <v>8270</v>
      </c>
      <c r="R588" s="12" t="s">
        <v>8318</v>
      </c>
      <c r="S588" t="s">
        <v>8319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8">
        <f t="shared" si="27"/>
        <v>42110.757326388892</v>
      </c>
      <c r="K589">
        <v>1426615833</v>
      </c>
      <c r="L589" s="18">
        <f t="shared" si="28"/>
        <v>42080.757326388892</v>
      </c>
      <c r="M589" s="15">
        <f t="shared" si="29"/>
        <v>2015</v>
      </c>
      <c r="N589" t="b">
        <v>0</v>
      </c>
      <c r="O589">
        <v>7</v>
      </c>
      <c r="P589" t="b">
        <v>0</v>
      </c>
      <c r="Q589" t="s">
        <v>8270</v>
      </c>
      <c r="R589" s="12" t="s">
        <v>8318</v>
      </c>
      <c r="S589" t="s">
        <v>8319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8">
        <f t="shared" si="27"/>
        <v>42691.811180555553</v>
      </c>
      <c r="K590">
        <v>1474223286</v>
      </c>
      <c r="L590" s="18">
        <f t="shared" si="28"/>
        <v>42631.769513888896</v>
      </c>
      <c r="M590" s="15">
        <f t="shared" si="29"/>
        <v>2016</v>
      </c>
      <c r="N590" t="b">
        <v>0</v>
      </c>
      <c r="O590">
        <v>2</v>
      </c>
      <c r="P590" t="b">
        <v>0</v>
      </c>
      <c r="Q590" t="s">
        <v>8270</v>
      </c>
      <c r="R590" s="12" t="s">
        <v>8318</v>
      </c>
      <c r="S590" t="s">
        <v>8319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8">
        <f t="shared" si="27"/>
        <v>42193.614571759259</v>
      </c>
      <c r="K591">
        <v>1435070699</v>
      </c>
      <c r="L591" s="18">
        <f t="shared" si="28"/>
        <v>42178.614571759259</v>
      </c>
      <c r="M591" s="15">
        <f t="shared" si="29"/>
        <v>2015</v>
      </c>
      <c r="N591" t="b">
        <v>0</v>
      </c>
      <c r="O591">
        <v>1</v>
      </c>
      <c r="P591" t="b">
        <v>0</v>
      </c>
      <c r="Q591" t="s">
        <v>8270</v>
      </c>
      <c r="R591" s="12" t="s">
        <v>8318</v>
      </c>
      <c r="S591" t="s">
        <v>8319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8">
        <f t="shared" si="27"/>
        <v>42408.542361111111</v>
      </c>
      <c r="K592">
        <v>1452259131</v>
      </c>
      <c r="L592" s="18">
        <f t="shared" si="28"/>
        <v>42377.554756944446</v>
      </c>
      <c r="M592" s="15">
        <f t="shared" si="29"/>
        <v>2016</v>
      </c>
      <c r="N592" t="b">
        <v>0</v>
      </c>
      <c r="O592">
        <v>9</v>
      </c>
      <c r="P592" t="b">
        <v>0</v>
      </c>
      <c r="Q592" t="s">
        <v>8270</v>
      </c>
      <c r="R592" s="12" t="s">
        <v>8318</v>
      </c>
      <c r="S592" t="s">
        <v>8319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8">
        <f t="shared" si="27"/>
        <v>42207.543171296296</v>
      </c>
      <c r="K593">
        <v>1434978130</v>
      </c>
      <c r="L593" s="18">
        <f t="shared" si="28"/>
        <v>42177.543171296296</v>
      </c>
      <c r="M593" s="15">
        <f t="shared" si="29"/>
        <v>2015</v>
      </c>
      <c r="N593" t="b">
        <v>0</v>
      </c>
      <c r="O593">
        <v>2</v>
      </c>
      <c r="P593" t="b">
        <v>0</v>
      </c>
      <c r="Q593" t="s">
        <v>8270</v>
      </c>
      <c r="R593" s="12" t="s">
        <v>8318</v>
      </c>
      <c r="S593" t="s">
        <v>8319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8">
        <f t="shared" si="27"/>
        <v>41976.232175925921</v>
      </c>
      <c r="K594">
        <v>1414992860</v>
      </c>
      <c r="L594" s="18">
        <f t="shared" si="28"/>
        <v>41946.232175925928</v>
      </c>
      <c r="M594" s="15">
        <f t="shared" si="29"/>
        <v>2014</v>
      </c>
      <c r="N594" t="b">
        <v>0</v>
      </c>
      <c r="O594">
        <v>1</v>
      </c>
      <c r="P594" t="b">
        <v>0</v>
      </c>
      <c r="Q594" t="s">
        <v>8270</v>
      </c>
      <c r="R594" s="12" t="s">
        <v>8318</v>
      </c>
      <c r="S594" t="s">
        <v>8319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8">
        <f t="shared" si="27"/>
        <v>42100.635937500003</v>
      </c>
      <c r="K595">
        <v>1425744945</v>
      </c>
      <c r="L595" s="18">
        <f t="shared" si="28"/>
        <v>42070.677604166667</v>
      </c>
      <c r="M595" s="15">
        <f t="shared" si="29"/>
        <v>2015</v>
      </c>
      <c r="N595" t="b">
        <v>0</v>
      </c>
      <c r="O595">
        <v>7</v>
      </c>
      <c r="P595" t="b">
        <v>0</v>
      </c>
      <c r="Q595" t="s">
        <v>8270</v>
      </c>
      <c r="R595" s="12" t="s">
        <v>8318</v>
      </c>
      <c r="S595" t="s">
        <v>8319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8">
        <f t="shared" si="27"/>
        <v>42476.780162037037</v>
      </c>
      <c r="K596">
        <v>1458240206</v>
      </c>
      <c r="L596" s="18">
        <f t="shared" si="28"/>
        <v>42446.780162037037</v>
      </c>
      <c r="M596" s="15">
        <f t="shared" si="29"/>
        <v>2016</v>
      </c>
      <c r="N596" t="b">
        <v>0</v>
      </c>
      <c r="O596">
        <v>2</v>
      </c>
      <c r="P596" t="b">
        <v>0</v>
      </c>
      <c r="Q596" t="s">
        <v>8270</v>
      </c>
      <c r="R596" s="12" t="s">
        <v>8318</v>
      </c>
      <c r="S596" t="s">
        <v>8319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8">
        <f t="shared" si="27"/>
        <v>42128.069884259254</v>
      </c>
      <c r="K597">
        <v>1426815638</v>
      </c>
      <c r="L597" s="18">
        <f t="shared" si="28"/>
        <v>42083.069884259254</v>
      </c>
      <c r="M597" s="15">
        <f t="shared" si="29"/>
        <v>2015</v>
      </c>
      <c r="N597" t="b">
        <v>0</v>
      </c>
      <c r="O597">
        <v>8</v>
      </c>
      <c r="P597" t="b">
        <v>0</v>
      </c>
      <c r="Q597" t="s">
        <v>8270</v>
      </c>
      <c r="R597" s="12" t="s">
        <v>8318</v>
      </c>
      <c r="S597" t="s">
        <v>8319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8">
        <f t="shared" si="27"/>
        <v>42676.896898148145</v>
      </c>
      <c r="K598">
        <v>1475530292</v>
      </c>
      <c r="L598" s="18">
        <f t="shared" si="28"/>
        <v>42646.896898148145</v>
      </c>
      <c r="M598" s="15">
        <f t="shared" si="29"/>
        <v>2016</v>
      </c>
      <c r="N598" t="b">
        <v>0</v>
      </c>
      <c r="O598">
        <v>2</v>
      </c>
      <c r="P598" t="b">
        <v>0</v>
      </c>
      <c r="Q598" t="s">
        <v>8270</v>
      </c>
      <c r="R598" s="12" t="s">
        <v>8318</v>
      </c>
      <c r="S598" t="s">
        <v>8319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8">
        <f t="shared" si="27"/>
        <v>42582.666666666672</v>
      </c>
      <c r="K599">
        <v>1466787335</v>
      </c>
      <c r="L599" s="18">
        <f t="shared" si="28"/>
        <v>42545.705266203702</v>
      </c>
      <c r="M599" s="15">
        <f t="shared" si="29"/>
        <v>2016</v>
      </c>
      <c r="N599" t="b">
        <v>0</v>
      </c>
      <c r="O599">
        <v>2</v>
      </c>
      <c r="P599" t="b">
        <v>0</v>
      </c>
      <c r="Q599" t="s">
        <v>8270</v>
      </c>
      <c r="R599" s="12" t="s">
        <v>8318</v>
      </c>
      <c r="S599" t="s">
        <v>8319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8">
        <f t="shared" si="27"/>
        <v>41978.00209490741</v>
      </c>
      <c r="K600">
        <v>1415145781</v>
      </c>
      <c r="L600" s="18">
        <f t="shared" si="28"/>
        <v>41948.00209490741</v>
      </c>
      <c r="M600" s="15">
        <f t="shared" si="29"/>
        <v>2014</v>
      </c>
      <c r="N600" t="b">
        <v>0</v>
      </c>
      <c r="O600">
        <v>7</v>
      </c>
      <c r="P600" t="b">
        <v>0</v>
      </c>
      <c r="Q600" t="s">
        <v>8270</v>
      </c>
      <c r="R600" s="12" t="s">
        <v>8318</v>
      </c>
      <c r="S600" t="s">
        <v>8319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8">
        <f t="shared" si="27"/>
        <v>42071.636111111111</v>
      </c>
      <c r="K601">
        <v>1423769402</v>
      </c>
      <c r="L601" s="18">
        <f t="shared" si="28"/>
        <v>42047.812523148154</v>
      </c>
      <c r="M601" s="15">
        <f t="shared" si="29"/>
        <v>2015</v>
      </c>
      <c r="N601" t="b">
        <v>0</v>
      </c>
      <c r="O601">
        <v>2</v>
      </c>
      <c r="P601" t="b">
        <v>0</v>
      </c>
      <c r="Q601" t="s">
        <v>8270</v>
      </c>
      <c r="R601" s="12" t="s">
        <v>8318</v>
      </c>
      <c r="S601" t="s">
        <v>8319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8">
        <f t="shared" si="27"/>
        <v>42133.798171296294</v>
      </c>
      <c r="K602">
        <v>1426014562</v>
      </c>
      <c r="L602" s="18">
        <f t="shared" si="28"/>
        <v>42073.798171296294</v>
      </c>
      <c r="M602" s="15">
        <f t="shared" si="29"/>
        <v>2015</v>
      </c>
      <c r="N602" t="b">
        <v>0</v>
      </c>
      <c r="O602">
        <v>1</v>
      </c>
      <c r="P602" t="b">
        <v>0</v>
      </c>
      <c r="Q602" t="s">
        <v>8270</v>
      </c>
      <c r="R602" s="12" t="s">
        <v>8318</v>
      </c>
      <c r="S602" t="s">
        <v>8319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8">
        <f t="shared" si="27"/>
        <v>41999.858090277776</v>
      </c>
      <c r="K603">
        <v>1417034139</v>
      </c>
      <c r="L603" s="18">
        <f t="shared" si="28"/>
        <v>41969.858090277776</v>
      </c>
      <c r="M603" s="15">
        <f t="shared" si="29"/>
        <v>2014</v>
      </c>
      <c r="N603" t="b">
        <v>0</v>
      </c>
      <c r="O603">
        <v>6</v>
      </c>
      <c r="P603" t="b">
        <v>0</v>
      </c>
      <c r="Q603" t="s">
        <v>8270</v>
      </c>
      <c r="R603" s="12" t="s">
        <v>8318</v>
      </c>
      <c r="S603" t="s">
        <v>8319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8">
        <f t="shared" si="27"/>
        <v>42173.79415509259</v>
      </c>
      <c r="K604">
        <v>1432062215</v>
      </c>
      <c r="L604" s="18">
        <f t="shared" si="28"/>
        <v>42143.79415509259</v>
      </c>
      <c r="M604" s="15">
        <f t="shared" si="29"/>
        <v>2015</v>
      </c>
      <c r="N604" t="b">
        <v>0</v>
      </c>
      <c r="O604">
        <v>0</v>
      </c>
      <c r="P604" t="b">
        <v>0</v>
      </c>
      <c r="Q604" t="s">
        <v>8270</v>
      </c>
      <c r="R604" s="12" t="s">
        <v>8318</v>
      </c>
      <c r="S604" t="s">
        <v>8319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8">
        <f t="shared" si="27"/>
        <v>41865.639155092591</v>
      </c>
      <c r="K605">
        <v>1405437623</v>
      </c>
      <c r="L605" s="18">
        <f t="shared" si="28"/>
        <v>41835.639155092591</v>
      </c>
      <c r="M605" s="15">
        <f t="shared" si="29"/>
        <v>2014</v>
      </c>
      <c r="N605" t="b">
        <v>0</v>
      </c>
      <c r="O605">
        <v>13</v>
      </c>
      <c r="P605" t="b">
        <v>0</v>
      </c>
      <c r="Q605" t="s">
        <v>8270</v>
      </c>
      <c r="R605" s="12" t="s">
        <v>8318</v>
      </c>
      <c r="S605" t="s">
        <v>8319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8">
        <f t="shared" si="27"/>
        <v>41879.035370370373</v>
      </c>
      <c r="K606">
        <v>1406595056</v>
      </c>
      <c r="L606" s="18">
        <f t="shared" si="28"/>
        <v>41849.035370370373</v>
      </c>
      <c r="M606" s="15">
        <f t="shared" si="29"/>
        <v>2014</v>
      </c>
      <c r="N606" t="b">
        <v>0</v>
      </c>
      <c r="O606">
        <v>0</v>
      </c>
      <c r="P606" t="b">
        <v>0</v>
      </c>
      <c r="Q606" t="s">
        <v>8270</v>
      </c>
      <c r="R606" s="12" t="s">
        <v>8318</v>
      </c>
      <c r="S606" t="s">
        <v>8319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8">
        <f t="shared" si="27"/>
        <v>42239.357731481476</v>
      </c>
      <c r="K607">
        <v>1436430908</v>
      </c>
      <c r="L607" s="18">
        <f t="shared" si="28"/>
        <v>42194.357731481476</v>
      </c>
      <c r="M607" s="15">
        <f t="shared" si="29"/>
        <v>2015</v>
      </c>
      <c r="N607" t="b">
        <v>0</v>
      </c>
      <c r="O607">
        <v>8</v>
      </c>
      <c r="P607" t="b">
        <v>0</v>
      </c>
      <c r="Q607" t="s">
        <v>8270</v>
      </c>
      <c r="R607" s="12" t="s">
        <v>8318</v>
      </c>
      <c r="S607" t="s">
        <v>8319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8">
        <f t="shared" si="27"/>
        <v>42148.625</v>
      </c>
      <c r="K608">
        <v>1428507409</v>
      </c>
      <c r="L608" s="18">
        <f t="shared" si="28"/>
        <v>42102.650567129633</v>
      </c>
      <c r="M608" s="15">
        <f t="shared" si="29"/>
        <v>2015</v>
      </c>
      <c r="N608" t="b">
        <v>0</v>
      </c>
      <c r="O608">
        <v>1</v>
      </c>
      <c r="P608" t="b">
        <v>0</v>
      </c>
      <c r="Q608" t="s">
        <v>8270</v>
      </c>
      <c r="R608" s="12" t="s">
        <v>8318</v>
      </c>
      <c r="S608" t="s">
        <v>8319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8">
        <f t="shared" si="27"/>
        <v>42330.867314814815</v>
      </c>
      <c r="K609">
        <v>1445629736</v>
      </c>
      <c r="L609" s="18">
        <f t="shared" si="28"/>
        <v>42300.825648148151</v>
      </c>
      <c r="M609" s="15">
        <f t="shared" si="29"/>
        <v>2015</v>
      </c>
      <c r="N609" t="b">
        <v>0</v>
      </c>
      <c r="O609">
        <v>0</v>
      </c>
      <c r="P609" t="b">
        <v>0</v>
      </c>
      <c r="Q609" t="s">
        <v>8270</v>
      </c>
      <c r="R609" s="12" t="s">
        <v>8318</v>
      </c>
      <c r="S609" t="s">
        <v>8319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8">
        <f t="shared" si="27"/>
        <v>42170.921064814815</v>
      </c>
      <c r="K610">
        <v>1431813980</v>
      </c>
      <c r="L610" s="18">
        <f t="shared" si="28"/>
        <v>42140.921064814815</v>
      </c>
      <c r="M610" s="15">
        <f t="shared" si="29"/>
        <v>2015</v>
      </c>
      <c r="N610" t="b">
        <v>0</v>
      </c>
      <c r="O610">
        <v>5</v>
      </c>
      <c r="P610" t="b">
        <v>0</v>
      </c>
      <c r="Q610" t="s">
        <v>8270</v>
      </c>
      <c r="R610" s="12" t="s">
        <v>8318</v>
      </c>
      <c r="S610" t="s">
        <v>8319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8">
        <f t="shared" si="27"/>
        <v>42337.075740740736</v>
      </c>
      <c r="K611">
        <v>1446166144</v>
      </c>
      <c r="L611" s="18">
        <f t="shared" si="28"/>
        <v>42307.034074074079</v>
      </c>
      <c r="M611" s="15">
        <f t="shared" si="29"/>
        <v>2015</v>
      </c>
      <c r="N611" t="b">
        <v>0</v>
      </c>
      <c r="O611">
        <v>1</v>
      </c>
      <c r="P611" t="b">
        <v>0</v>
      </c>
      <c r="Q611" t="s">
        <v>8270</v>
      </c>
      <c r="R611" s="12" t="s">
        <v>8318</v>
      </c>
      <c r="S611" t="s">
        <v>8319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8">
        <f t="shared" si="27"/>
        <v>42116.83085648148</v>
      </c>
      <c r="K612">
        <v>1427140586</v>
      </c>
      <c r="L612" s="18">
        <f t="shared" si="28"/>
        <v>42086.83085648148</v>
      </c>
      <c r="M612" s="15">
        <f t="shared" si="29"/>
        <v>2015</v>
      </c>
      <c r="N612" t="b">
        <v>0</v>
      </c>
      <c r="O612">
        <v>0</v>
      </c>
      <c r="P612" t="b">
        <v>0</v>
      </c>
      <c r="Q612" t="s">
        <v>8270</v>
      </c>
      <c r="R612" s="12" t="s">
        <v>8318</v>
      </c>
      <c r="S612" t="s">
        <v>8319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8">
        <f t="shared" si="27"/>
        <v>42388.560613425929</v>
      </c>
      <c r="K613">
        <v>1448026037</v>
      </c>
      <c r="L613" s="18">
        <f t="shared" si="28"/>
        <v>42328.560613425929</v>
      </c>
      <c r="M613" s="15">
        <f t="shared" si="29"/>
        <v>2015</v>
      </c>
      <c r="N613" t="b">
        <v>0</v>
      </c>
      <c r="O613">
        <v>0</v>
      </c>
      <c r="P613" t="b">
        <v>0</v>
      </c>
      <c r="Q613" t="s">
        <v>8270</v>
      </c>
      <c r="R613" s="12" t="s">
        <v>8318</v>
      </c>
      <c r="S613" t="s">
        <v>8319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8">
        <f t="shared" si="27"/>
        <v>42615.031782407401</v>
      </c>
      <c r="K614">
        <v>1470185146</v>
      </c>
      <c r="L614" s="18">
        <f t="shared" si="28"/>
        <v>42585.031782407401</v>
      </c>
      <c r="M614" s="15">
        <f t="shared" si="29"/>
        <v>2016</v>
      </c>
      <c r="N614" t="b">
        <v>0</v>
      </c>
      <c r="O614">
        <v>0</v>
      </c>
      <c r="P614" t="b">
        <v>0</v>
      </c>
      <c r="Q614" t="s">
        <v>8270</v>
      </c>
      <c r="R614" s="12" t="s">
        <v>8318</v>
      </c>
      <c r="S614" t="s">
        <v>8319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8">
        <f t="shared" si="27"/>
        <v>42278.207638888889</v>
      </c>
      <c r="K615">
        <v>1441022120</v>
      </c>
      <c r="L615" s="18">
        <f t="shared" si="28"/>
        <v>42247.496759259258</v>
      </c>
      <c r="M615" s="15">
        <f t="shared" si="29"/>
        <v>2015</v>
      </c>
      <c r="N615" t="b">
        <v>0</v>
      </c>
      <c r="O615">
        <v>121</v>
      </c>
      <c r="P615" t="b">
        <v>0</v>
      </c>
      <c r="Q615" t="s">
        <v>8270</v>
      </c>
      <c r="R615" s="12" t="s">
        <v>8318</v>
      </c>
      <c r="S615" t="s">
        <v>8319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8">
        <f t="shared" si="27"/>
        <v>42545.061805555553</v>
      </c>
      <c r="K616">
        <v>1464139740</v>
      </c>
      <c r="L616" s="18">
        <f t="shared" si="28"/>
        <v>42515.061805555553</v>
      </c>
      <c r="M616" s="15">
        <f t="shared" si="29"/>
        <v>2016</v>
      </c>
      <c r="N616" t="b">
        <v>0</v>
      </c>
      <c r="O616">
        <v>0</v>
      </c>
      <c r="P616" t="b">
        <v>0</v>
      </c>
      <c r="Q616" t="s">
        <v>8270</v>
      </c>
      <c r="R616" s="12" t="s">
        <v>8318</v>
      </c>
      <c r="S616" t="s">
        <v>8319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8">
        <f t="shared" si="27"/>
        <v>42272.122210648144</v>
      </c>
      <c r="K617">
        <v>1440557759</v>
      </c>
      <c r="L617" s="18">
        <f t="shared" si="28"/>
        <v>42242.122210648144</v>
      </c>
      <c r="M617" s="15">
        <f t="shared" si="29"/>
        <v>2015</v>
      </c>
      <c r="N617" t="b">
        <v>0</v>
      </c>
      <c r="O617">
        <v>0</v>
      </c>
      <c r="P617" t="b">
        <v>0</v>
      </c>
      <c r="Q617" t="s">
        <v>8270</v>
      </c>
      <c r="R617" s="12" t="s">
        <v>8318</v>
      </c>
      <c r="S617" t="s">
        <v>8319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8">
        <f t="shared" si="27"/>
        <v>42791.376238425932</v>
      </c>
      <c r="K618">
        <v>1485421307</v>
      </c>
      <c r="L618" s="18">
        <f t="shared" si="28"/>
        <v>42761.376238425932</v>
      </c>
      <c r="M618" s="15">
        <f t="shared" si="29"/>
        <v>2017</v>
      </c>
      <c r="N618" t="b">
        <v>0</v>
      </c>
      <c r="O618">
        <v>0</v>
      </c>
      <c r="P618" t="b">
        <v>0</v>
      </c>
      <c r="Q618" t="s">
        <v>8270</v>
      </c>
      <c r="R618" s="12" t="s">
        <v>8318</v>
      </c>
      <c r="S618" t="s">
        <v>8319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8">
        <f t="shared" si="27"/>
        <v>42132.343090277776</v>
      </c>
      <c r="K619">
        <v>1427184843</v>
      </c>
      <c r="L619" s="18">
        <f t="shared" si="28"/>
        <v>42087.343090277776</v>
      </c>
      <c r="M619" s="15">
        <f t="shared" si="29"/>
        <v>2015</v>
      </c>
      <c r="N619" t="b">
        <v>0</v>
      </c>
      <c r="O619">
        <v>3</v>
      </c>
      <c r="P619" t="b">
        <v>0</v>
      </c>
      <c r="Q619" t="s">
        <v>8270</v>
      </c>
      <c r="R619" s="12" t="s">
        <v>8318</v>
      </c>
      <c r="S619" t="s">
        <v>8319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8">
        <f t="shared" si="27"/>
        <v>42347.810219907406</v>
      </c>
      <c r="K620">
        <v>1447097203</v>
      </c>
      <c r="L620" s="18">
        <f t="shared" si="28"/>
        <v>42317.810219907406</v>
      </c>
      <c r="M620" s="15">
        <f t="shared" si="29"/>
        <v>2015</v>
      </c>
      <c r="N620" t="b">
        <v>0</v>
      </c>
      <c r="O620">
        <v>0</v>
      </c>
      <c r="P620" t="b">
        <v>0</v>
      </c>
      <c r="Q620" t="s">
        <v>8270</v>
      </c>
      <c r="R620" s="12" t="s">
        <v>8318</v>
      </c>
      <c r="S620" t="s">
        <v>8319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8">
        <f t="shared" si="27"/>
        <v>41968.692013888889</v>
      </c>
      <c r="K621">
        <v>1411745790</v>
      </c>
      <c r="L621" s="18">
        <f t="shared" si="28"/>
        <v>41908.650347222225</v>
      </c>
      <c r="M621" s="15">
        <f t="shared" si="29"/>
        <v>2014</v>
      </c>
      <c r="N621" t="b">
        <v>0</v>
      </c>
      <c r="O621">
        <v>1</v>
      </c>
      <c r="P621" t="b">
        <v>0</v>
      </c>
      <c r="Q621" t="s">
        <v>8270</v>
      </c>
      <c r="R621" s="12" t="s">
        <v>8318</v>
      </c>
      <c r="S621" t="s">
        <v>8319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8">
        <f t="shared" si="27"/>
        <v>41876.716874999998</v>
      </c>
      <c r="K622">
        <v>1405098738</v>
      </c>
      <c r="L622" s="18">
        <f t="shared" si="28"/>
        <v>41831.716874999998</v>
      </c>
      <c r="M622" s="15">
        <f t="shared" si="29"/>
        <v>2014</v>
      </c>
      <c r="N622" t="b">
        <v>0</v>
      </c>
      <c r="O622">
        <v>1</v>
      </c>
      <c r="P622" t="b">
        <v>0</v>
      </c>
      <c r="Q622" t="s">
        <v>8270</v>
      </c>
      <c r="R622" s="12" t="s">
        <v>8318</v>
      </c>
      <c r="S622" t="s">
        <v>8319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8">
        <f t="shared" si="27"/>
        <v>42558.987696759257</v>
      </c>
      <c r="K623">
        <v>1465342937</v>
      </c>
      <c r="L623" s="18">
        <f t="shared" si="28"/>
        <v>42528.987696759257</v>
      </c>
      <c r="M623" s="15">
        <f t="shared" si="29"/>
        <v>2016</v>
      </c>
      <c r="N623" t="b">
        <v>0</v>
      </c>
      <c r="O623">
        <v>3</v>
      </c>
      <c r="P623" t="b">
        <v>0</v>
      </c>
      <c r="Q623" t="s">
        <v>8270</v>
      </c>
      <c r="R623" s="12" t="s">
        <v>8318</v>
      </c>
      <c r="S623" t="s">
        <v>8319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8">
        <f t="shared" si="27"/>
        <v>42552.774745370371</v>
      </c>
      <c r="K624">
        <v>1465670138</v>
      </c>
      <c r="L624" s="18">
        <f t="shared" si="28"/>
        <v>42532.774745370371</v>
      </c>
      <c r="M624" s="15">
        <f t="shared" si="29"/>
        <v>2016</v>
      </c>
      <c r="N624" t="b">
        <v>0</v>
      </c>
      <c r="O624">
        <v>9</v>
      </c>
      <c r="P624" t="b">
        <v>0</v>
      </c>
      <c r="Q624" t="s">
        <v>8270</v>
      </c>
      <c r="R624" s="12" t="s">
        <v>8318</v>
      </c>
      <c r="S624" t="s">
        <v>8319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8">
        <f t="shared" si="27"/>
        <v>42152.009224537032</v>
      </c>
      <c r="K625">
        <v>1430179997</v>
      </c>
      <c r="L625" s="18">
        <f t="shared" si="28"/>
        <v>42122.009224537032</v>
      </c>
      <c r="M625" s="15">
        <f t="shared" si="29"/>
        <v>2015</v>
      </c>
      <c r="N625" t="b">
        <v>0</v>
      </c>
      <c r="O625">
        <v>0</v>
      </c>
      <c r="P625" t="b">
        <v>0</v>
      </c>
      <c r="Q625" t="s">
        <v>8270</v>
      </c>
      <c r="R625" s="12" t="s">
        <v>8318</v>
      </c>
      <c r="S625" t="s">
        <v>8319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8">
        <f t="shared" si="27"/>
        <v>42138.988900462966</v>
      </c>
      <c r="K626">
        <v>1429055041</v>
      </c>
      <c r="L626" s="18">
        <f t="shared" si="28"/>
        <v>42108.988900462966</v>
      </c>
      <c r="M626" s="15">
        <f t="shared" si="29"/>
        <v>2015</v>
      </c>
      <c r="N626" t="b">
        <v>0</v>
      </c>
      <c r="O626">
        <v>0</v>
      </c>
      <c r="P626" t="b">
        <v>0</v>
      </c>
      <c r="Q626" t="s">
        <v>8270</v>
      </c>
      <c r="R626" s="12" t="s">
        <v>8318</v>
      </c>
      <c r="S626" t="s">
        <v>8319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8">
        <f t="shared" si="27"/>
        <v>42820.853900462964</v>
      </c>
      <c r="K627">
        <v>1487971777</v>
      </c>
      <c r="L627" s="18">
        <f t="shared" si="28"/>
        <v>42790.895567129628</v>
      </c>
      <c r="M627" s="15">
        <f t="shared" si="29"/>
        <v>2017</v>
      </c>
      <c r="N627" t="b">
        <v>0</v>
      </c>
      <c r="O627">
        <v>0</v>
      </c>
      <c r="P627" t="b">
        <v>0</v>
      </c>
      <c r="Q627" t="s">
        <v>8270</v>
      </c>
      <c r="R627" s="12" t="s">
        <v>8318</v>
      </c>
      <c r="S627" t="s">
        <v>8319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8">
        <f t="shared" si="27"/>
        <v>42231.556944444441</v>
      </c>
      <c r="K628">
        <v>1436793939</v>
      </c>
      <c r="L628" s="18">
        <f t="shared" si="28"/>
        <v>42198.559479166666</v>
      </c>
      <c r="M628" s="15">
        <f t="shared" si="29"/>
        <v>2015</v>
      </c>
      <c r="N628" t="b">
        <v>0</v>
      </c>
      <c r="O628">
        <v>39</v>
      </c>
      <c r="P628" t="b">
        <v>0</v>
      </c>
      <c r="Q628" t="s">
        <v>8270</v>
      </c>
      <c r="R628" s="12" t="s">
        <v>8318</v>
      </c>
      <c r="S628" t="s">
        <v>8319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8">
        <f t="shared" si="27"/>
        <v>42443.958333333328</v>
      </c>
      <c r="K629">
        <v>1452842511</v>
      </c>
      <c r="L629" s="18">
        <f t="shared" si="28"/>
        <v>42384.306840277779</v>
      </c>
      <c r="M629" s="15">
        <f t="shared" si="29"/>
        <v>2016</v>
      </c>
      <c r="N629" t="b">
        <v>0</v>
      </c>
      <c r="O629">
        <v>1</v>
      </c>
      <c r="P629" t="b">
        <v>0</v>
      </c>
      <c r="Q629" t="s">
        <v>8270</v>
      </c>
      <c r="R629" s="12" t="s">
        <v>8318</v>
      </c>
      <c r="S629" t="s">
        <v>8319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8">
        <f t="shared" si="27"/>
        <v>41833.692789351851</v>
      </c>
      <c r="K630">
        <v>1402677457</v>
      </c>
      <c r="L630" s="18">
        <f t="shared" si="28"/>
        <v>41803.692789351851</v>
      </c>
      <c r="M630" s="15">
        <f t="shared" si="29"/>
        <v>2014</v>
      </c>
      <c r="N630" t="b">
        <v>0</v>
      </c>
      <c r="O630">
        <v>0</v>
      </c>
      <c r="P630" t="b">
        <v>0</v>
      </c>
      <c r="Q630" t="s">
        <v>8270</v>
      </c>
      <c r="R630" s="12" t="s">
        <v>8318</v>
      </c>
      <c r="S630" t="s">
        <v>8319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8">
        <f t="shared" si="27"/>
        <v>42504.637824074074</v>
      </c>
      <c r="K631">
        <v>1460647108</v>
      </c>
      <c r="L631" s="18">
        <f t="shared" si="28"/>
        <v>42474.637824074074</v>
      </c>
      <c r="M631" s="15">
        <f t="shared" si="29"/>
        <v>2016</v>
      </c>
      <c r="N631" t="b">
        <v>0</v>
      </c>
      <c r="O631">
        <v>3</v>
      </c>
      <c r="P631" t="b">
        <v>0</v>
      </c>
      <c r="Q631" t="s">
        <v>8270</v>
      </c>
      <c r="R631" s="12" t="s">
        <v>8318</v>
      </c>
      <c r="S631" t="s">
        <v>8319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8">
        <f t="shared" si="27"/>
        <v>42253.215277777781</v>
      </c>
      <c r="K632">
        <v>1438959121</v>
      </c>
      <c r="L632" s="18">
        <f t="shared" si="28"/>
        <v>42223.619456018518</v>
      </c>
      <c r="M632" s="15">
        <f t="shared" si="29"/>
        <v>2015</v>
      </c>
      <c r="N632" t="b">
        <v>0</v>
      </c>
      <c r="O632">
        <v>1</v>
      </c>
      <c r="P632" t="b">
        <v>0</v>
      </c>
      <c r="Q632" t="s">
        <v>8270</v>
      </c>
      <c r="R632" s="12" t="s">
        <v>8318</v>
      </c>
      <c r="S632" t="s">
        <v>8319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8">
        <f t="shared" si="27"/>
        <v>42518.772326388891</v>
      </c>
      <c r="K633">
        <v>1461954729</v>
      </c>
      <c r="L633" s="18">
        <f t="shared" si="28"/>
        <v>42489.772326388891</v>
      </c>
      <c r="M633" s="15">
        <f t="shared" si="29"/>
        <v>2016</v>
      </c>
      <c r="N633" t="b">
        <v>0</v>
      </c>
      <c r="O633">
        <v>9</v>
      </c>
      <c r="P633" t="b">
        <v>0</v>
      </c>
      <c r="Q633" t="s">
        <v>8270</v>
      </c>
      <c r="R633" s="12" t="s">
        <v>8318</v>
      </c>
      <c r="S633" t="s">
        <v>8319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8">
        <f t="shared" si="27"/>
        <v>42333.700983796298</v>
      </c>
      <c r="K634">
        <v>1445874565</v>
      </c>
      <c r="L634" s="18">
        <f t="shared" si="28"/>
        <v>42303.659317129626</v>
      </c>
      <c r="M634" s="15">
        <f t="shared" si="29"/>
        <v>2015</v>
      </c>
      <c r="N634" t="b">
        <v>0</v>
      </c>
      <c r="O634">
        <v>0</v>
      </c>
      <c r="P634" t="b">
        <v>0</v>
      </c>
      <c r="Q634" t="s">
        <v>8270</v>
      </c>
      <c r="R634" s="12" t="s">
        <v>8318</v>
      </c>
      <c r="S634" t="s">
        <v>8319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8">
        <f t="shared" si="27"/>
        <v>42538.958333333328</v>
      </c>
      <c r="K635">
        <v>1463469062</v>
      </c>
      <c r="L635" s="18">
        <f t="shared" si="28"/>
        <v>42507.29932870371</v>
      </c>
      <c r="M635" s="15">
        <f t="shared" si="29"/>
        <v>2016</v>
      </c>
      <c r="N635" t="b">
        <v>0</v>
      </c>
      <c r="O635">
        <v>25</v>
      </c>
      <c r="P635" t="b">
        <v>0</v>
      </c>
      <c r="Q635" t="s">
        <v>8270</v>
      </c>
      <c r="R635" s="12" t="s">
        <v>8318</v>
      </c>
      <c r="S635" t="s">
        <v>8319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8">
        <f t="shared" si="27"/>
        <v>42061.928576388891</v>
      </c>
      <c r="K636">
        <v>1422397029</v>
      </c>
      <c r="L636" s="18">
        <f t="shared" si="28"/>
        <v>42031.928576388891</v>
      </c>
      <c r="M636" s="15">
        <f t="shared" si="29"/>
        <v>2015</v>
      </c>
      <c r="N636" t="b">
        <v>0</v>
      </c>
      <c r="O636">
        <v>1</v>
      </c>
      <c r="P636" t="b">
        <v>0</v>
      </c>
      <c r="Q636" t="s">
        <v>8270</v>
      </c>
      <c r="R636" s="12" t="s">
        <v>8318</v>
      </c>
      <c r="S636" t="s">
        <v>8319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8">
        <f t="shared" si="27"/>
        <v>42106.092152777783</v>
      </c>
      <c r="K637">
        <v>1426212762</v>
      </c>
      <c r="L637" s="18">
        <f t="shared" si="28"/>
        <v>42076.092152777783</v>
      </c>
      <c r="M637" s="15">
        <f t="shared" si="29"/>
        <v>2015</v>
      </c>
      <c r="N637" t="b">
        <v>0</v>
      </c>
      <c r="O637">
        <v>1</v>
      </c>
      <c r="P637" t="b">
        <v>0</v>
      </c>
      <c r="Q637" t="s">
        <v>8270</v>
      </c>
      <c r="R637" s="12" t="s">
        <v>8318</v>
      </c>
      <c r="S637" t="s">
        <v>8319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8">
        <f t="shared" si="27"/>
        <v>42161.44930555555</v>
      </c>
      <c r="K638">
        <v>1430996150</v>
      </c>
      <c r="L638" s="18">
        <f t="shared" si="28"/>
        <v>42131.455439814818</v>
      </c>
      <c r="M638" s="15">
        <f t="shared" si="29"/>
        <v>2015</v>
      </c>
      <c r="N638" t="b">
        <v>0</v>
      </c>
      <c r="O638">
        <v>1</v>
      </c>
      <c r="P638" t="b">
        <v>0</v>
      </c>
      <c r="Q638" t="s">
        <v>8270</v>
      </c>
      <c r="R638" s="12" t="s">
        <v>8318</v>
      </c>
      <c r="S638" t="s">
        <v>8319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8">
        <f t="shared" si="27"/>
        <v>42791.961111111115</v>
      </c>
      <c r="K639">
        <v>1485558318</v>
      </c>
      <c r="L639" s="18">
        <f t="shared" si="28"/>
        <v>42762.962013888886</v>
      </c>
      <c r="M639" s="15">
        <f t="shared" si="29"/>
        <v>2017</v>
      </c>
      <c r="N639" t="b">
        <v>0</v>
      </c>
      <c r="O639">
        <v>0</v>
      </c>
      <c r="P639" t="b">
        <v>0</v>
      </c>
      <c r="Q639" t="s">
        <v>8270</v>
      </c>
      <c r="R639" s="12" t="s">
        <v>8318</v>
      </c>
      <c r="S639" t="s">
        <v>8319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8">
        <f t="shared" si="27"/>
        <v>42819.55164351852</v>
      </c>
      <c r="K640">
        <v>1485267262</v>
      </c>
      <c r="L640" s="18">
        <f t="shared" si="28"/>
        <v>42759.593310185184</v>
      </c>
      <c r="M640" s="15">
        <f t="shared" si="29"/>
        <v>2017</v>
      </c>
      <c r="N640" t="b">
        <v>0</v>
      </c>
      <c r="O640">
        <v>6</v>
      </c>
      <c r="P640" t="b">
        <v>0</v>
      </c>
      <c r="Q640" t="s">
        <v>8270</v>
      </c>
      <c r="R640" s="12" t="s">
        <v>8318</v>
      </c>
      <c r="S640" t="s">
        <v>8319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8">
        <f t="shared" si="27"/>
        <v>41925.583275462966</v>
      </c>
      <c r="K641">
        <v>1408024795</v>
      </c>
      <c r="L641" s="18">
        <f t="shared" si="28"/>
        <v>41865.583275462966</v>
      </c>
      <c r="M641" s="15">
        <f t="shared" si="29"/>
        <v>2014</v>
      </c>
      <c r="N641" t="b">
        <v>0</v>
      </c>
      <c r="O641">
        <v>1</v>
      </c>
      <c r="P641" t="b">
        <v>0</v>
      </c>
      <c r="Q641" t="s">
        <v>8270</v>
      </c>
      <c r="R641" s="12" t="s">
        <v>8318</v>
      </c>
      <c r="S641" t="s">
        <v>8319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8">
        <f t="shared" si="27"/>
        <v>42698.958333333328</v>
      </c>
      <c r="K642">
        <v>1478685915</v>
      </c>
      <c r="L642" s="18">
        <f t="shared" si="28"/>
        <v>42683.420312500006</v>
      </c>
      <c r="M642" s="15">
        <f t="shared" si="29"/>
        <v>2016</v>
      </c>
      <c r="N642" t="b">
        <v>0</v>
      </c>
      <c r="O642">
        <v>2</v>
      </c>
      <c r="P642" t="b">
        <v>1</v>
      </c>
      <c r="Q642" t="s">
        <v>8271</v>
      </c>
      <c r="R642" s="12" t="s">
        <v>8318</v>
      </c>
      <c r="S642" t="s">
        <v>8320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8">
        <f t="shared" ref="J643:J706" si="30">(((I643/60)/60)/24+DATE(1970,1,1))</f>
        <v>42229.57</v>
      </c>
      <c r="K643">
        <v>1436881248</v>
      </c>
      <c r="L643" s="18">
        <f t="shared" ref="L643:L706" si="31">(((K643/60)/60)/24+DATE(1970,1,1))</f>
        <v>42199.57</v>
      </c>
      <c r="M643" s="15">
        <f t="shared" ref="M643:M706" si="32">YEAR(L643)</f>
        <v>2015</v>
      </c>
      <c r="N643" t="b">
        <v>0</v>
      </c>
      <c r="O643">
        <v>315</v>
      </c>
      <c r="P643" t="b">
        <v>1</v>
      </c>
      <c r="Q643" t="s">
        <v>8271</v>
      </c>
      <c r="R643" s="12" t="s">
        <v>8318</v>
      </c>
      <c r="S643" t="s">
        <v>8320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8">
        <f t="shared" si="30"/>
        <v>42235.651319444441</v>
      </c>
      <c r="K644">
        <v>1436888274</v>
      </c>
      <c r="L644" s="18">
        <f t="shared" si="31"/>
        <v>42199.651319444441</v>
      </c>
      <c r="M644" s="15">
        <f t="shared" si="32"/>
        <v>2015</v>
      </c>
      <c r="N644" t="b">
        <v>0</v>
      </c>
      <c r="O644">
        <v>2174</v>
      </c>
      <c r="P644" t="b">
        <v>1</v>
      </c>
      <c r="Q644" t="s">
        <v>8271</v>
      </c>
      <c r="R644" s="12" t="s">
        <v>8318</v>
      </c>
      <c r="S644" t="s">
        <v>8320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8">
        <f t="shared" si="30"/>
        <v>42155.642071759255</v>
      </c>
      <c r="K645">
        <v>1428333875</v>
      </c>
      <c r="L645" s="18">
        <f t="shared" si="31"/>
        <v>42100.642071759255</v>
      </c>
      <c r="M645" s="15">
        <f t="shared" si="32"/>
        <v>2015</v>
      </c>
      <c r="N645" t="b">
        <v>0</v>
      </c>
      <c r="O645">
        <v>152</v>
      </c>
      <c r="P645" t="b">
        <v>1</v>
      </c>
      <c r="Q645" t="s">
        <v>8271</v>
      </c>
      <c r="R645" s="12" t="s">
        <v>8318</v>
      </c>
      <c r="S645" t="s">
        <v>8320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8">
        <f t="shared" si="30"/>
        <v>41941.041666666664</v>
      </c>
      <c r="K646">
        <v>1410883139</v>
      </c>
      <c r="L646" s="18">
        <f t="shared" si="31"/>
        <v>41898.665960648148</v>
      </c>
      <c r="M646" s="15">
        <f t="shared" si="32"/>
        <v>2014</v>
      </c>
      <c r="N646" t="b">
        <v>0</v>
      </c>
      <c r="O646">
        <v>1021</v>
      </c>
      <c r="P646" t="b">
        <v>1</v>
      </c>
      <c r="Q646" t="s">
        <v>8271</v>
      </c>
      <c r="R646" s="12" t="s">
        <v>8318</v>
      </c>
      <c r="S646" t="s">
        <v>8320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8">
        <f t="shared" si="30"/>
        <v>42594.026319444441</v>
      </c>
      <c r="K647">
        <v>1468370274</v>
      </c>
      <c r="L647" s="18">
        <f t="shared" si="31"/>
        <v>42564.026319444441</v>
      </c>
      <c r="M647" s="15">
        <f t="shared" si="32"/>
        <v>2016</v>
      </c>
      <c r="N647" t="b">
        <v>0</v>
      </c>
      <c r="O647">
        <v>237</v>
      </c>
      <c r="P647" t="b">
        <v>1</v>
      </c>
      <c r="Q647" t="s">
        <v>8271</v>
      </c>
      <c r="R647" s="12" t="s">
        <v>8318</v>
      </c>
      <c r="S647" t="s">
        <v>8320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8">
        <f t="shared" si="30"/>
        <v>41862.852627314816</v>
      </c>
      <c r="K648">
        <v>1405196867</v>
      </c>
      <c r="L648" s="18">
        <f t="shared" si="31"/>
        <v>41832.852627314816</v>
      </c>
      <c r="M648" s="15">
        <f t="shared" si="32"/>
        <v>2014</v>
      </c>
      <c r="N648" t="b">
        <v>0</v>
      </c>
      <c r="O648">
        <v>27</v>
      </c>
      <c r="P648" t="b">
        <v>1</v>
      </c>
      <c r="Q648" t="s">
        <v>8271</v>
      </c>
      <c r="R648" s="12" t="s">
        <v>8318</v>
      </c>
      <c r="S648" t="s">
        <v>8320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8">
        <f t="shared" si="30"/>
        <v>42446.726261574076</v>
      </c>
      <c r="K649">
        <v>1455647149</v>
      </c>
      <c r="L649" s="18">
        <f t="shared" si="31"/>
        <v>42416.767928240741</v>
      </c>
      <c r="M649" s="15">
        <f t="shared" si="32"/>
        <v>2016</v>
      </c>
      <c r="N649" t="b">
        <v>0</v>
      </c>
      <c r="O649">
        <v>17</v>
      </c>
      <c r="P649" t="b">
        <v>1</v>
      </c>
      <c r="Q649" t="s">
        <v>8271</v>
      </c>
      <c r="R649" s="12" t="s">
        <v>8318</v>
      </c>
      <c r="S649" t="s">
        <v>8320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8">
        <f t="shared" si="30"/>
        <v>41926.693379629629</v>
      </c>
      <c r="K650">
        <v>1410280708</v>
      </c>
      <c r="L650" s="18">
        <f t="shared" si="31"/>
        <v>41891.693379629629</v>
      </c>
      <c r="M650" s="15">
        <f t="shared" si="32"/>
        <v>2014</v>
      </c>
      <c r="N650" t="b">
        <v>0</v>
      </c>
      <c r="O650">
        <v>27</v>
      </c>
      <c r="P650" t="b">
        <v>1</v>
      </c>
      <c r="Q650" t="s">
        <v>8271</v>
      </c>
      <c r="R650" s="12" t="s">
        <v>8318</v>
      </c>
      <c r="S650" t="s">
        <v>8320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8">
        <f t="shared" si="30"/>
        <v>41898.912187499998</v>
      </c>
      <c r="K651">
        <v>1409090013</v>
      </c>
      <c r="L651" s="18">
        <f t="shared" si="31"/>
        <v>41877.912187499998</v>
      </c>
      <c r="M651" s="15">
        <f t="shared" si="32"/>
        <v>2014</v>
      </c>
      <c r="N651" t="b">
        <v>0</v>
      </c>
      <c r="O651">
        <v>82</v>
      </c>
      <c r="P651" t="b">
        <v>1</v>
      </c>
      <c r="Q651" t="s">
        <v>8271</v>
      </c>
      <c r="R651" s="12" t="s">
        <v>8318</v>
      </c>
      <c r="S651" t="s">
        <v>8320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8">
        <f t="shared" si="30"/>
        <v>41992.078518518523</v>
      </c>
      <c r="K652">
        <v>1413766384</v>
      </c>
      <c r="L652" s="18">
        <f t="shared" si="31"/>
        <v>41932.036851851852</v>
      </c>
      <c r="M652" s="15">
        <f t="shared" si="32"/>
        <v>2014</v>
      </c>
      <c r="N652" t="b">
        <v>0</v>
      </c>
      <c r="O652">
        <v>48</v>
      </c>
      <c r="P652" t="b">
        <v>1</v>
      </c>
      <c r="Q652" t="s">
        <v>8271</v>
      </c>
      <c r="R652" s="12" t="s">
        <v>8318</v>
      </c>
      <c r="S652" t="s">
        <v>8320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8">
        <f t="shared" si="30"/>
        <v>41986.017488425925</v>
      </c>
      <c r="K653">
        <v>1415838311</v>
      </c>
      <c r="L653" s="18">
        <f t="shared" si="31"/>
        <v>41956.017488425925</v>
      </c>
      <c r="M653" s="15">
        <f t="shared" si="32"/>
        <v>2014</v>
      </c>
      <c r="N653" t="b">
        <v>0</v>
      </c>
      <c r="O653">
        <v>105</v>
      </c>
      <c r="P653" t="b">
        <v>1</v>
      </c>
      <c r="Q653" t="s">
        <v>8271</v>
      </c>
      <c r="R653" s="12" t="s">
        <v>8318</v>
      </c>
      <c r="S653" t="s">
        <v>8320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8">
        <f t="shared" si="30"/>
        <v>42705.732060185182</v>
      </c>
      <c r="K654">
        <v>1478018050</v>
      </c>
      <c r="L654" s="18">
        <f t="shared" si="31"/>
        <v>42675.690393518518</v>
      </c>
      <c r="M654" s="15">
        <f t="shared" si="32"/>
        <v>2016</v>
      </c>
      <c r="N654" t="b">
        <v>0</v>
      </c>
      <c r="O654">
        <v>28</v>
      </c>
      <c r="P654" t="b">
        <v>1</v>
      </c>
      <c r="Q654" t="s">
        <v>8271</v>
      </c>
      <c r="R654" s="12" t="s">
        <v>8318</v>
      </c>
      <c r="S654" t="s">
        <v>8320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8">
        <f t="shared" si="30"/>
        <v>42236.618518518517</v>
      </c>
      <c r="K655">
        <v>1436885440</v>
      </c>
      <c r="L655" s="18">
        <f t="shared" si="31"/>
        <v>42199.618518518517</v>
      </c>
      <c r="M655" s="15">
        <f t="shared" si="32"/>
        <v>2015</v>
      </c>
      <c r="N655" t="b">
        <v>0</v>
      </c>
      <c r="O655">
        <v>1107</v>
      </c>
      <c r="P655" t="b">
        <v>1</v>
      </c>
      <c r="Q655" t="s">
        <v>8271</v>
      </c>
      <c r="R655" s="12" t="s">
        <v>8318</v>
      </c>
      <c r="S655" t="s">
        <v>8320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8">
        <f t="shared" si="30"/>
        <v>42193.957326388889</v>
      </c>
      <c r="K656">
        <v>1433804313</v>
      </c>
      <c r="L656" s="18">
        <f t="shared" si="31"/>
        <v>42163.957326388889</v>
      </c>
      <c r="M656" s="15">
        <f t="shared" si="32"/>
        <v>2015</v>
      </c>
      <c r="N656" t="b">
        <v>0</v>
      </c>
      <c r="O656">
        <v>1013</v>
      </c>
      <c r="P656" t="b">
        <v>1</v>
      </c>
      <c r="Q656" t="s">
        <v>8271</v>
      </c>
      <c r="R656" s="12" t="s">
        <v>8318</v>
      </c>
      <c r="S656" t="s">
        <v>8320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8">
        <f t="shared" si="30"/>
        <v>42075.915648148148</v>
      </c>
      <c r="K657">
        <v>1423609112</v>
      </c>
      <c r="L657" s="18">
        <f t="shared" si="31"/>
        <v>42045.957314814819</v>
      </c>
      <c r="M657" s="15">
        <f t="shared" si="32"/>
        <v>2015</v>
      </c>
      <c r="N657" t="b">
        <v>0</v>
      </c>
      <c r="O657">
        <v>274</v>
      </c>
      <c r="P657" t="b">
        <v>1</v>
      </c>
      <c r="Q657" t="s">
        <v>8271</v>
      </c>
      <c r="R657" s="12" t="s">
        <v>8318</v>
      </c>
      <c r="S657" t="s">
        <v>8320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8">
        <f t="shared" si="30"/>
        <v>42477.762951388882</v>
      </c>
      <c r="K658">
        <v>1455736719</v>
      </c>
      <c r="L658" s="18">
        <f t="shared" si="31"/>
        <v>42417.804618055554</v>
      </c>
      <c r="M658" s="15">
        <f t="shared" si="32"/>
        <v>2016</v>
      </c>
      <c r="N658" t="b">
        <v>0</v>
      </c>
      <c r="O658">
        <v>87</v>
      </c>
      <c r="P658" t="b">
        <v>1</v>
      </c>
      <c r="Q658" t="s">
        <v>8271</v>
      </c>
      <c r="R658" s="12" t="s">
        <v>8318</v>
      </c>
      <c r="S658" t="s">
        <v>8320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8">
        <f t="shared" si="30"/>
        <v>42361.84574074074</v>
      </c>
      <c r="K659">
        <v>1448309872</v>
      </c>
      <c r="L659" s="18">
        <f t="shared" si="31"/>
        <v>42331.84574074074</v>
      </c>
      <c r="M659" s="15">
        <f t="shared" si="32"/>
        <v>2015</v>
      </c>
      <c r="N659" t="b">
        <v>0</v>
      </c>
      <c r="O659">
        <v>99</v>
      </c>
      <c r="P659" t="b">
        <v>1</v>
      </c>
      <c r="Q659" t="s">
        <v>8271</v>
      </c>
      <c r="R659" s="12" t="s">
        <v>8318</v>
      </c>
      <c r="S659" t="s">
        <v>8320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8">
        <f t="shared" si="30"/>
        <v>42211.75</v>
      </c>
      <c r="K660">
        <v>1435117889</v>
      </c>
      <c r="L660" s="18">
        <f t="shared" si="31"/>
        <v>42179.160752314812</v>
      </c>
      <c r="M660" s="15">
        <f t="shared" si="32"/>
        <v>2015</v>
      </c>
      <c r="N660" t="b">
        <v>0</v>
      </c>
      <c r="O660">
        <v>276</v>
      </c>
      <c r="P660" t="b">
        <v>1</v>
      </c>
      <c r="Q660" t="s">
        <v>8271</v>
      </c>
      <c r="R660" s="12" t="s">
        <v>8318</v>
      </c>
      <c r="S660" t="s">
        <v>8320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8">
        <f t="shared" si="30"/>
        <v>42239.593692129631</v>
      </c>
      <c r="K661">
        <v>1437747295</v>
      </c>
      <c r="L661" s="18">
        <f t="shared" si="31"/>
        <v>42209.593692129631</v>
      </c>
      <c r="M661" s="15">
        <f t="shared" si="32"/>
        <v>2015</v>
      </c>
      <c r="N661" t="b">
        <v>0</v>
      </c>
      <c r="O661">
        <v>21</v>
      </c>
      <c r="P661" t="b">
        <v>1</v>
      </c>
      <c r="Q661" t="s">
        <v>8271</v>
      </c>
      <c r="R661" s="12" t="s">
        <v>8318</v>
      </c>
      <c r="S661" t="s">
        <v>8320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8">
        <f t="shared" si="30"/>
        <v>41952.783321759263</v>
      </c>
      <c r="K662">
        <v>1412963279</v>
      </c>
      <c r="L662" s="18">
        <f t="shared" si="31"/>
        <v>41922.741655092592</v>
      </c>
      <c r="M662" s="15">
        <f t="shared" si="32"/>
        <v>2014</v>
      </c>
      <c r="N662" t="b">
        <v>0</v>
      </c>
      <c r="O662">
        <v>18</v>
      </c>
      <c r="P662" t="b">
        <v>0</v>
      </c>
      <c r="Q662" t="s">
        <v>8271</v>
      </c>
      <c r="R662" s="12" t="s">
        <v>8318</v>
      </c>
      <c r="S662" t="s">
        <v>8320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8">
        <f t="shared" si="30"/>
        <v>42666.645358796297</v>
      </c>
      <c r="K663">
        <v>1474644559</v>
      </c>
      <c r="L663" s="18">
        <f t="shared" si="31"/>
        <v>42636.645358796297</v>
      </c>
      <c r="M663" s="15">
        <f t="shared" si="32"/>
        <v>2016</v>
      </c>
      <c r="N663" t="b">
        <v>0</v>
      </c>
      <c r="O663">
        <v>9</v>
      </c>
      <c r="P663" t="b">
        <v>0</v>
      </c>
      <c r="Q663" t="s">
        <v>8271</v>
      </c>
      <c r="R663" s="12" t="s">
        <v>8318</v>
      </c>
      <c r="S663" t="s">
        <v>8320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8">
        <f t="shared" si="30"/>
        <v>42020.438043981485</v>
      </c>
      <c r="K664">
        <v>1418812247</v>
      </c>
      <c r="L664" s="18">
        <f t="shared" si="31"/>
        <v>41990.438043981485</v>
      </c>
      <c r="M664" s="15">
        <f t="shared" si="32"/>
        <v>2014</v>
      </c>
      <c r="N664" t="b">
        <v>0</v>
      </c>
      <c r="O664">
        <v>4</v>
      </c>
      <c r="P664" t="b">
        <v>0</v>
      </c>
      <c r="Q664" t="s">
        <v>8271</v>
      </c>
      <c r="R664" s="12" t="s">
        <v>8318</v>
      </c>
      <c r="S664" t="s">
        <v>8320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8">
        <f t="shared" si="30"/>
        <v>42203.843240740738</v>
      </c>
      <c r="K665">
        <v>1434658456</v>
      </c>
      <c r="L665" s="18">
        <f t="shared" si="31"/>
        <v>42173.843240740738</v>
      </c>
      <c r="M665" s="15">
        <f t="shared" si="32"/>
        <v>2015</v>
      </c>
      <c r="N665" t="b">
        <v>0</v>
      </c>
      <c r="O665">
        <v>7</v>
      </c>
      <c r="P665" t="b">
        <v>0</v>
      </c>
      <c r="Q665" t="s">
        <v>8271</v>
      </c>
      <c r="R665" s="12" t="s">
        <v>8318</v>
      </c>
      <c r="S665" t="s">
        <v>8320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8">
        <f t="shared" si="30"/>
        <v>42107.666377314818</v>
      </c>
      <c r="K666">
        <v>1426348775</v>
      </c>
      <c r="L666" s="18">
        <f t="shared" si="31"/>
        <v>42077.666377314818</v>
      </c>
      <c r="M666" s="15">
        <f t="shared" si="32"/>
        <v>2015</v>
      </c>
      <c r="N666" t="b">
        <v>0</v>
      </c>
      <c r="O666">
        <v>29</v>
      </c>
      <c r="P666" t="b">
        <v>0</v>
      </c>
      <c r="Q666" t="s">
        <v>8271</v>
      </c>
      <c r="R666" s="12" t="s">
        <v>8318</v>
      </c>
      <c r="S666" t="s">
        <v>8320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8">
        <f t="shared" si="30"/>
        <v>42748.711354166662</v>
      </c>
      <c r="K667">
        <v>1479143061</v>
      </c>
      <c r="L667" s="18">
        <f t="shared" si="31"/>
        <v>42688.711354166662</v>
      </c>
      <c r="M667" s="15">
        <f t="shared" si="32"/>
        <v>2016</v>
      </c>
      <c r="N667" t="b">
        <v>0</v>
      </c>
      <c r="O667">
        <v>12</v>
      </c>
      <c r="P667" t="b">
        <v>0</v>
      </c>
      <c r="Q667" t="s">
        <v>8271</v>
      </c>
      <c r="R667" s="12" t="s">
        <v>8318</v>
      </c>
      <c r="S667" t="s">
        <v>8320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8">
        <f t="shared" si="30"/>
        <v>41868.832152777781</v>
      </c>
      <c r="K668">
        <v>1405713498</v>
      </c>
      <c r="L668" s="18">
        <f t="shared" si="31"/>
        <v>41838.832152777781</v>
      </c>
      <c r="M668" s="15">
        <f t="shared" si="32"/>
        <v>2014</v>
      </c>
      <c r="N668" t="b">
        <v>0</v>
      </c>
      <c r="O668">
        <v>4</v>
      </c>
      <c r="P668" t="b">
        <v>0</v>
      </c>
      <c r="Q668" t="s">
        <v>8271</v>
      </c>
      <c r="R668" s="12" t="s">
        <v>8318</v>
      </c>
      <c r="S668" t="s">
        <v>8320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8">
        <f t="shared" si="30"/>
        <v>42672.373414351852</v>
      </c>
      <c r="K669">
        <v>1474275463</v>
      </c>
      <c r="L669" s="18">
        <f t="shared" si="31"/>
        <v>42632.373414351852</v>
      </c>
      <c r="M669" s="15">
        <f t="shared" si="32"/>
        <v>2016</v>
      </c>
      <c r="N669" t="b">
        <v>0</v>
      </c>
      <c r="O669">
        <v>28</v>
      </c>
      <c r="P669" t="b">
        <v>0</v>
      </c>
      <c r="Q669" t="s">
        <v>8271</v>
      </c>
      <c r="R669" s="12" t="s">
        <v>8318</v>
      </c>
      <c r="S669" t="s">
        <v>8320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8">
        <f t="shared" si="30"/>
        <v>42135.831273148149</v>
      </c>
      <c r="K670">
        <v>1427486222</v>
      </c>
      <c r="L670" s="18">
        <f t="shared" si="31"/>
        <v>42090.831273148149</v>
      </c>
      <c r="M670" s="15">
        <f t="shared" si="32"/>
        <v>2015</v>
      </c>
      <c r="N670" t="b">
        <v>0</v>
      </c>
      <c r="O670">
        <v>25</v>
      </c>
      <c r="P670" t="b">
        <v>0</v>
      </c>
      <c r="Q670" t="s">
        <v>8271</v>
      </c>
      <c r="R670" s="12" t="s">
        <v>8318</v>
      </c>
      <c r="S670" t="s">
        <v>8320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8">
        <f t="shared" si="30"/>
        <v>42557.625671296293</v>
      </c>
      <c r="K671">
        <v>1465225258</v>
      </c>
      <c r="L671" s="18">
        <f t="shared" si="31"/>
        <v>42527.625671296293</v>
      </c>
      <c r="M671" s="15">
        <f t="shared" si="32"/>
        <v>2016</v>
      </c>
      <c r="N671" t="b">
        <v>0</v>
      </c>
      <c r="O671">
        <v>28</v>
      </c>
      <c r="P671" t="b">
        <v>0</v>
      </c>
      <c r="Q671" t="s">
        <v>8271</v>
      </c>
      <c r="R671" s="12" t="s">
        <v>8318</v>
      </c>
      <c r="S671" t="s">
        <v>8320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8">
        <f t="shared" si="30"/>
        <v>42540.340277777781</v>
      </c>
      <c r="K672">
        <v>1463418120</v>
      </c>
      <c r="L672" s="18">
        <f t="shared" si="31"/>
        <v>42506.709722222222</v>
      </c>
      <c r="M672" s="15">
        <f t="shared" si="32"/>
        <v>2016</v>
      </c>
      <c r="N672" t="b">
        <v>0</v>
      </c>
      <c r="O672">
        <v>310</v>
      </c>
      <c r="P672" t="b">
        <v>0</v>
      </c>
      <c r="Q672" t="s">
        <v>8271</v>
      </c>
      <c r="R672" s="12" t="s">
        <v>8318</v>
      </c>
      <c r="S672" t="s">
        <v>8320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8">
        <f t="shared" si="30"/>
        <v>42018.166666666672</v>
      </c>
      <c r="K673">
        <v>1418315852</v>
      </c>
      <c r="L673" s="18">
        <f t="shared" si="31"/>
        <v>41984.692731481482</v>
      </c>
      <c r="M673" s="15">
        <f t="shared" si="32"/>
        <v>2014</v>
      </c>
      <c r="N673" t="b">
        <v>0</v>
      </c>
      <c r="O673">
        <v>15</v>
      </c>
      <c r="P673" t="b">
        <v>0</v>
      </c>
      <c r="Q673" t="s">
        <v>8271</v>
      </c>
      <c r="R673" s="12" t="s">
        <v>8318</v>
      </c>
      <c r="S673" t="s">
        <v>8320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8">
        <f t="shared" si="30"/>
        <v>42005.207638888889</v>
      </c>
      <c r="K674">
        <v>1417410964</v>
      </c>
      <c r="L674" s="18">
        <f t="shared" si="31"/>
        <v>41974.219490740739</v>
      </c>
      <c r="M674" s="15">
        <f t="shared" si="32"/>
        <v>2014</v>
      </c>
      <c r="N674" t="b">
        <v>0</v>
      </c>
      <c r="O674">
        <v>215</v>
      </c>
      <c r="P674" t="b">
        <v>0</v>
      </c>
      <c r="Q674" t="s">
        <v>8271</v>
      </c>
      <c r="R674" s="12" t="s">
        <v>8318</v>
      </c>
      <c r="S674" t="s">
        <v>8320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8">
        <f t="shared" si="30"/>
        <v>41883.840474537035</v>
      </c>
      <c r="K675">
        <v>1405714217</v>
      </c>
      <c r="L675" s="18">
        <f t="shared" si="31"/>
        <v>41838.840474537035</v>
      </c>
      <c r="M675" s="15">
        <f t="shared" si="32"/>
        <v>2014</v>
      </c>
      <c r="N675" t="b">
        <v>0</v>
      </c>
      <c r="O675">
        <v>3</v>
      </c>
      <c r="P675" t="b">
        <v>0</v>
      </c>
      <c r="Q675" t="s">
        <v>8271</v>
      </c>
      <c r="R675" s="12" t="s">
        <v>8318</v>
      </c>
      <c r="S675" t="s">
        <v>8320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8">
        <f t="shared" si="30"/>
        <v>41863.116053240738</v>
      </c>
      <c r="K676">
        <v>1402627627</v>
      </c>
      <c r="L676" s="18">
        <f t="shared" si="31"/>
        <v>41803.116053240738</v>
      </c>
      <c r="M676" s="15">
        <f t="shared" si="32"/>
        <v>2014</v>
      </c>
      <c r="N676" t="b">
        <v>0</v>
      </c>
      <c r="O676">
        <v>2</v>
      </c>
      <c r="P676" t="b">
        <v>0</v>
      </c>
      <c r="Q676" t="s">
        <v>8271</v>
      </c>
      <c r="R676" s="12" t="s">
        <v>8318</v>
      </c>
      <c r="S676" t="s">
        <v>8320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8">
        <f t="shared" si="30"/>
        <v>42005.290972222225</v>
      </c>
      <c r="K677">
        <v>1417558804</v>
      </c>
      <c r="L677" s="18">
        <f t="shared" si="31"/>
        <v>41975.930601851855</v>
      </c>
      <c r="M677" s="15">
        <f t="shared" si="32"/>
        <v>2014</v>
      </c>
      <c r="N677" t="b">
        <v>0</v>
      </c>
      <c r="O677">
        <v>26</v>
      </c>
      <c r="P677" t="b">
        <v>0</v>
      </c>
      <c r="Q677" t="s">
        <v>8271</v>
      </c>
      <c r="R677" s="12" t="s">
        <v>8318</v>
      </c>
      <c r="S677" t="s">
        <v>8320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8">
        <f t="shared" si="30"/>
        <v>42042.768298611118</v>
      </c>
      <c r="K678">
        <v>1420741581</v>
      </c>
      <c r="L678" s="18">
        <f t="shared" si="31"/>
        <v>42012.768298611118</v>
      </c>
      <c r="M678" s="15">
        <f t="shared" si="32"/>
        <v>2015</v>
      </c>
      <c r="N678" t="b">
        <v>0</v>
      </c>
      <c r="O678">
        <v>24</v>
      </c>
      <c r="P678" t="b">
        <v>0</v>
      </c>
      <c r="Q678" t="s">
        <v>8271</v>
      </c>
      <c r="R678" s="12" t="s">
        <v>8318</v>
      </c>
      <c r="S678" t="s">
        <v>8320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8">
        <f t="shared" si="30"/>
        <v>42549.403877314813</v>
      </c>
      <c r="K679">
        <v>1463218895</v>
      </c>
      <c r="L679" s="18">
        <f t="shared" si="31"/>
        <v>42504.403877314813</v>
      </c>
      <c r="M679" s="15">
        <f t="shared" si="32"/>
        <v>2016</v>
      </c>
      <c r="N679" t="b">
        <v>0</v>
      </c>
      <c r="O679">
        <v>96</v>
      </c>
      <c r="P679" t="b">
        <v>0</v>
      </c>
      <c r="Q679" t="s">
        <v>8271</v>
      </c>
      <c r="R679" s="12" t="s">
        <v>8318</v>
      </c>
      <c r="S679" t="s">
        <v>8320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8">
        <f t="shared" si="30"/>
        <v>42511.376597222217</v>
      </c>
      <c r="K680">
        <v>1461229338</v>
      </c>
      <c r="L680" s="18">
        <f t="shared" si="31"/>
        <v>42481.376597222217</v>
      </c>
      <c r="M680" s="15">
        <f t="shared" si="32"/>
        <v>2016</v>
      </c>
      <c r="N680" t="b">
        <v>0</v>
      </c>
      <c r="O680">
        <v>17</v>
      </c>
      <c r="P680" t="b">
        <v>0</v>
      </c>
      <c r="Q680" t="s">
        <v>8271</v>
      </c>
      <c r="R680" s="12" t="s">
        <v>8318</v>
      </c>
      <c r="S680" t="s">
        <v>8320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8">
        <f t="shared" si="30"/>
        <v>42616.695706018523</v>
      </c>
      <c r="K681">
        <v>1467736909</v>
      </c>
      <c r="L681" s="18">
        <f t="shared" si="31"/>
        <v>42556.695706018523</v>
      </c>
      <c r="M681" s="15">
        <f t="shared" si="32"/>
        <v>2016</v>
      </c>
      <c r="N681" t="b">
        <v>0</v>
      </c>
      <c r="O681">
        <v>94</v>
      </c>
      <c r="P681" t="b">
        <v>0</v>
      </c>
      <c r="Q681" t="s">
        <v>8271</v>
      </c>
      <c r="R681" s="12" t="s">
        <v>8318</v>
      </c>
      <c r="S681" t="s">
        <v>8320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8">
        <f t="shared" si="30"/>
        <v>41899.501516203702</v>
      </c>
      <c r="K682">
        <v>1407931331</v>
      </c>
      <c r="L682" s="18">
        <f t="shared" si="31"/>
        <v>41864.501516203702</v>
      </c>
      <c r="M682" s="15">
        <f t="shared" si="32"/>
        <v>2014</v>
      </c>
      <c r="N682" t="b">
        <v>0</v>
      </c>
      <c r="O682">
        <v>129</v>
      </c>
      <c r="P682" t="b">
        <v>0</v>
      </c>
      <c r="Q682" t="s">
        <v>8271</v>
      </c>
      <c r="R682" s="12" t="s">
        <v>8318</v>
      </c>
      <c r="S682" t="s">
        <v>8320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8">
        <f t="shared" si="30"/>
        <v>42669.805601851855</v>
      </c>
      <c r="K683">
        <v>1474917604</v>
      </c>
      <c r="L683" s="18">
        <f t="shared" si="31"/>
        <v>42639.805601851855</v>
      </c>
      <c r="M683" s="15">
        <f t="shared" si="32"/>
        <v>2016</v>
      </c>
      <c r="N683" t="b">
        <v>0</v>
      </c>
      <c r="O683">
        <v>1</v>
      </c>
      <c r="P683" t="b">
        <v>0</v>
      </c>
      <c r="Q683" t="s">
        <v>8271</v>
      </c>
      <c r="R683" s="12" t="s">
        <v>8318</v>
      </c>
      <c r="S683" t="s">
        <v>8320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8">
        <f t="shared" si="30"/>
        <v>42808.723634259266</v>
      </c>
      <c r="K684">
        <v>1486923722</v>
      </c>
      <c r="L684" s="18">
        <f t="shared" si="31"/>
        <v>42778.765300925923</v>
      </c>
      <c r="M684" s="15">
        <f t="shared" si="32"/>
        <v>2017</v>
      </c>
      <c r="N684" t="b">
        <v>0</v>
      </c>
      <c r="O684">
        <v>4</v>
      </c>
      <c r="P684" t="b">
        <v>0</v>
      </c>
      <c r="Q684" t="s">
        <v>8271</v>
      </c>
      <c r="R684" s="12" t="s">
        <v>8318</v>
      </c>
      <c r="S684" t="s">
        <v>8320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8">
        <f t="shared" si="30"/>
        <v>42674.900046296301</v>
      </c>
      <c r="K685">
        <v>1474493764</v>
      </c>
      <c r="L685" s="18">
        <f t="shared" si="31"/>
        <v>42634.900046296301</v>
      </c>
      <c r="M685" s="15">
        <f t="shared" si="32"/>
        <v>2016</v>
      </c>
      <c r="N685" t="b">
        <v>0</v>
      </c>
      <c r="O685">
        <v>3</v>
      </c>
      <c r="P685" t="b">
        <v>0</v>
      </c>
      <c r="Q685" t="s">
        <v>8271</v>
      </c>
      <c r="R685" s="12" t="s">
        <v>8318</v>
      </c>
      <c r="S685" t="s">
        <v>8320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8">
        <f t="shared" si="30"/>
        <v>41845.125</v>
      </c>
      <c r="K686">
        <v>1403176891</v>
      </c>
      <c r="L686" s="18">
        <f t="shared" si="31"/>
        <v>41809.473275462966</v>
      </c>
      <c r="M686" s="15">
        <f t="shared" si="32"/>
        <v>2014</v>
      </c>
      <c r="N686" t="b">
        <v>0</v>
      </c>
      <c r="O686">
        <v>135</v>
      </c>
      <c r="P686" t="b">
        <v>0</v>
      </c>
      <c r="Q686" t="s">
        <v>8271</v>
      </c>
      <c r="R686" s="12" t="s">
        <v>8318</v>
      </c>
      <c r="S686" t="s">
        <v>8320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8">
        <f t="shared" si="30"/>
        <v>42016.866574074069</v>
      </c>
      <c r="K687">
        <v>1417207672</v>
      </c>
      <c r="L687" s="18">
        <f t="shared" si="31"/>
        <v>41971.866574074069</v>
      </c>
      <c r="M687" s="15">
        <f t="shared" si="32"/>
        <v>2014</v>
      </c>
      <c r="N687" t="b">
        <v>0</v>
      </c>
      <c r="O687">
        <v>10</v>
      </c>
      <c r="P687" t="b">
        <v>0</v>
      </c>
      <c r="Q687" t="s">
        <v>8271</v>
      </c>
      <c r="R687" s="12" t="s">
        <v>8318</v>
      </c>
      <c r="S687" t="s">
        <v>8320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8">
        <f t="shared" si="30"/>
        <v>42219.673263888893</v>
      </c>
      <c r="K688">
        <v>1436026170</v>
      </c>
      <c r="L688" s="18">
        <f t="shared" si="31"/>
        <v>42189.673263888893</v>
      </c>
      <c r="M688" s="15">
        <f t="shared" si="32"/>
        <v>2015</v>
      </c>
      <c r="N688" t="b">
        <v>0</v>
      </c>
      <c r="O688">
        <v>0</v>
      </c>
      <c r="P688" t="b">
        <v>0</v>
      </c>
      <c r="Q688" t="s">
        <v>8271</v>
      </c>
      <c r="R688" s="12" t="s">
        <v>8318</v>
      </c>
      <c r="S688" t="s">
        <v>8320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8">
        <f t="shared" si="30"/>
        <v>42771.750613425931</v>
      </c>
      <c r="K689">
        <v>1481133653</v>
      </c>
      <c r="L689" s="18">
        <f t="shared" si="31"/>
        <v>42711.750613425931</v>
      </c>
      <c r="M689" s="15">
        <f t="shared" si="32"/>
        <v>2016</v>
      </c>
      <c r="N689" t="b">
        <v>0</v>
      </c>
      <c r="O689">
        <v>6</v>
      </c>
      <c r="P689" t="b">
        <v>0</v>
      </c>
      <c r="Q689" t="s">
        <v>8271</v>
      </c>
      <c r="R689" s="12" t="s">
        <v>8318</v>
      </c>
      <c r="S689" t="s">
        <v>8320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8">
        <f t="shared" si="30"/>
        <v>42292.104780092588</v>
      </c>
      <c r="K690">
        <v>1442284253</v>
      </c>
      <c r="L690" s="18">
        <f t="shared" si="31"/>
        <v>42262.104780092588</v>
      </c>
      <c r="M690" s="15">
        <f t="shared" si="32"/>
        <v>2015</v>
      </c>
      <c r="N690" t="b">
        <v>0</v>
      </c>
      <c r="O690">
        <v>36</v>
      </c>
      <c r="P690" t="b">
        <v>0</v>
      </c>
      <c r="Q690" t="s">
        <v>8271</v>
      </c>
      <c r="R690" s="12" t="s">
        <v>8318</v>
      </c>
      <c r="S690" t="s">
        <v>8320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8">
        <f t="shared" si="30"/>
        <v>42712.207638888889</v>
      </c>
      <c r="K691">
        <v>1478016097</v>
      </c>
      <c r="L691" s="18">
        <f t="shared" si="31"/>
        <v>42675.66778935185</v>
      </c>
      <c r="M691" s="15">
        <f t="shared" si="32"/>
        <v>2016</v>
      </c>
      <c r="N691" t="b">
        <v>0</v>
      </c>
      <c r="O691">
        <v>336</v>
      </c>
      <c r="P691" t="b">
        <v>0</v>
      </c>
      <c r="Q691" t="s">
        <v>8271</v>
      </c>
      <c r="R691" s="12" t="s">
        <v>8318</v>
      </c>
      <c r="S691" t="s">
        <v>8320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8">
        <f t="shared" si="30"/>
        <v>42622.25</v>
      </c>
      <c r="K692">
        <v>1469718841</v>
      </c>
      <c r="L692" s="18">
        <f t="shared" si="31"/>
        <v>42579.634733796294</v>
      </c>
      <c r="M692" s="15">
        <f t="shared" si="32"/>
        <v>2016</v>
      </c>
      <c r="N692" t="b">
        <v>0</v>
      </c>
      <c r="O692">
        <v>34</v>
      </c>
      <c r="P692" t="b">
        <v>0</v>
      </c>
      <c r="Q692" t="s">
        <v>8271</v>
      </c>
      <c r="R692" s="12" t="s">
        <v>8318</v>
      </c>
      <c r="S692" t="s">
        <v>8320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8">
        <f t="shared" si="30"/>
        <v>42186.028310185182</v>
      </c>
      <c r="K693">
        <v>1433292046</v>
      </c>
      <c r="L693" s="18">
        <f t="shared" si="31"/>
        <v>42158.028310185182</v>
      </c>
      <c r="M693" s="15">
        <f t="shared" si="32"/>
        <v>2015</v>
      </c>
      <c r="N693" t="b">
        <v>0</v>
      </c>
      <c r="O693">
        <v>10</v>
      </c>
      <c r="P693" t="b">
        <v>0</v>
      </c>
      <c r="Q693" t="s">
        <v>8271</v>
      </c>
      <c r="R693" s="12" t="s">
        <v>8318</v>
      </c>
      <c r="S693" t="s">
        <v>8320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8">
        <f t="shared" si="30"/>
        <v>42726.37572916667</v>
      </c>
      <c r="K694">
        <v>1479805263</v>
      </c>
      <c r="L694" s="18">
        <f t="shared" si="31"/>
        <v>42696.37572916667</v>
      </c>
      <c r="M694" s="15">
        <f t="shared" si="32"/>
        <v>2016</v>
      </c>
      <c r="N694" t="b">
        <v>0</v>
      </c>
      <c r="O694">
        <v>201</v>
      </c>
      <c r="P694" t="b">
        <v>0</v>
      </c>
      <c r="Q694" t="s">
        <v>8271</v>
      </c>
      <c r="R694" s="12" t="s">
        <v>8318</v>
      </c>
      <c r="S694" t="s">
        <v>8320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8">
        <f t="shared" si="30"/>
        <v>42124.808182870373</v>
      </c>
      <c r="K695">
        <v>1427829827</v>
      </c>
      <c r="L695" s="18">
        <f t="shared" si="31"/>
        <v>42094.808182870373</v>
      </c>
      <c r="M695" s="15">
        <f t="shared" si="32"/>
        <v>2015</v>
      </c>
      <c r="N695" t="b">
        <v>0</v>
      </c>
      <c r="O695">
        <v>296</v>
      </c>
      <c r="P695" t="b">
        <v>0</v>
      </c>
      <c r="Q695" t="s">
        <v>8271</v>
      </c>
      <c r="R695" s="12" t="s">
        <v>8318</v>
      </c>
      <c r="S695" t="s">
        <v>8320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8">
        <f t="shared" si="30"/>
        <v>42767.663877314815</v>
      </c>
      <c r="K696">
        <v>1483372559</v>
      </c>
      <c r="L696" s="18">
        <f t="shared" si="31"/>
        <v>42737.663877314815</v>
      </c>
      <c r="M696" s="15">
        <f t="shared" si="32"/>
        <v>2017</v>
      </c>
      <c r="N696" t="b">
        <v>0</v>
      </c>
      <c r="O696">
        <v>7</v>
      </c>
      <c r="P696" t="b">
        <v>0</v>
      </c>
      <c r="Q696" t="s">
        <v>8271</v>
      </c>
      <c r="R696" s="12" t="s">
        <v>8318</v>
      </c>
      <c r="S696" t="s">
        <v>8320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8">
        <f t="shared" si="30"/>
        <v>41943.521064814813</v>
      </c>
      <c r="K697">
        <v>1412166620</v>
      </c>
      <c r="L697" s="18">
        <f t="shared" si="31"/>
        <v>41913.521064814813</v>
      </c>
      <c r="M697" s="15">
        <f t="shared" si="32"/>
        <v>2014</v>
      </c>
      <c r="N697" t="b">
        <v>0</v>
      </c>
      <c r="O697">
        <v>7</v>
      </c>
      <c r="P697" t="b">
        <v>0</v>
      </c>
      <c r="Q697" t="s">
        <v>8271</v>
      </c>
      <c r="R697" s="12" t="s">
        <v>8318</v>
      </c>
      <c r="S697" t="s">
        <v>8320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8">
        <f t="shared" si="30"/>
        <v>41845.927106481482</v>
      </c>
      <c r="K698">
        <v>1403734502</v>
      </c>
      <c r="L698" s="18">
        <f t="shared" si="31"/>
        <v>41815.927106481482</v>
      </c>
      <c r="M698" s="15">
        <f t="shared" si="32"/>
        <v>2014</v>
      </c>
      <c r="N698" t="b">
        <v>0</v>
      </c>
      <c r="O698">
        <v>1</v>
      </c>
      <c r="P698" t="b">
        <v>0</v>
      </c>
      <c r="Q698" t="s">
        <v>8271</v>
      </c>
      <c r="R698" s="12" t="s">
        <v>8318</v>
      </c>
      <c r="S698" t="s">
        <v>8320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8">
        <f t="shared" si="30"/>
        <v>42403.523020833338</v>
      </c>
      <c r="K699">
        <v>1453206789</v>
      </c>
      <c r="L699" s="18">
        <f t="shared" si="31"/>
        <v>42388.523020833338</v>
      </c>
      <c r="M699" s="15">
        <f t="shared" si="32"/>
        <v>2016</v>
      </c>
      <c r="N699" t="b">
        <v>0</v>
      </c>
      <c r="O699">
        <v>114</v>
      </c>
      <c r="P699" t="b">
        <v>0</v>
      </c>
      <c r="Q699" t="s">
        <v>8271</v>
      </c>
      <c r="R699" s="12" t="s">
        <v>8318</v>
      </c>
      <c r="S699" t="s">
        <v>8320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8">
        <f t="shared" si="30"/>
        <v>41900.083333333336</v>
      </c>
      <c r="K700">
        <v>1408141245</v>
      </c>
      <c r="L700" s="18">
        <f t="shared" si="31"/>
        <v>41866.931076388886</v>
      </c>
      <c r="M700" s="15">
        <f t="shared" si="32"/>
        <v>2014</v>
      </c>
      <c r="N700" t="b">
        <v>0</v>
      </c>
      <c r="O700">
        <v>29</v>
      </c>
      <c r="P700" t="b">
        <v>0</v>
      </c>
      <c r="Q700" t="s">
        <v>8271</v>
      </c>
      <c r="R700" s="12" t="s">
        <v>8318</v>
      </c>
      <c r="S700" t="s">
        <v>8320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8">
        <f t="shared" si="30"/>
        <v>41600.666666666664</v>
      </c>
      <c r="K701">
        <v>1381923548</v>
      </c>
      <c r="L701" s="18">
        <f t="shared" si="31"/>
        <v>41563.485509259262</v>
      </c>
      <c r="M701" s="15">
        <f t="shared" si="32"/>
        <v>2013</v>
      </c>
      <c r="N701" t="b">
        <v>0</v>
      </c>
      <c r="O701">
        <v>890</v>
      </c>
      <c r="P701" t="b">
        <v>0</v>
      </c>
      <c r="Q701" t="s">
        <v>8271</v>
      </c>
      <c r="R701" s="12" t="s">
        <v>8318</v>
      </c>
      <c r="S701" t="s">
        <v>8320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8">
        <f t="shared" si="30"/>
        <v>42745.688437500001</v>
      </c>
      <c r="K702">
        <v>1481473881</v>
      </c>
      <c r="L702" s="18">
        <f t="shared" si="31"/>
        <v>42715.688437500001</v>
      </c>
      <c r="M702" s="15">
        <f t="shared" si="32"/>
        <v>2016</v>
      </c>
      <c r="N702" t="b">
        <v>0</v>
      </c>
      <c r="O702">
        <v>31</v>
      </c>
      <c r="P702" t="b">
        <v>0</v>
      </c>
      <c r="Q702" t="s">
        <v>8271</v>
      </c>
      <c r="R702" s="12" t="s">
        <v>8318</v>
      </c>
      <c r="S702" t="s">
        <v>8320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8">
        <f t="shared" si="30"/>
        <v>41843.662962962961</v>
      </c>
      <c r="K703">
        <v>1403538880</v>
      </c>
      <c r="L703" s="18">
        <f t="shared" si="31"/>
        <v>41813.662962962961</v>
      </c>
      <c r="M703" s="15">
        <f t="shared" si="32"/>
        <v>2014</v>
      </c>
      <c r="N703" t="b">
        <v>0</v>
      </c>
      <c r="O703">
        <v>21</v>
      </c>
      <c r="P703" t="b">
        <v>0</v>
      </c>
      <c r="Q703" t="s">
        <v>8271</v>
      </c>
      <c r="R703" s="12" t="s">
        <v>8318</v>
      </c>
      <c r="S703" t="s">
        <v>8320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8">
        <f t="shared" si="30"/>
        <v>42698.768368055549</v>
      </c>
      <c r="K704">
        <v>1477416387</v>
      </c>
      <c r="L704" s="18">
        <f t="shared" si="31"/>
        <v>42668.726701388892</v>
      </c>
      <c r="M704" s="15">
        <f t="shared" si="32"/>
        <v>2016</v>
      </c>
      <c r="N704" t="b">
        <v>0</v>
      </c>
      <c r="O704">
        <v>37</v>
      </c>
      <c r="P704" t="b">
        <v>0</v>
      </c>
      <c r="Q704" t="s">
        <v>8271</v>
      </c>
      <c r="R704" s="12" t="s">
        <v>8318</v>
      </c>
      <c r="S704" t="s">
        <v>8320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8">
        <f t="shared" si="30"/>
        <v>42766.98055555555</v>
      </c>
      <c r="K705">
        <v>1481150949</v>
      </c>
      <c r="L705" s="18">
        <f t="shared" si="31"/>
        <v>42711.950798611113</v>
      </c>
      <c r="M705" s="15">
        <f t="shared" si="32"/>
        <v>2016</v>
      </c>
      <c r="N705" t="b">
        <v>0</v>
      </c>
      <c r="O705">
        <v>7</v>
      </c>
      <c r="P705" t="b">
        <v>0</v>
      </c>
      <c r="Q705" t="s">
        <v>8271</v>
      </c>
      <c r="R705" s="12" t="s">
        <v>8318</v>
      </c>
      <c r="S705" t="s">
        <v>8320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8">
        <f t="shared" si="30"/>
        <v>42786.192916666667</v>
      </c>
      <c r="K706">
        <v>1482381468</v>
      </c>
      <c r="L706" s="18">
        <f t="shared" si="31"/>
        <v>42726.192916666667</v>
      </c>
      <c r="M706" s="15">
        <f t="shared" si="32"/>
        <v>2016</v>
      </c>
      <c r="N706" t="b">
        <v>0</v>
      </c>
      <c r="O706">
        <v>4</v>
      </c>
      <c r="P706" t="b">
        <v>0</v>
      </c>
      <c r="Q706" t="s">
        <v>8271</v>
      </c>
      <c r="R706" s="12" t="s">
        <v>8318</v>
      </c>
      <c r="S706" t="s">
        <v>8320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8">
        <f t="shared" ref="J707:J770" si="33">(((I707/60)/60)/24+DATE(1970,1,1))</f>
        <v>42756.491643518515</v>
      </c>
      <c r="K707">
        <v>1482407278</v>
      </c>
      <c r="L707" s="18">
        <f t="shared" ref="L707:L770" si="34">(((K707/60)/60)/24+DATE(1970,1,1))</f>
        <v>42726.491643518515</v>
      </c>
      <c r="M707" s="15">
        <f t="shared" ref="M707:M770" si="35">YEAR(L707)</f>
        <v>2016</v>
      </c>
      <c r="N707" t="b">
        <v>0</v>
      </c>
      <c r="O707">
        <v>5</v>
      </c>
      <c r="P707" t="b">
        <v>0</v>
      </c>
      <c r="Q707" t="s">
        <v>8271</v>
      </c>
      <c r="R707" s="12" t="s">
        <v>8318</v>
      </c>
      <c r="S707" t="s">
        <v>8320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8">
        <f t="shared" si="33"/>
        <v>42718.777083333334</v>
      </c>
      <c r="K708">
        <v>1478130783</v>
      </c>
      <c r="L708" s="18">
        <f t="shared" si="34"/>
        <v>42676.995173611111</v>
      </c>
      <c r="M708" s="15">
        <f t="shared" si="35"/>
        <v>2016</v>
      </c>
      <c r="N708" t="b">
        <v>0</v>
      </c>
      <c r="O708">
        <v>0</v>
      </c>
      <c r="P708" t="b">
        <v>0</v>
      </c>
      <c r="Q708" t="s">
        <v>8271</v>
      </c>
      <c r="R708" s="12" t="s">
        <v>8318</v>
      </c>
      <c r="S708" t="s">
        <v>8320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8">
        <f t="shared" si="33"/>
        <v>42736.663506944446</v>
      </c>
      <c r="K709">
        <v>1479830127</v>
      </c>
      <c r="L709" s="18">
        <f t="shared" si="34"/>
        <v>42696.663506944446</v>
      </c>
      <c r="M709" s="15">
        <f t="shared" si="35"/>
        <v>2016</v>
      </c>
      <c r="N709" t="b">
        <v>0</v>
      </c>
      <c r="O709">
        <v>456</v>
      </c>
      <c r="P709" t="b">
        <v>0</v>
      </c>
      <c r="Q709" t="s">
        <v>8271</v>
      </c>
      <c r="R709" s="12" t="s">
        <v>8318</v>
      </c>
      <c r="S709" t="s">
        <v>8320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8">
        <f t="shared" si="33"/>
        <v>41895.581018518518</v>
      </c>
      <c r="K710">
        <v>1405432600</v>
      </c>
      <c r="L710" s="18">
        <f t="shared" si="34"/>
        <v>41835.581018518518</v>
      </c>
      <c r="M710" s="15">
        <f t="shared" si="35"/>
        <v>2014</v>
      </c>
      <c r="N710" t="b">
        <v>0</v>
      </c>
      <c r="O710">
        <v>369</v>
      </c>
      <c r="P710" t="b">
        <v>0</v>
      </c>
      <c r="Q710" t="s">
        <v>8271</v>
      </c>
      <c r="R710" s="12" t="s">
        <v>8318</v>
      </c>
      <c r="S710" t="s">
        <v>8320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8">
        <f t="shared" si="33"/>
        <v>41978.041192129633</v>
      </c>
      <c r="K711">
        <v>1415149159</v>
      </c>
      <c r="L711" s="18">
        <f t="shared" si="34"/>
        <v>41948.041192129633</v>
      </c>
      <c r="M711" s="15">
        <f t="shared" si="35"/>
        <v>2014</v>
      </c>
      <c r="N711" t="b">
        <v>0</v>
      </c>
      <c r="O711">
        <v>2</v>
      </c>
      <c r="P711" t="b">
        <v>0</v>
      </c>
      <c r="Q711" t="s">
        <v>8271</v>
      </c>
      <c r="R711" s="12" t="s">
        <v>8318</v>
      </c>
      <c r="S711" t="s">
        <v>8320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8">
        <f t="shared" si="33"/>
        <v>41871.030555555553</v>
      </c>
      <c r="K712">
        <v>1405640302</v>
      </c>
      <c r="L712" s="18">
        <f t="shared" si="34"/>
        <v>41837.984976851854</v>
      </c>
      <c r="M712" s="15">
        <f t="shared" si="35"/>
        <v>2014</v>
      </c>
      <c r="N712" t="b">
        <v>0</v>
      </c>
      <c r="O712">
        <v>0</v>
      </c>
      <c r="P712" t="b">
        <v>0</v>
      </c>
      <c r="Q712" t="s">
        <v>8271</v>
      </c>
      <c r="R712" s="12" t="s">
        <v>8318</v>
      </c>
      <c r="S712" t="s">
        <v>8320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8">
        <f t="shared" si="33"/>
        <v>42718.500787037032</v>
      </c>
      <c r="K713">
        <v>1478257268</v>
      </c>
      <c r="L713" s="18">
        <f t="shared" si="34"/>
        <v>42678.459120370375</v>
      </c>
      <c r="M713" s="15">
        <f t="shared" si="35"/>
        <v>2016</v>
      </c>
      <c r="N713" t="b">
        <v>0</v>
      </c>
      <c r="O713">
        <v>338</v>
      </c>
      <c r="P713" t="b">
        <v>0</v>
      </c>
      <c r="Q713" t="s">
        <v>8271</v>
      </c>
      <c r="R713" s="12" t="s">
        <v>8318</v>
      </c>
      <c r="S713" t="s">
        <v>8320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8">
        <f t="shared" si="33"/>
        <v>42414.680925925932</v>
      </c>
      <c r="K714">
        <v>1452874832</v>
      </c>
      <c r="L714" s="18">
        <f t="shared" si="34"/>
        <v>42384.680925925932</v>
      </c>
      <c r="M714" s="15">
        <f t="shared" si="35"/>
        <v>2016</v>
      </c>
      <c r="N714" t="b">
        <v>0</v>
      </c>
      <c r="O714">
        <v>4</v>
      </c>
      <c r="P714" t="b">
        <v>0</v>
      </c>
      <c r="Q714" t="s">
        <v>8271</v>
      </c>
      <c r="R714" s="12" t="s">
        <v>8318</v>
      </c>
      <c r="S714" t="s">
        <v>8320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8">
        <f t="shared" si="33"/>
        <v>42526.529305555552</v>
      </c>
      <c r="K715">
        <v>1462538532</v>
      </c>
      <c r="L715" s="18">
        <f t="shared" si="34"/>
        <v>42496.529305555552</v>
      </c>
      <c r="M715" s="15">
        <f t="shared" si="35"/>
        <v>2016</v>
      </c>
      <c r="N715" t="b">
        <v>0</v>
      </c>
      <c r="O715">
        <v>1</v>
      </c>
      <c r="P715" t="b">
        <v>0</v>
      </c>
      <c r="Q715" t="s">
        <v>8271</v>
      </c>
      <c r="R715" s="12" t="s">
        <v>8318</v>
      </c>
      <c r="S715" t="s">
        <v>8320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8">
        <f t="shared" si="33"/>
        <v>42794.787986111114</v>
      </c>
      <c r="K716">
        <v>1483124082</v>
      </c>
      <c r="L716" s="18">
        <f t="shared" si="34"/>
        <v>42734.787986111114</v>
      </c>
      <c r="M716" s="15">
        <f t="shared" si="35"/>
        <v>2016</v>
      </c>
      <c r="N716" t="b">
        <v>0</v>
      </c>
      <c r="O716">
        <v>28</v>
      </c>
      <c r="P716" t="b">
        <v>0</v>
      </c>
      <c r="Q716" t="s">
        <v>8271</v>
      </c>
      <c r="R716" s="12" t="s">
        <v>8318</v>
      </c>
      <c r="S716" t="s">
        <v>8320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8">
        <f t="shared" si="33"/>
        <v>42313.132407407407</v>
      </c>
      <c r="K717">
        <v>1443233440</v>
      </c>
      <c r="L717" s="18">
        <f t="shared" si="34"/>
        <v>42273.090740740736</v>
      </c>
      <c r="M717" s="15">
        <f t="shared" si="35"/>
        <v>2015</v>
      </c>
      <c r="N717" t="b">
        <v>0</v>
      </c>
      <c r="O717">
        <v>12</v>
      </c>
      <c r="P717" t="b">
        <v>0</v>
      </c>
      <c r="Q717" t="s">
        <v>8271</v>
      </c>
      <c r="R717" s="12" t="s">
        <v>8318</v>
      </c>
      <c r="S717" t="s">
        <v>8320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8">
        <f t="shared" si="33"/>
        <v>41974</v>
      </c>
      <c r="K718">
        <v>1414511307</v>
      </c>
      <c r="L718" s="18">
        <f t="shared" si="34"/>
        <v>41940.658645833333</v>
      </c>
      <c r="M718" s="15">
        <f t="shared" si="35"/>
        <v>2014</v>
      </c>
      <c r="N718" t="b">
        <v>0</v>
      </c>
      <c r="O718">
        <v>16</v>
      </c>
      <c r="P718" t="b">
        <v>0</v>
      </c>
      <c r="Q718" t="s">
        <v>8271</v>
      </c>
      <c r="R718" s="12" t="s">
        <v>8318</v>
      </c>
      <c r="S718" t="s">
        <v>8320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8">
        <f t="shared" si="33"/>
        <v>41887.854189814818</v>
      </c>
      <c r="K719">
        <v>1407357002</v>
      </c>
      <c r="L719" s="18">
        <f t="shared" si="34"/>
        <v>41857.854189814818</v>
      </c>
      <c r="M719" s="15">
        <f t="shared" si="35"/>
        <v>2014</v>
      </c>
      <c r="N719" t="b">
        <v>0</v>
      </c>
      <c r="O719">
        <v>4</v>
      </c>
      <c r="P719" t="b">
        <v>0</v>
      </c>
      <c r="Q719" t="s">
        <v>8271</v>
      </c>
      <c r="R719" s="12" t="s">
        <v>8318</v>
      </c>
      <c r="S719" t="s">
        <v>8320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8">
        <f t="shared" si="33"/>
        <v>42784.249305555553</v>
      </c>
      <c r="K720">
        <v>1484684247</v>
      </c>
      <c r="L720" s="18">
        <f t="shared" si="34"/>
        <v>42752.845451388886</v>
      </c>
      <c r="M720" s="15">
        <f t="shared" si="35"/>
        <v>2017</v>
      </c>
      <c r="N720" t="b">
        <v>0</v>
      </c>
      <c r="O720">
        <v>4</v>
      </c>
      <c r="P720" t="b">
        <v>0</v>
      </c>
      <c r="Q720" t="s">
        <v>8271</v>
      </c>
      <c r="R720" s="12" t="s">
        <v>8318</v>
      </c>
      <c r="S720" t="s">
        <v>8320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8">
        <f t="shared" si="33"/>
        <v>42423.040231481486</v>
      </c>
      <c r="K721">
        <v>1454979476</v>
      </c>
      <c r="L721" s="18">
        <f t="shared" si="34"/>
        <v>42409.040231481486</v>
      </c>
      <c r="M721" s="15">
        <f t="shared" si="35"/>
        <v>2016</v>
      </c>
      <c r="N721" t="b">
        <v>0</v>
      </c>
      <c r="O721">
        <v>10</v>
      </c>
      <c r="P721" t="b">
        <v>0</v>
      </c>
      <c r="Q721" t="s">
        <v>8271</v>
      </c>
      <c r="R721" s="12" t="s">
        <v>8318</v>
      </c>
      <c r="S721" t="s">
        <v>8320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8">
        <f t="shared" si="33"/>
        <v>40937.649201388893</v>
      </c>
      <c r="K722">
        <v>1325432091</v>
      </c>
      <c r="L722" s="18">
        <f t="shared" si="34"/>
        <v>40909.649201388893</v>
      </c>
      <c r="M722" s="15">
        <f t="shared" si="35"/>
        <v>2012</v>
      </c>
      <c r="N722" t="b">
        <v>0</v>
      </c>
      <c r="O722">
        <v>41</v>
      </c>
      <c r="P722" t="b">
        <v>1</v>
      </c>
      <c r="Q722" t="s">
        <v>8272</v>
      </c>
      <c r="R722" s="12" t="s">
        <v>8321</v>
      </c>
      <c r="S722" t="s">
        <v>8322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8">
        <f t="shared" si="33"/>
        <v>41852.571840277778</v>
      </c>
      <c r="K723">
        <v>1403012607</v>
      </c>
      <c r="L723" s="18">
        <f t="shared" si="34"/>
        <v>41807.571840277778</v>
      </c>
      <c r="M723" s="15">
        <f t="shared" si="35"/>
        <v>2014</v>
      </c>
      <c r="N723" t="b">
        <v>0</v>
      </c>
      <c r="O723">
        <v>119</v>
      </c>
      <c r="P723" t="b">
        <v>1</v>
      </c>
      <c r="Q723" t="s">
        <v>8272</v>
      </c>
      <c r="R723" s="12" t="s">
        <v>8321</v>
      </c>
      <c r="S723" t="s">
        <v>8322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8">
        <f t="shared" si="33"/>
        <v>41007.76363425926</v>
      </c>
      <c r="K724">
        <v>1331320778</v>
      </c>
      <c r="L724" s="18">
        <f t="shared" si="34"/>
        <v>40977.805300925924</v>
      </c>
      <c r="M724" s="15">
        <f t="shared" si="35"/>
        <v>2012</v>
      </c>
      <c r="N724" t="b">
        <v>0</v>
      </c>
      <c r="O724">
        <v>153</v>
      </c>
      <c r="P724" t="b">
        <v>1</v>
      </c>
      <c r="Q724" t="s">
        <v>8272</v>
      </c>
      <c r="R724" s="12" t="s">
        <v>8321</v>
      </c>
      <c r="S724" t="s">
        <v>8322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8">
        <f t="shared" si="33"/>
        <v>42215.165972222225</v>
      </c>
      <c r="K725">
        <v>1435606549</v>
      </c>
      <c r="L725" s="18">
        <f t="shared" si="34"/>
        <v>42184.816539351858</v>
      </c>
      <c r="M725" s="15">
        <f t="shared" si="35"/>
        <v>2015</v>
      </c>
      <c r="N725" t="b">
        <v>0</v>
      </c>
      <c r="O725">
        <v>100</v>
      </c>
      <c r="P725" t="b">
        <v>1</v>
      </c>
      <c r="Q725" t="s">
        <v>8272</v>
      </c>
      <c r="R725" s="12" t="s">
        <v>8321</v>
      </c>
      <c r="S725" t="s">
        <v>8322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8">
        <f t="shared" si="33"/>
        <v>40724.638460648144</v>
      </c>
      <c r="K726">
        <v>1306855163</v>
      </c>
      <c r="L726" s="18">
        <f t="shared" si="34"/>
        <v>40694.638460648144</v>
      </c>
      <c r="M726" s="15">
        <f t="shared" si="35"/>
        <v>2011</v>
      </c>
      <c r="N726" t="b">
        <v>0</v>
      </c>
      <c r="O726">
        <v>143</v>
      </c>
      <c r="P726" t="b">
        <v>1</v>
      </c>
      <c r="Q726" t="s">
        <v>8272</v>
      </c>
      <c r="R726" s="12" t="s">
        <v>8321</v>
      </c>
      <c r="S726" t="s">
        <v>8322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8">
        <f t="shared" si="33"/>
        <v>42351.626296296294</v>
      </c>
      <c r="K727">
        <v>1447426912</v>
      </c>
      <c r="L727" s="18">
        <f t="shared" si="34"/>
        <v>42321.626296296294</v>
      </c>
      <c r="M727" s="15">
        <f t="shared" si="35"/>
        <v>2015</v>
      </c>
      <c r="N727" t="b">
        <v>0</v>
      </c>
      <c r="O727">
        <v>140</v>
      </c>
      <c r="P727" t="b">
        <v>1</v>
      </c>
      <c r="Q727" t="s">
        <v>8272</v>
      </c>
      <c r="R727" s="12" t="s">
        <v>8321</v>
      </c>
      <c r="S727" t="s">
        <v>8322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8">
        <f t="shared" si="33"/>
        <v>41376.042673611111</v>
      </c>
      <c r="K728">
        <v>1363136487</v>
      </c>
      <c r="L728" s="18">
        <f t="shared" si="34"/>
        <v>41346.042673611111</v>
      </c>
      <c r="M728" s="15">
        <f t="shared" si="35"/>
        <v>2013</v>
      </c>
      <c r="N728" t="b">
        <v>0</v>
      </c>
      <c r="O728">
        <v>35</v>
      </c>
      <c r="P728" t="b">
        <v>1</v>
      </c>
      <c r="Q728" t="s">
        <v>8272</v>
      </c>
      <c r="R728" s="12" t="s">
        <v>8321</v>
      </c>
      <c r="S728" t="s">
        <v>8322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8">
        <f t="shared" si="33"/>
        <v>41288.888888888891</v>
      </c>
      <c r="K729">
        <v>1354580949</v>
      </c>
      <c r="L729" s="18">
        <f t="shared" si="34"/>
        <v>41247.020243055551</v>
      </c>
      <c r="M729" s="15">
        <f t="shared" si="35"/>
        <v>2012</v>
      </c>
      <c r="N729" t="b">
        <v>0</v>
      </c>
      <c r="O729">
        <v>149</v>
      </c>
      <c r="P729" t="b">
        <v>1</v>
      </c>
      <c r="Q729" t="s">
        <v>8272</v>
      </c>
      <c r="R729" s="12" t="s">
        <v>8321</v>
      </c>
      <c r="S729" t="s">
        <v>8322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8">
        <f t="shared" si="33"/>
        <v>40776.837465277778</v>
      </c>
      <c r="K730">
        <v>1310069157</v>
      </c>
      <c r="L730" s="18">
        <f t="shared" si="34"/>
        <v>40731.837465277778</v>
      </c>
      <c r="M730" s="15">
        <f t="shared" si="35"/>
        <v>2011</v>
      </c>
      <c r="N730" t="b">
        <v>0</v>
      </c>
      <c r="O730">
        <v>130</v>
      </c>
      <c r="P730" t="b">
        <v>1</v>
      </c>
      <c r="Q730" t="s">
        <v>8272</v>
      </c>
      <c r="R730" s="12" t="s">
        <v>8321</v>
      </c>
      <c r="S730" t="s">
        <v>8322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8">
        <f t="shared" si="33"/>
        <v>41171.185891203706</v>
      </c>
      <c r="K731">
        <v>1342844861</v>
      </c>
      <c r="L731" s="18">
        <f t="shared" si="34"/>
        <v>41111.185891203706</v>
      </c>
      <c r="M731" s="15">
        <f t="shared" si="35"/>
        <v>2012</v>
      </c>
      <c r="N731" t="b">
        <v>0</v>
      </c>
      <c r="O731">
        <v>120</v>
      </c>
      <c r="P731" t="b">
        <v>1</v>
      </c>
      <c r="Q731" t="s">
        <v>8272</v>
      </c>
      <c r="R731" s="12" t="s">
        <v>8321</v>
      </c>
      <c r="S731" t="s">
        <v>8322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8">
        <f t="shared" si="33"/>
        <v>40884.745266203703</v>
      </c>
      <c r="K732">
        <v>1320688391</v>
      </c>
      <c r="L732" s="18">
        <f t="shared" si="34"/>
        <v>40854.745266203703</v>
      </c>
      <c r="M732" s="15">
        <f t="shared" si="35"/>
        <v>2011</v>
      </c>
      <c r="N732" t="b">
        <v>0</v>
      </c>
      <c r="O732">
        <v>265</v>
      </c>
      <c r="P732" t="b">
        <v>1</v>
      </c>
      <c r="Q732" t="s">
        <v>8272</v>
      </c>
      <c r="R732" s="12" t="s">
        <v>8321</v>
      </c>
      <c r="S732" t="s">
        <v>8322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8">
        <f t="shared" si="33"/>
        <v>40930.25</v>
      </c>
      <c r="K733">
        <v>1322852747</v>
      </c>
      <c r="L733" s="18">
        <f t="shared" si="34"/>
        <v>40879.795682870368</v>
      </c>
      <c r="M733" s="15">
        <f t="shared" si="35"/>
        <v>2011</v>
      </c>
      <c r="N733" t="b">
        <v>0</v>
      </c>
      <c r="O733">
        <v>71</v>
      </c>
      <c r="P733" t="b">
        <v>1</v>
      </c>
      <c r="Q733" t="s">
        <v>8272</v>
      </c>
      <c r="R733" s="12" t="s">
        <v>8321</v>
      </c>
      <c r="S733" t="s">
        <v>8322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8">
        <f t="shared" si="33"/>
        <v>41546.424317129626</v>
      </c>
      <c r="K734">
        <v>1375265461</v>
      </c>
      <c r="L734" s="18">
        <f t="shared" si="34"/>
        <v>41486.424317129626</v>
      </c>
      <c r="M734" s="15">
        <f t="shared" si="35"/>
        <v>2013</v>
      </c>
      <c r="N734" t="b">
        <v>0</v>
      </c>
      <c r="O734">
        <v>13</v>
      </c>
      <c r="P734" t="b">
        <v>1</v>
      </c>
      <c r="Q734" t="s">
        <v>8272</v>
      </c>
      <c r="R734" s="12" t="s">
        <v>8321</v>
      </c>
      <c r="S734" t="s">
        <v>8322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8">
        <f t="shared" si="33"/>
        <v>41628.420046296298</v>
      </c>
      <c r="K735">
        <v>1384941892</v>
      </c>
      <c r="L735" s="18">
        <f t="shared" si="34"/>
        <v>41598.420046296298</v>
      </c>
      <c r="M735" s="15">
        <f t="shared" si="35"/>
        <v>2013</v>
      </c>
      <c r="N735" t="b">
        <v>0</v>
      </c>
      <c r="O735">
        <v>169</v>
      </c>
      <c r="P735" t="b">
        <v>1</v>
      </c>
      <c r="Q735" t="s">
        <v>8272</v>
      </c>
      <c r="R735" s="12" t="s">
        <v>8321</v>
      </c>
      <c r="S735" t="s">
        <v>8322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8">
        <f t="shared" si="33"/>
        <v>42133.208333333328</v>
      </c>
      <c r="K736">
        <v>1428465420</v>
      </c>
      <c r="L736" s="18">
        <f t="shared" si="34"/>
        <v>42102.164583333331</v>
      </c>
      <c r="M736" s="15">
        <f t="shared" si="35"/>
        <v>2015</v>
      </c>
      <c r="N736" t="b">
        <v>0</v>
      </c>
      <c r="O736">
        <v>57</v>
      </c>
      <c r="P736" t="b">
        <v>1</v>
      </c>
      <c r="Q736" t="s">
        <v>8272</v>
      </c>
      <c r="R736" s="12" t="s">
        <v>8321</v>
      </c>
      <c r="S736" t="s">
        <v>8322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8">
        <f t="shared" si="33"/>
        <v>41977.027083333334</v>
      </c>
      <c r="K737">
        <v>1414975346</v>
      </c>
      <c r="L737" s="18">
        <f t="shared" si="34"/>
        <v>41946.029467592591</v>
      </c>
      <c r="M737" s="15">
        <f t="shared" si="35"/>
        <v>2014</v>
      </c>
      <c r="N737" t="b">
        <v>0</v>
      </c>
      <c r="O737">
        <v>229</v>
      </c>
      <c r="P737" t="b">
        <v>1</v>
      </c>
      <c r="Q737" t="s">
        <v>8272</v>
      </c>
      <c r="R737" s="12" t="s">
        <v>8321</v>
      </c>
      <c r="S737" t="s">
        <v>8322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8">
        <f t="shared" si="33"/>
        <v>41599.207638888889</v>
      </c>
      <c r="K738">
        <v>1383327440</v>
      </c>
      <c r="L738" s="18">
        <f t="shared" si="34"/>
        <v>41579.734259259261</v>
      </c>
      <c r="M738" s="15">
        <f t="shared" si="35"/>
        <v>2013</v>
      </c>
      <c r="N738" t="b">
        <v>0</v>
      </c>
      <c r="O738">
        <v>108</v>
      </c>
      <c r="P738" t="b">
        <v>1</v>
      </c>
      <c r="Q738" t="s">
        <v>8272</v>
      </c>
      <c r="R738" s="12" t="s">
        <v>8321</v>
      </c>
      <c r="S738" t="s">
        <v>8322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8">
        <f t="shared" si="33"/>
        <v>41684.833333333336</v>
      </c>
      <c r="K739">
        <v>1390890987</v>
      </c>
      <c r="L739" s="18">
        <f t="shared" si="34"/>
        <v>41667.275312500002</v>
      </c>
      <c r="M739" s="15">
        <f t="shared" si="35"/>
        <v>2014</v>
      </c>
      <c r="N739" t="b">
        <v>0</v>
      </c>
      <c r="O739">
        <v>108</v>
      </c>
      <c r="P739" t="b">
        <v>1</v>
      </c>
      <c r="Q739" t="s">
        <v>8272</v>
      </c>
      <c r="R739" s="12" t="s">
        <v>8321</v>
      </c>
      <c r="S739" t="s">
        <v>8322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8">
        <f t="shared" si="33"/>
        <v>41974.207638888889</v>
      </c>
      <c r="K740">
        <v>1414765794</v>
      </c>
      <c r="L740" s="18">
        <f t="shared" si="34"/>
        <v>41943.604097222218</v>
      </c>
      <c r="M740" s="15">
        <f t="shared" si="35"/>
        <v>2014</v>
      </c>
      <c r="N740" t="b">
        <v>0</v>
      </c>
      <c r="O740">
        <v>41</v>
      </c>
      <c r="P740" t="b">
        <v>1</v>
      </c>
      <c r="Q740" t="s">
        <v>8272</v>
      </c>
      <c r="R740" s="12" t="s">
        <v>8321</v>
      </c>
      <c r="S740" t="s">
        <v>8322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8">
        <f t="shared" si="33"/>
        <v>41862.502650462964</v>
      </c>
      <c r="K741">
        <v>1404907429</v>
      </c>
      <c r="L741" s="18">
        <f t="shared" si="34"/>
        <v>41829.502650462964</v>
      </c>
      <c r="M741" s="15">
        <f t="shared" si="35"/>
        <v>2014</v>
      </c>
      <c r="N741" t="b">
        <v>0</v>
      </c>
      <c r="O741">
        <v>139</v>
      </c>
      <c r="P741" t="b">
        <v>1</v>
      </c>
      <c r="Q741" t="s">
        <v>8272</v>
      </c>
      <c r="R741" s="12" t="s">
        <v>8321</v>
      </c>
      <c r="S741" t="s">
        <v>8322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8">
        <f t="shared" si="33"/>
        <v>42176.146782407406</v>
      </c>
      <c r="K742">
        <v>1433647882</v>
      </c>
      <c r="L742" s="18">
        <f t="shared" si="34"/>
        <v>42162.146782407406</v>
      </c>
      <c r="M742" s="15">
        <f t="shared" si="35"/>
        <v>2015</v>
      </c>
      <c r="N742" t="b">
        <v>0</v>
      </c>
      <c r="O742">
        <v>19</v>
      </c>
      <c r="P742" t="b">
        <v>1</v>
      </c>
      <c r="Q742" t="s">
        <v>8272</v>
      </c>
      <c r="R742" s="12" t="s">
        <v>8321</v>
      </c>
      <c r="S742" t="s">
        <v>8322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8">
        <f t="shared" si="33"/>
        <v>41436.648217592592</v>
      </c>
      <c r="K743">
        <v>1367940806</v>
      </c>
      <c r="L743" s="18">
        <f t="shared" si="34"/>
        <v>41401.648217592592</v>
      </c>
      <c r="M743" s="15">
        <f t="shared" si="35"/>
        <v>2013</v>
      </c>
      <c r="N743" t="b">
        <v>0</v>
      </c>
      <c r="O743">
        <v>94</v>
      </c>
      <c r="P743" t="b">
        <v>1</v>
      </c>
      <c r="Q743" t="s">
        <v>8272</v>
      </c>
      <c r="R743" s="12" t="s">
        <v>8321</v>
      </c>
      <c r="S743" t="s">
        <v>8322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8">
        <f t="shared" si="33"/>
        <v>41719.876296296294</v>
      </c>
      <c r="K744">
        <v>1392847312</v>
      </c>
      <c r="L744" s="18">
        <f t="shared" si="34"/>
        <v>41689.917962962965</v>
      </c>
      <c r="M744" s="15">
        <f t="shared" si="35"/>
        <v>2014</v>
      </c>
      <c r="N744" t="b">
        <v>0</v>
      </c>
      <c r="O744">
        <v>23</v>
      </c>
      <c r="P744" t="b">
        <v>1</v>
      </c>
      <c r="Q744" t="s">
        <v>8272</v>
      </c>
      <c r="R744" s="12" t="s">
        <v>8321</v>
      </c>
      <c r="S744" t="s">
        <v>8322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8">
        <f t="shared" si="33"/>
        <v>41015.875</v>
      </c>
      <c r="K745">
        <v>1332435685</v>
      </c>
      <c r="L745" s="18">
        <f t="shared" si="34"/>
        <v>40990.709317129629</v>
      </c>
      <c r="M745" s="15">
        <f t="shared" si="35"/>
        <v>2012</v>
      </c>
      <c r="N745" t="b">
        <v>0</v>
      </c>
      <c r="O745">
        <v>15</v>
      </c>
      <c r="P745" t="b">
        <v>1</v>
      </c>
      <c r="Q745" t="s">
        <v>8272</v>
      </c>
      <c r="R745" s="12" t="s">
        <v>8321</v>
      </c>
      <c r="S745" t="s">
        <v>8322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8">
        <f t="shared" si="33"/>
        <v>41256.95721064815</v>
      </c>
      <c r="K746">
        <v>1352847503</v>
      </c>
      <c r="L746" s="18">
        <f t="shared" si="34"/>
        <v>41226.95721064815</v>
      </c>
      <c r="M746" s="15">
        <f t="shared" si="35"/>
        <v>2012</v>
      </c>
      <c r="N746" t="b">
        <v>0</v>
      </c>
      <c r="O746">
        <v>62</v>
      </c>
      <c r="P746" t="b">
        <v>1</v>
      </c>
      <c r="Q746" t="s">
        <v>8272</v>
      </c>
      <c r="R746" s="12" t="s">
        <v>8321</v>
      </c>
      <c r="S746" t="s">
        <v>8322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8">
        <f t="shared" si="33"/>
        <v>41397.572280092594</v>
      </c>
      <c r="K747">
        <v>1364996645</v>
      </c>
      <c r="L747" s="18">
        <f t="shared" si="34"/>
        <v>41367.572280092594</v>
      </c>
      <c r="M747" s="15">
        <f t="shared" si="35"/>
        <v>2013</v>
      </c>
      <c r="N747" t="b">
        <v>0</v>
      </c>
      <c r="O747">
        <v>74</v>
      </c>
      <c r="P747" t="b">
        <v>1</v>
      </c>
      <c r="Q747" t="s">
        <v>8272</v>
      </c>
      <c r="R747" s="12" t="s">
        <v>8321</v>
      </c>
      <c r="S747" t="s">
        <v>8322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8">
        <f t="shared" si="33"/>
        <v>41175.165972222225</v>
      </c>
      <c r="K748">
        <v>1346806909</v>
      </c>
      <c r="L748" s="18">
        <f t="shared" si="34"/>
        <v>41157.042928240742</v>
      </c>
      <c r="M748" s="15">
        <f t="shared" si="35"/>
        <v>2012</v>
      </c>
      <c r="N748" t="b">
        <v>0</v>
      </c>
      <c r="O748">
        <v>97</v>
      </c>
      <c r="P748" t="b">
        <v>1</v>
      </c>
      <c r="Q748" t="s">
        <v>8272</v>
      </c>
      <c r="R748" s="12" t="s">
        <v>8321</v>
      </c>
      <c r="S748" t="s">
        <v>8322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8">
        <f t="shared" si="33"/>
        <v>42019.454166666663</v>
      </c>
      <c r="K749">
        <v>1418649019</v>
      </c>
      <c r="L749" s="18">
        <f t="shared" si="34"/>
        <v>41988.548831018517</v>
      </c>
      <c r="M749" s="15">
        <f t="shared" si="35"/>
        <v>2014</v>
      </c>
      <c r="N749" t="b">
        <v>0</v>
      </c>
      <c r="O749">
        <v>55</v>
      </c>
      <c r="P749" t="b">
        <v>1</v>
      </c>
      <c r="Q749" t="s">
        <v>8272</v>
      </c>
      <c r="R749" s="12" t="s">
        <v>8321</v>
      </c>
      <c r="S749" t="s">
        <v>8322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8">
        <f t="shared" si="33"/>
        <v>41861.846828703703</v>
      </c>
      <c r="K750">
        <v>1405109966</v>
      </c>
      <c r="L750" s="18">
        <f t="shared" si="34"/>
        <v>41831.846828703703</v>
      </c>
      <c r="M750" s="15">
        <f t="shared" si="35"/>
        <v>2014</v>
      </c>
      <c r="N750" t="b">
        <v>0</v>
      </c>
      <c r="O750">
        <v>44</v>
      </c>
      <c r="P750" t="b">
        <v>1</v>
      </c>
      <c r="Q750" t="s">
        <v>8272</v>
      </c>
      <c r="R750" s="12" t="s">
        <v>8321</v>
      </c>
      <c r="S750" t="s">
        <v>8322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8">
        <f t="shared" si="33"/>
        <v>42763.94131944445</v>
      </c>
      <c r="K751">
        <v>1483050930</v>
      </c>
      <c r="L751" s="18">
        <f t="shared" si="34"/>
        <v>42733.94131944445</v>
      </c>
      <c r="M751" s="15">
        <f t="shared" si="35"/>
        <v>2016</v>
      </c>
      <c r="N751" t="b">
        <v>0</v>
      </c>
      <c r="O751">
        <v>110</v>
      </c>
      <c r="P751" t="b">
        <v>1</v>
      </c>
      <c r="Q751" t="s">
        <v>8272</v>
      </c>
      <c r="R751" s="12" t="s">
        <v>8321</v>
      </c>
      <c r="S751" t="s">
        <v>8322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8">
        <f t="shared" si="33"/>
        <v>41329.878148148149</v>
      </c>
      <c r="K752">
        <v>1359147872</v>
      </c>
      <c r="L752" s="18">
        <f t="shared" si="34"/>
        <v>41299.878148148149</v>
      </c>
      <c r="M752" s="15">
        <f t="shared" si="35"/>
        <v>2013</v>
      </c>
      <c r="N752" t="b">
        <v>0</v>
      </c>
      <c r="O752">
        <v>59</v>
      </c>
      <c r="P752" t="b">
        <v>1</v>
      </c>
      <c r="Q752" t="s">
        <v>8272</v>
      </c>
      <c r="R752" s="12" t="s">
        <v>8321</v>
      </c>
      <c r="S752" t="s">
        <v>8322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8">
        <f t="shared" si="33"/>
        <v>40759.630497685182</v>
      </c>
      <c r="K753">
        <v>1308496075</v>
      </c>
      <c r="L753" s="18">
        <f t="shared" si="34"/>
        <v>40713.630497685182</v>
      </c>
      <c r="M753" s="15">
        <f t="shared" si="35"/>
        <v>2011</v>
      </c>
      <c r="N753" t="b">
        <v>0</v>
      </c>
      <c r="O753">
        <v>62</v>
      </c>
      <c r="P753" t="b">
        <v>1</v>
      </c>
      <c r="Q753" t="s">
        <v>8272</v>
      </c>
      <c r="R753" s="12" t="s">
        <v>8321</v>
      </c>
      <c r="S753" t="s">
        <v>8322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8">
        <f t="shared" si="33"/>
        <v>42659.458333333328</v>
      </c>
      <c r="K754">
        <v>1474884417</v>
      </c>
      <c r="L754" s="18">
        <f t="shared" si="34"/>
        <v>42639.421493055561</v>
      </c>
      <c r="M754" s="15">
        <f t="shared" si="35"/>
        <v>2016</v>
      </c>
      <c r="N754" t="b">
        <v>0</v>
      </c>
      <c r="O754">
        <v>105</v>
      </c>
      <c r="P754" t="b">
        <v>1</v>
      </c>
      <c r="Q754" t="s">
        <v>8272</v>
      </c>
      <c r="R754" s="12" t="s">
        <v>8321</v>
      </c>
      <c r="S754" t="s">
        <v>8322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8">
        <f t="shared" si="33"/>
        <v>42049.590173611112</v>
      </c>
      <c r="K755">
        <v>1421330991</v>
      </c>
      <c r="L755" s="18">
        <f t="shared" si="34"/>
        <v>42019.590173611112</v>
      </c>
      <c r="M755" s="15">
        <f t="shared" si="35"/>
        <v>2015</v>
      </c>
      <c r="N755" t="b">
        <v>0</v>
      </c>
      <c r="O755">
        <v>26</v>
      </c>
      <c r="P755" t="b">
        <v>1</v>
      </c>
      <c r="Q755" t="s">
        <v>8272</v>
      </c>
      <c r="R755" s="12" t="s">
        <v>8321</v>
      </c>
      <c r="S755" t="s">
        <v>8322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8">
        <f t="shared" si="33"/>
        <v>41279.749085648145</v>
      </c>
      <c r="K756">
        <v>1354816721</v>
      </c>
      <c r="L756" s="18">
        <f t="shared" si="34"/>
        <v>41249.749085648145</v>
      </c>
      <c r="M756" s="15">
        <f t="shared" si="35"/>
        <v>2012</v>
      </c>
      <c r="N756" t="b">
        <v>0</v>
      </c>
      <c r="O756">
        <v>49</v>
      </c>
      <c r="P756" t="b">
        <v>1</v>
      </c>
      <c r="Q756" t="s">
        <v>8272</v>
      </c>
      <c r="R756" s="12" t="s">
        <v>8321</v>
      </c>
      <c r="S756" t="s">
        <v>8322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8">
        <f t="shared" si="33"/>
        <v>41414.02847222222</v>
      </c>
      <c r="K757">
        <v>1366381877</v>
      </c>
      <c r="L757" s="18">
        <f t="shared" si="34"/>
        <v>41383.605057870373</v>
      </c>
      <c r="M757" s="15">
        <f t="shared" si="35"/>
        <v>2013</v>
      </c>
      <c r="N757" t="b">
        <v>0</v>
      </c>
      <c r="O757">
        <v>68</v>
      </c>
      <c r="P757" t="b">
        <v>1</v>
      </c>
      <c r="Q757" t="s">
        <v>8272</v>
      </c>
      <c r="R757" s="12" t="s">
        <v>8321</v>
      </c>
      <c r="S757" t="s">
        <v>8322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8">
        <f t="shared" si="33"/>
        <v>40651.725219907406</v>
      </c>
      <c r="K758">
        <v>1297880659</v>
      </c>
      <c r="L758" s="18">
        <f t="shared" si="34"/>
        <v>40590.766886574071</v>
      </c>
      <c r="M758" s="15">
        <f t="shared" si="35"/>
        <v>2011</v>
      </c>
      <c r="N758" t="b">
        <v>0</v>
      </c>
      <c r="O758">
        <v>22</v>
      </c>
      <c r="P758" t="b">
        <v>1</v>
      </c>
      <c r="Q758" t="s">
        <v>8272</v>
      </c>
      <c r="R758" s="12" t="s">
        <v>8321</v>
      </c>
      <c r="S758" t="s">
        <v>8322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8">
        <f t="shared" si="33"/>
        <v>41249.054560185185</v>
      </c>
      <c r="K759">
        <v>1353547114</v>
      </c>
      <c r="L759" s="18">
        <f t="shared" si="34"/>
        <v>41235.054560185185</v>
      </c>
      <c r="M759" s="15">
        <f t="shared" si="35"/>
        <v>2012</v>
      </c>
      <c r="N759" t="b">
        <v>0</v>
      </c>
      <c r="O759">
        <v>18</v>
      </c>
      <c r="P759" t="b">
        <v>1</v>
      </c>
      <c r="Q759" t="s">
        <v>8272</v>
      </c>
      <c r="R759" s="12" t="s">
        <v>8321</v>
      </c>
      <c r="S759" t="s">
        <v>8322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8">
        <f t="shared" si="33"/>
        <v>40459.836435185185</v>
      </c>
      <c r="K760">
        <v>1283976268</v>
      </c>
      <c r="L760" s="18">
        <f t="shared" si="34"/>
        <v>40429.836435185185</v>
      </c>
      <c r="M760" s="15">
        <f t="shared" si="35"/>
        <v>2010</v>
      </c>
      <c r="N760" t="b">
        <v>0</v>
      </c>
      <c r="O760">
        <v>19</v>
      </c>
      <c r="P760" t="b">
        <v>1</v>
      </c>
      <c r="Q760" t="s">
        <v>8272</v>
      </c>
      <c r="R760" s="12" t="s">
        <v>8321</v>
      </c>
      <c r="S760" t="s">
        <v>8322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8">
        <f t="shared" si="33"/>
        <v>41829.330312500002</v>
      </c>
      <c r="K761">
        <v>1401436539</v>
      </c>
      <c r="L761" s="18">
        <f t="shared" si="34"/>
        <v>41789.330312500002</v>
      </c>
      <c r="M761" s="15">
        <f t="shared" si="35"/>
        <v>2014</v>
      </c>
      <c r="N761" t="b">
        <v>0</v>
      </c>
      <c r="O761">
        <v>99</v>
      </c>
      <c r="P761" t="b">
        <v>1</v>
      </c>
      <c r="Q761" t="s">
        <v>8272</v>
      </c>
      <c r="R761" s="12" t="s">
        <v>8321</v>
      </c>
      <c r="S761" t="s">
        <v>8322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8">
        <f t="shared" si="33"/>
        <v>42700.805706018517</v>
      </c>
      <c r="K762">
        <v>1477592413</v>
      </c>
      <c r="L762" s="18">
        <f t="shared" si="34"/>
        <v>42670.764039351852</v>
      </c>
      <c r="M762" s="15">
        <f t="shared" si="35"/>
        <v>2016</v>
      </c>
      <c r="N762" t="b">
        <v>0</v>
      </c>
      <c r="O762">
        <v>0</v>
      </c>
      <c r="P762" t="b">
        <v>0</v>
      </c>
      <c r="Q762" t="s">
        <v>8273</v>
      </c>
      <c r="R762" s="12" t="s">
        <v>8321</v>
      </c>
      <c r="S762" t="s">
        <v>8323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8">
        <f t="shared" si="33"/>
        <v>41672.751458333332</v>
      </c>
      <c r="K763">
        <v>1388772126</v>
      </c>
      <c r="L763" s="18">
        <f t="shared" si="34"/>
        <v>41642.751458333332</v>
      </c>
      <c r="M763" s="15">
        <f t="shared" si="35"/>
        <v>2014</v>
      </c>
      <c r="N763" t="b">
        <v>0</v>
      </c>
      <c r="O763">
        <v>6</v>
      </c>
      <c r="P763" t="b">
        <v>0</v>
      </c>
      <c r="Q763" t="s">
        <v>8273</v>
      </c>
      <c r="R763" s="12" t="s">
        <v>8321</v>
      </c>
      <c r="S763" t="s">
        <v>8323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8">
        <f t="shared" si="33"/>
        <v>42708.25</v>
      </c>
      <c r="K764">
        <v>1479328570</v>
      </c>
      <c r="L764" s="18">
        <f t="shared" si="34"/>
        <v>42690.858449074076</v>
      </c>
      <c r="M764" s="15">
        <f t="shared" si="35"/>
        <v>2016</v>
      </c>
      <c r="N764" t="b">
        <v>0</v>
      </c>
      <c r="O764">
        <v>0</v>
      </c>
      <c r="P764" t="b">
        <v>0</v>
      </c>
      <c r="Q764" t="s">
        <v>8273</v>
      </c>
      <c r="R764" s="12" t="s">
        <v>8321</v>
      </c>
      <c r="S764" t="s">
        <v>8323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8">
        <f t="shared" si="33"/>
        <v>41501.446851851848</v>
      </c>
      <c r="K765">
        <v>1373971408</v>
      </c>
      <c r="L765" s="18">
        <f t="shared" si="34"/>
        <v>41471.446851851848</v>
      </c>
      <c r="M765" s="15">
        <f t="shared" si="35"/>
        <v>2013</v>
      </c>
      <c r="N765" t="b">
        <v>0</v>
      </c>
      <c r="O765">
        <v>1</v>
      </c>
      <c r="P765" t="b">
        <v>0</v>
      </c>
      <c r="Q765" t="s">
        <v>8273</v>
      </c>
      <c r="R765" s="12" t="s">
        <v>8321</v>
      </c>
      <c r="S765" t="s">
        <v>8323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8">
        <f t="shared" si="33"/>
        <v>42257.173159722224</v>
      </c>
      <c r="K766">
        <v>1439266161</v>
      </c>
      <c r="L766" s="18">
        <f t="shared" si="34"/>
        <v>42227.173159722224</v>
      </c>
      <c r="M766" s="15">
        <f t="shared" si="35"/>
        <v>2015</v>
      </c>
      <c r="N766" t="b">
        <v>0</v>
      </c>
      <c r="O766">
        <v>0</v>
      </c>
      <c r="P766" t="b">
        <v>0</v>
      </c>
      <c r="Q766" t="s">
        <v>8273</v>
      </c>
      <c r="R766" s="12" t="s">
        <v>8321</v>
      </c>
      <c r="S766" t="s">
        <v>8323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8">
        <f t="shared" si="33"/>
        <v>41931.542638888888</v>
      </c>
      <c r="K767">
        <v>1411131684</v>
      </c>
      <c r="L767" s="18">
        <f t="shared" si="34"/>
        <v>41901.542638888888</v>
      </c>
      <c r="M767" s="15">
        <f t="shared" si="35"/>
        <v>2014</v>
      </c>
      <c r="N767" t="b">
        <v>0</v>
      </c>
      <c r="O767">
        <v>44</v>
      </c>
      <c r="P767" t="b">
        <v>0</v>
      </c>
      <c r="Q767" t="s">
        <v>8273</v>
      </c>
      <c r="R767" s="12" t="s">
        <v>8321</v>
      </c>
      <c r="S767" t="s">
        <v>8323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8">
        <f t="shared" si="33"/>
        <v>42051.783368055556</v>
      </c>
      <c r="K768">
        <v>1421520483</v>
      </c>
      <c r="L768" s="18">
        <f t="shared" si="34"/>
        <v>42021.783368055556</v>
      </c>
      <c r="M768" s="15">
        <f t="shared" si="35"/>
        <v>2015</v>
      </c>
      <c r="N768" t="b">
        <v>0</v>
      </c>
      <c r="O768">
        <v>0</v>
      </c>
      <c r="P768" t="b">
        <v>0</v>
      </c>
      <c r="Q768" t="s">
        <v>8273</v>
      </c>
      <c r="R768" s="12" t="s">
        <v>8321</v>
      </c>
      <c r="S768" t="s">
        <v>8323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8">
        <f t="shared" si="33"/>
        <v>42145.143634259264</v>
      </c>
      <c r="K769">
        <v>1429586810</v>
      </c>
      <c r="L769" s="18">
        <f t="shared" si="34"/>
        <v>42115.143634259264</v>
      </c>
      <c r="M769" s="15">
        <f t="shared" si="35"/>
        <v>2015</v>
      </c>
      <c r="N769" t="b">
        <v>0</v>
      </c>
      <c r="O769">
        <v>3</v>
      </c>
      <c r="P769" t="b">
        <v>0</v>
      </c>
      <c r="Q769" t="s">
        <v>8273</v>
      </c>
      <c r="R769" s="12" t="s">
        <v>8321</v>
      </c>
      <c r="S769" t="s">
        <v>8323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8">
        <f t="shared" si="33"/>
        <v>41624.207060185188</v>
      </c>
      <c r="K770">
        <v>1384577890</v>
      </c>
      <c r="L770" s="18">
        <f t="shared" si="34"/>
        <v>41594.207060185188</v>
      </c>
      <c r="M770" s="15">
        <f t="shared" si="35"/>
        <v>2013</v>
      </c>
      <c r="N770" t="b">
        <v>0</v>
      </c>
      <c r="O770">
        <v>0</v>
      </c>
      <c r="P770" t="b">
        <v>0</v>
      </c>
      <c r="Q770" t="s">
        <v>8273</v>
      </c>
      <c r="R770" s="12" t="s">
        <v>8321</v>
      </c>
      <c r="S770" t="s">
        <v>8323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8">
        <f t="shared" ref="J771:J834" si="36">(((I771/60)/60)/24+DATE(1970,1,1))</f>
        <v>41634.996458333335</v>
      </c>
      <c r="K771">
        <v>1385510094</v>
      </c>
      <c r="L771" s="18">
        <f t="shared" ref="L771:L834" si="37">(((K771/60)/60)/24+DATE(1970,1,1))</f>
        <v>41604.996458333335</v>
      </c>
      <c r="M771" s="15">
        <f t="shared" ref="M771:M834" si="38">YEAR(L771)</f>
        <v>2013</v>
      </c>
      <c r="N771" t="b">
        <v>0</v>
      </c>
      <c r="O771">
        <v>52</v>
      </c>
      <c r="P771" t="b">
        <v>0</v>
      </c>
      <c r="Q771" t="s">
        <v>8273</v>
      </c>
      <c r="R771" s="12" t="s">
        <v>8321</v>
      </c>
      <c r="S771" t="s">
        <v>8323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8">
        <f t="shared" si="36"/>
        <v>41329.999641203707</v>
      </c>
      <c r="K772">
        <v>1358294369</v>
      </c>
      <c r="L772" s="18">
        <f t="shared" si="37"/>
        <v>41289.999641203707</v>
      </c>
      <c r="M772" s="15">
        <f t="shared" si="38"/>
        <v>2013</v>
      </c>
      <c r="N772" t="b">
        <v>0</v>
      </c>
      <c r="O772">
        <v>0</v>
      </c>
      <c r="P772" t="b">
        <v>0</v>
      </c>
      <c r="Q772" t="s">
        <v>8273</v>
      </c>
      <c r="R772" s="12" t="s">
        <v>8321</v>
      </c>
      <c r="S772" t="s">
        <v>8323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8">
        <f t="shared" si="36"/>
        <v>42399.824097222227</v>
      </c>
      <c r="K773">
        <v>1449863202</v>
      </c>
      <c r="L773" s="18">
        <f t="shared" si="37"/>
        <v>42349.824097222227</v>
      </c>
      <c r="M773" s="15">
        <f t="shared" si="38"/>
        <v>2015</v>
      </c>
      <c r="N773" t="b">
        <v>0</v>
      </c>
      <c r="O773">
        <v>1</v>
      </c>
      <c r="P773" t="b">
        <v>0</v>
      </c>
      <c r="Q773" t="s">
        <v>8273</v>
      </c>
      <c r="R773" s="12" t="s">
        <v>8321</v>
      </c>
      <c r="S773" t="s">
        <v>8323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8">
        <f t="shared" si="36"/>
        <v>40118.165972222225</v>
      </c>
      <c r="K774">
        <v>1252718519</v>
      </c>
      <c r="L774" s="18">
        <f t="shared" si="37"/>
        <v>40068.056932870371</v>
      </c>
      <c r="M774" s="15">
        <f t="shared" si="38"/>
        <v>2009</v>
      </c>
      <c r="N774" t="b">
        <v>0</v>
      </c>
      <c r="O774">
        <v>1</v>
      </c>
      <c r="P774" t="b">
        <v>0</v>
      </c>
      <c r="Q774" t="s">
        <v>8273</v>
      </c>
      <c r="R774" s="12" t="s">
        <v>8321</v>
      </c>
      <c r="S774" t="s">
        <v>8323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8">
        <f t="shared" si="36"/>
        <v>42134.959027777775</v>
      </c>
      <c r="K775">
        <v>1428341985</v>
      </c>
      <c r="L775" s="18">
        <f t="shared" si="37"/>
        <v>42100.735937499994</v>
      </c>
      <c r="M775" s="15">
        <f t="shared" si="38"/>
        <v>2015</v>
      </c>
      <c r="N775" t="b">
        <v>0</v>
      </c>
      <c r="O775">
        <v>2</v>
      </c>
      <c r="P775" t="b">
        <v>0</v>
      </c>
      <c r="Q775" t="s">
        <v>8273</v>
      </c>
      <c r="R775" s="12" t="s">
        <v>8321</v>
      </c>
      <c r="S775" t="s">
        <v>8323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8">
        <f t="shared" si="36"/>
        <v>41693.780300925922</v>
      </c>
      <c r="K776">
        <v>1390589018</v>
      </c>
      <c r="L776" s="18">
        <f t="shared" si="37"/>
        <v>41663.780300925922</v>
      </c>
      <c r="M776" s="15">
        <f t="shared" si="38"/>
        <v>2014</v>
      </c>
      <c r="N776" t="b">
        <v>0</v>
      </c>
      <c r="O776">
        <v>9</v>
      </c>
      <c r="P776" t="b">
        <v>0</v>
      </c>
      <c r="Q776" t="s">
        <v>8273</v>
      </c>
      <c r="R776" s="12" t="s">
        <v>8321</v>
      </c>
      <c r="S776" t="s">
        <v>8323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8">
        <f t="shared" si="36"/>
        <v>40893.060127314813</v>
      </c>
      <c r="K777">
        <v>1321406795</v>
      </c>
      <c r="L777" s="18">
        <f t="shared" si="37"/>
        <v>40863.060127314813</v>
      </c>
      <c r="M777" s="15">
        <f t="shared" si="38"/>
        <v>2011</v>
      </c>
      <c r="N777" t="b">
        <v>0</v>
      </c>
      <c r="O777">
        <v>5</v>
      </c>
      <c r="P777" t="b">
        <v>0</v>
      </c>
      <c r="Q777" t="s">
        <v>8273</v>
      </c>
      <c r="R777" s="12" t="s">
        <v>8321</v>
      </c>
      <c r="S777" t="s">
        <v>8323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8">
        <f t="shared" si="36"/>
        <v>42288.208333333328</v>
      </c>
      <c r="K778">
        <v>1441297645</v>
      </c>
      <c r="L778" s="18">
        <f t="shared" si="37"/>
        <v>42250.685706018514</v>
      </c>
      <c r="M778" s="15">
        <f t="shared" si="38"/>
        <v>2015</v>
      </c>
      <c r="N778" t="b">
        <v>0</v>
      </c>
      <c r="O778">
        <v>57</v>
      </c>
      <c r="P778" t="b">
        <v>0</v>
      </c>
      <c r="Q778" t="s">
        <v>8273</v>
      </c>
      <c r="R778" s="12" t="s">
        <v>8321</v>
      </c>
      <c r="S778" t="s">
        <v>8323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8">
        <f t="shared" si="36"/>
        <v>41486.981215277774</v>
      </c>
      <c r="K779">
        <v>1372721577</v>
      </c>
      <c r="L779" s="18">
        <f t="shared" si="37"/>
        <v>41456.981215277774</v>
      </c>
      <c r="M779" s="15">
        <f t="shared" si="38"/>
        <v>2013</v>
      </c>
      <c r="N779" t="b">
        <v>0</v>
      </c>
      <c r="O779">
        <v>3</v>
      </c>
      <c r="P779" t="b">
        <v>0</v>
      </c>
      <c r="Q779" t="s">
        <v>8273</v>
      </c>
      <c r="R779" s="12" t="s">
        <v>8321</v>
      </c>
      <c r="S779" t="s">
        <v>8323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8">
        <f t="shared" si="36"/>
        <v>41759.702314814815</v>
      </c>
      <c r="K780">
        <v>1396284680</v>
      </c>
      <c r="L780" s="18">
        <f t="shared" si="37"/>
        <v>41729.702314814815</v>
      </c>
      <c r="M780" s="15">
        <f t="shared" si="38"/>
        <v>2014</v>
      </c>
      <c r="N780" t="b">
        <v>0</v>
      </c>
      <c r="O780">
        <v>1</v>
      </c>
      <c r="P780" t="b">
        <v>0</v>
      </c>
      <c r="Q780" t="s">
        <v>8273</v>
      </c>
      <c r="R780" s="12" t="s">
        <v>8321</v>
      </c>
      <c r="S780" t="s">
        <v>8323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8">
        <f t="shared" si="36"/>
        <v>40466.166666666664</v>
      </c>
      <c r="K781">
        <v>1284567905</v>
      </c>
      <c r="L781" s="18">
        <f t="shared" si="37"/>
        <v>40436.68408564815</v>
      </c>
      <c r="M781" s="15">
        <f t="shared" si="38"/>
        <v>2010</v>
      </c>
      <c r="N781" t="b">
        <v>0</v>
      </c>
      <c r="O781">
        <v>6</v>
      </c>
      <c r="P781" t="b">
        <v>0</v>
      </c>
      <c r="Q781" t="s">
        <v>8273</v>
      </c>
      <c r="R781" s="12" t="s">
        <v>8321</v>
      </c>
      <c r="S781" t="s">
        <v>8323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8">
        <f t="shared" si="36"/>
        <v>40666.673900462964</v>
      </c>
      <c r="K782">
        <v>1301847025</v>
      </c>
      <c r="L782" s="18">
        <f t="shared" si="37"/>
        <v>40636.673900462964</v>
      </c>
      <c r="M782" s="15">
        <f t="shared" si="38"/>
        <v>2011</v>
      </c>
      <c r="N782" t="b">
        <v>0</v>
      </c>
      <c r="O782">
        <v>27</v>
      </c>
      <c r="P782" t="b">
        <v>1</v>
      </c>
      <c r="Q782" t="s">
        <v>8274</v>
      </c>
      <c r="R782" s="12" t="s">
        <v>8324</v>
      </c>
      <c r="S782" t="s">
        <v>8325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8">
        <f t="shared" si="36"/>
        <v>41433.000856481485</v>
      </c>
      <c r="K783">
        <v>1368057674</v>
      </c>
      <c r="L783" s="18">
        <f t="shared" si="37"/>
        <v>41403.000856481485</v>
      </c>
      <c r="M783" s="15">
        <f t="shared" si="38"/>
        <v>2013</v>
      </c>
      <c r="N783" t="b">
        <v>0</v>
      </c>
      <c r="O783">
        <v>25</v>
      </c>
      <c r="P783" t="b">
        <v>1</v>
      </c>
      <c r="Q783" t="s">
        <v>8274</v>
      </c>
      <c r="R783" s="12" t="s">
        <v>8324</v>
      </c>
      <c r="S783" t="s">
        <v>8325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8">
        <f t="shared" si="36"/>
        <v>41146.758125</v>
      </c>
      <c r="K784">
        <v>1343326302</v>
      </c>
      <c r="L784" s="18">
        <f t="shared" si="37"/>
        <v>41116.758125</v>
      </c>
      <c r="M784" s="15">
        <f t="shared" si="38"/>
        <v>2012</v>
      </c>
      <c r="N784" t="b">
        <v>0</v>
      </c>
      <c r="O784">
        <v>14</v>
      </c>
      <c r="P784" t="b">
        <v>1</v>
      </c>
      <c r="Q784" t="s">
        <v>8274</v>
      </c>
      <c r="R784" s="12" t="s">
        <v>8324</v>
      </c>
      <c r="S784" t="s">
        <v>8325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8">
        <f t="shared" si="36"/>
        <v>41026.916666666664</v>
      </c>
      <c r="K785">
        <v>1332182049</v>
      </c>
      <c r="L785" s="18">
        <f t="shared" si="37"/>
        <v>40987.773715277777</v>
      </c>
      <c r="M785" s="15">
        <f t="shared" si="38"/>
        <v>2012</v>
      </c>
      <c r="N785" t="b">
        <v>0</v>
      </c>
      <c r="O785">
        <v>35</v>
      </c>
      <c r="P785" t="b">
        <v>1</v>
      </c>
      <c r="Q785" t="s">
        <v>8274</v>
      </c>
      <c r="R785" s="12" t="s">
        <v>8324</v>
      </c>
      <c r="S785" t="s">
        <v>8325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8">
        <f t="shared" si="36"/>
        <v>41715.107858796298</v>
      </c>
      <c r="K786">
        <v>1391571319</v>
      </c>
      <c r="L786" s="18">
        <f t="shared" si="37"/>
        <v>41675.149525462963</v>
      </c>
      <c r="M786" s="15">
        <f t="shared" si="38"/>
        <v>2014</v>
      </c>
      <c r="N786" t="b">
        <v>0</v>
      </c>
      <c r="O786">
        <v>10</v>
      </c>
      <c r="P786" t="b">
        <v>1</v>
      </c>
      <c r="Q786" t="s">
        <v>8274</v>
      </c>
      <c r="R786" s="12" t="s">
        <v>8324</v>
      </c>
      <c r="S786" t="s">
        <v>8325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8">
        <f t="shared" si="36"/>
        <v>41333.593923611108</v>
      </c>
      <c r="K787">
        <v>1359468915</v>
      </c>
      <c r="L787" s="18">
        <f t="shared" si="37"/>
        <v>41303.593923611108</v>
      </c>
      <c r="M787" s="15">
        <f t="shared" si="38"/>
        <v>2013</v>
      </c>
      <c r="N787" t="b">
        <v>0</v>
      </c>
      <c r="O787">
        <v>29</v>
      </c>
      <c r="P787" t="b">
        <v>1</v>
      </c>
      <c r="Q787" t="s">
        <v>8274</v>
      </c>
      <c r="R787" s="12" t="s">
        <v>8324</v>
      </c>
      <c r="S787" t="s">
        <v>8325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8">
        <f t="shared" si="36"/>
        <v>41040.657638888886</v>
      </c>
      <c r="K788">
        <v>1331774434</v>
      </c>
      <c r="L788" s="18">
        <f t="shared" si="37"/>
        <v>40983.055949074071</v>
      </c>
      <c r="M788" s="15">
        <f t="shared" si="38"/>
        <v>2012</v>
      </c>
      <c r="N788" t="b">
        <v>0</v>
      </c>
      <c r="O788">
        <v>44</v>
      </c>
      <c r="P788" t="b">
        <v>1</v>
      </c>
      <c r="Q788" t="s">
        <v>8274</v>
      </c>
      <c r="R788" s="12" t="s">
        <v>8324</v>
      </c>
      <c r="S788" t="s">
        <v>8325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8">
        <f t="shared" si="36"/>
        <v>41579.627615740741</v>
      </c>
      <c r="K789">
        <v>1380726226</v>
      </c>
      <c r="L789" s="18">
        <f t="shared" si="37"/>
        <v>41549.627615740741</v>
      </c>
      <c r="M789" s="15">
        <f t="shared" si="38"/>
        <v>2013</v>
      </c>
      <c r="N789" t="b">
        <v>0</v>
      </c>
      <c r="O789">
        <v>17</v>
      </c>
      <c r="P789" t="b">
        <v>1</v>
      </c>
      <c r="Q789" t="s">
        <v>8274</v>
      </c>
      <c r="R789" s="12" t="s">
        <v>8324</v>
      </c>
      <c r="S789" t="s">
        <v>8325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8">
        <f t="shared" si="36"/>
        <v>41097.165972222225</v>
      </c>
      <c r="K790">
        <v>1338336588</v>
      </c>
      <c r="L790" s="18">
        <f t="shared" si="37"/>
        <v>41059.006805555553</v>
      </c>
      <c r="M790" s="15">
        <f t="shared" si="38"/>
        <v>2012</v>
      </c>
      <c r="N790" t="b">
        <v>0</v>
      </c>
      <c r="O790">
        <v>34</v>
      </c>
      <c r="P790" t="b">
        <v>1</v>
      </c>
      <c r="Q790" t="s">
        <v>8274</v>
      </c>
      <c r="R790" s="12" t="s">
        <v>8324</v>
      </c>
      <c r="S790" t="s">
        <v>8325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8">
        <f t="shared" si="36"/>
        <v>41295.332638888889</v>
      </c>
      <c r="K791">
        <v>1357187280</v>
      </c>
      <c r="L791" s="18">
        <f t="shared" si="37"/>
        <v>41277.186111111114</v>
      </c>
      <c r="M791" s="15">
        <f t="shared" si="38"/>
        <v>2013</v>
      </c>
      <c r="N791" t="b">
        <v>0</v>
      </c>
      <c r="O791">
        <v>14</v>
      </c>
      <c r="P791" t="b">
        <v>1</v>
      </c>
      <c r="Q791" t="s">
        <v>8274</v>
      </c>
      <c r="R791" s="12" t="s">
        <v>8324</v>
      </c>
      <c r="S791" t="s">
        <v>8325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8">
        <f t="shared" si="36"/>
        <v>41306.047905092593</v>
      </c>
      <c r="K792">
        <v>1357088939</v>
      </c>
      <c r="L792" s="18">
        <f t="shared" si="37"/>
        <v>41276.047905092593</v>
      </c>
      <c r="M792" s="15">
        <f t="shared" si="38"/>
        <v>2013</v>
      </c>
      <c r="N792" t="b">
        <v>0</v>
      </c>
      <c r="O792">
        <v>156</v>
      </c>
      <c r="P792" t="b">
        <v>1</v>
      </c>
      <c r="Q792" t="s">
        <v>8274</v>
      </c>
      <c r="R792" s="12" t="s">
        <v>8324</v>
      </c>
      <c r="S792" t="s">
        <v>8325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8">
        <f t="shared" si="36"/>
        <v>41591.249305555553</v>
      </c>
      <c r="K793">
        <v>1381430646</v>
      </c>
      <c r="L793" s="18">
        <f t="shared" si="37"/>
        <v>41557.780624999999</v>
      </c>
      <c r="M793" s="15">
        <f t="shared" si="38"/>
        <v>2013</v>
      </c>
      <c r="N793" t="b">
        <v>0</v>
      </c>
      <c r="O793">
        <v>128</v>
      </c>
      <c r="P793" t="b">
        <v>1</v>
      </c>
      <c r="Q793" t="s">
        <v>8274</v>
      </c>
      <c r="R793" s="12" t="s">
        <v>8324</v>
      </c>
      <c r="S793" t="s">
        <v>8325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8">
        <f t="shared" si="36"/>
        <v>41585.915312500001</v>
      </c>
      <c r="K794">
        <v>1381265883</v>
      </c>
      <c r="L794" s="18">
        <f t="shared" si="37"/>
        <v>41555.873645833337</v>
      </c>
      <c r="M794" s="15">
        <f t="shared" si="38"/>
        <v>2013</v>
      </c>
      <c r="N794" t="b">
        <v>0</v>
      </c>
      <c r="O794">
        <v>60</v>
      </c>
      <c r="P794" t="b">
        <v>1</v>
      </c>
      <c r="Q794" t="s">
        <v>8274</v>
      </c>
      <c r="R794" s="12" t="s">
        <v>8324</v>
      </c>
      <c r="S794" t="s">
        <v>8325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8">
        <f t="shared" si="36"/>
        <v>41458.207638888889</v>
      </c>
      <c r="K795">
        <v>1371491244</v>
      </c>
      <c r="L795" s="18">
        <f t="shared" si="37"/>
        <v>41442.741249999999</v>
      </c>
      <c r="M795" s="15">
        <f t="shared" si="38"/>
        <v>2013</v>
      </c>
      <c r="N795" t="b">
        <v>0</v>
      </c>
      <c r="O795">
        <v>32</v>
      </c>
      <c r="P795" t="b">
        <v>1</v>
      </c>
      <c r="Q795" t="s">
        <v>8274</v>
      </c>
      <c r="R795" s="12" t="s">
        <v>8324</v>
      </c>
      <c r="S795" t="s">
        <v>8325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8">
        <f t="shared" si="36"/>
        <v>40791.712500000001</v>
      </c>
      <c r="K796">
        <v>1310438737</v>
      </c>
      <c r="L796" s="18">
        <f t="shared" si="37"/>
        <v>40736.115011574075</v>
      </c>
      <c r="M796" s="15">
        <f t="shared" si="38"/>
        <v>2011</v>
      </c>
      <c r="N796" t="b">
        <v>0</v>
      </c>
      <c r="O796">
        <v>53</v>
      </c>
      <c r="P796" t="b">
        <v>1</v>
      </c>
      <c r="Q796" t="s">
        <v>8274</v>
      </c>
      <c r="R796" s="12" t="s">
        <v>8324</v>
      </c>
      <c r="S796" t="s">
        <v>8325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8">
        <f t="shared" si="36"/>
        <v>41006.207638888889</v>
      </c>
      <c r="K797">
        <v>1330094566</v>
      </c>
      <c r="L797" s="18">
        <f t="shared" si="37"/>
        <v>40963.613032407404</v>
      </c>
      <c r="M797" s="15">
        <f t="shared" si="38"/>
        <v>2012</v>
      </c>
      <c r="N797" t="b">
        <v>0</v>
      </c>
      <c r="O797">
        <v>184</v>
      </c>
      <c r="P797" t="b">
        <v>1</v>
      </c>
      <c r="Q797" t="s">
        <v>8274</v>
      </c>
      <c r="R797" s="12" t="s">
        <v>8324</v>
      </c>
      <c r="S797" t="s">
        <v>8325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8">
        <f t="shared" si="36"/>
        <v>41532.881944444445</v>
      </c>
      <c r="K798">
        <v>1376687485</v>
      </c>
      <c r="L798" s="18">
        <f t="shared" si="37"/>
        <v>41502.882928240739</v>
      </c>
      <c r="M798" s="15">
        <f t="shared" si="38"/>
        <v>2013</v>
      </c>
      <c r="N798" t="b">
        <v>0</v>
      </c>
      <c r="O798">
        <v>90</v>
      </c>
      <c r="P798" t="b">
        <v>1</v>
      </c>
      <c r="Q798" t="s">
        <v>8274</v>
      </c>
      <c r="R798" s="12" t="s">
        <v>8324</v>
      </c>
      <c r="S798" t="s">
        <v>8325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8">
        <f t="shared" si="36"/>
        <v>41028.166666666664</v>
      </c>
      <c r="K799">
        <v>1332978688</v>
      </c>
      <c r="L799" s="18">
        <f t="shared" si="37"/>
        <v>40996.994074074071</v>
      </c>
      <c r="M799" s="15">
        <f t="shared" si="38"/>
        <v>2012</v>
      </c>
      <c r="N799" t="b">
        <v>0</v>
      </c>
      <c r="O799">
        <v>71</v>
      </c>
      <c r="P799" t="b">
        <v>1</v>
      </c>
      <c r="Q799" t="s">
        <v>8274</v>
      </c>
      <c r="R799" s="12" t="s">
        <v>8324</v>
      </c>
      <c r="S799" t="s">
        <v>8325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8">
        <f t="shared" si="36"/>
        <v>41912.590127314819</v>
      </c>
      <c r="K800">
        <v>1409494187</v>
      </c>
      <c r="L800" s="18">
        <f t="shared" si="37"/>
        <v>41882.590127314819</v>
      </c>
      <c r="M800" s="15">
        <f t="shared" si="38"/>
        <v>2014</v>
      </c>
      <c r="N800" t="b">
        <v>0</v>
      </c>
      <c r="O800">
        <v>87</v>
      </c>
      <c r="P800" t="b">
        <v>1</v>
      </c>
      <c r="Q800" t="s">
        <v>8274</v>
      </c>
      <c r="R800" s="12" t="s">
        <v>8324</v>
      </c>
      <c r="S800" t="s">
        <v>8325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8">
        <f t="shared" si="36"/>
        <v>41026.667199074072</v>
      </c>
      <c r="K801">
        <v>1332950446</v>
      </c>
      <c r="L801" s="18">
        <f t="shared" si="37"/>
        <v>40996.667199074072</v>
      </c>
      <c r="M801" s="15">
        <f t="shared" si="38"/>
        <v>2012</v>
      </c>
      <c r="N801" t="b">
        <v>0</v>
      </c>
      <c r="O801">
        <v>28</v>
      </c>
      <c r="P801" t="b">
        <v>1</v>
      </c>
      <c r="Q801" t="s">
        <v>8274</v>
      </c>
      <c r="R801" s="12" t="s">
        <v>8324</v>
      </c>
      <c r="S801" t="s">
        <v>8325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8">
        <f t="shared" si="36"/>
        <v>41893.433495370373</v>
      </c>
      <c r="K802">
        <v>1407839054</v>
      </c>
      <c r="L802" s="18">
        <f t="shared" si="37"/>
        <v>41863.433495370373</v>
      </c>
      <c r="M802" s="15">
        <f t="shared" si="38"/>
        <v>2014</v>
      </c>
      <c r="N802" t="b">
        <v>0</v>
      </c>
      <c r="O802">
        <v>56</v>
      </c>
      <c r="P802" t="b">
        <v>1</v>
      </c>
      <c r="Q802" t="s">
        <v>8274</v>
      </c>
      <c r="R802" s="12" t="s">
        <v>8324</v>
      </c>
      <c r="S802" t="s">
        <v>8325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8">
        <f t="shared" si="36"/>
        <v>40725.795370370368</v>
      </c>
      <c r="K803">
        <v>1306955120</v>
      </c>
      <c r="L803" s="18">
        <f t="shared" si="37"/>
        <v>40695.795370370368</v>
      </c>
      <c r="M803" s="15">
        <f t="shared" si="38"/>
        <v>2011</v>
      </c>
      <c r="N803" t="b">
        <v>0</v>
      </c>
      <c r="O803">
        <v>51</v>
      </c>
      <c r="P803" t="b">
        <v>1</v>
      </c>
      <c r="Q803" t="s">
        <v>8274</v>
      </c>
      <c r="R803" s="12" t="s">
        <v>8324</v>
      </c>
      <c r="S803" t="s">
        <v>8325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8">
        <f t="shared" si="36"/>
        <v>41169.170138888891</v>
      </c>
      <c r="K804">
        <v>1343867524</v>
      </c>
      <c r="L804" s="18">
        <f t="shared" si="37"/>
        <v>41123.022268518522</v>
      </c>
      <c r="M804" s="15">
        <f t="shared" si="38"/>
        <v>2012</v>
      </c>
      <c r="N804" t="b">
        <v>0</v>
      </c>
      <c r="O804">
        <v>75</v>
      </c>
      <c r="P804" t="b">
        <v>1</v>
      </c>
      <c r="Q804" t="s">
        <v>8274</v>
      </c>
      <c r="R804" s="12" t="s">
        <v>8324</v>
      </c>
      <c r="S804" t="s">
        <v>8325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8">
        <f t="shared" si="36"/>
        <v>40692.041666666664</v>
      </c>
      <c r="K805">
        <v>1304376478</v>
      </c>
      <c r="L805" s="18">
        <f t="shared" si="37"/>
        <v>40665.949976851851</v>
      </c>
      <c r="M805" s="15">
        <f t="shared" si="38"/>
        <v>2011</v>
      </c>
      <c r="N805" t="b">
        <v>0</v>
      </c>
      <c r="O805">
        <v>38</v>
      </c>
      <c r="P805" t="b">
        <v>1</v>
      </c>
      <c r="Q805" t="s">
        <v>8274</v>
      </c>
      <c r="R805" s="12" t="s">
        <v>8324</v>
      </c>
      <c r="S805" t="s">
        <v>8325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8">
        <f t="shared" si="36"/>
        <v>40747.165972222225</v>
      </c>
      <c r="K806">
        <v>1309919526</v>
      </c>
      <c r="L806" s="18">
        <f t="shared" si="37"/>
        <v>40730.105625000004</v>
      </c>
      <c r="M806" s="15">
        <f t="shared" si="38"/>
        <v>2011</v>
      </c>
      <c r="N806" t="b">
        <v>0</v>
      </c>
      <c r="O806">
        <v>18</v>
      </c>
      <c r="P806" t="b">
        <v>1</v>
      </c>
      <c r="Q806" t="s">
        <v>8274</v>
      </c>
      <c r="R806" s="12" t="s">
        <v>8324</v>
      </c>
      <c r="S806" t="s">
        <v>8325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8">
        <f t="shared" si="36"/>
        <v>40740.958333333336</v>
      </c>
      <c r="K807">
        <v>1306525512</v>
      </c>
      <c r="L807" s="18">
        <f t="shared" si="37"/>
        <v>40690.823055555556</v>
      </c>
      <c r="M807" s="15">
        <f t="shared" si="38"/>
        <v>2011</v>
      </c>
      <c r="N807" t="b">
        <v>0</v>
      </c>
      <c r="O807">
        <v>54</v>
      </c>
      <c r="P807" t="b">
        <v>1</v>
      </c>
      <c r="Q807" t="s">
        <v>8274</v>
      </c>
      <c r="R807" s="12" t="s">
        <v>8324</v>
      </c>
      <c r="S807" t="s">
        <v>8325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8">
        <f t="shared" si="36"/>
        <v>40793.691423611112</v>
      </c>
      <c r="K808">
        <v>1312821339</v>
      </c>
      <c r="L808" s="18">
        <f t="shared" si="37"/>
        <v>40763.691423611112</v>
      </c>
      <c r="M808" s="15">
        <f t="shared" si="38"/>
        <v>2011</v>
      </c>
      <c r="N808" t="b">
        <v>0</v>
      </c>
      <c r="O808">
        <v>71</v>
      </c>
      <c r="P808" t="b">
        <v>1</v>
      </c>
      <c r="Q808" t="s">
        <v>8274</v>
      </c>
      <c r="R808" s="12" t="s">
        <v>8324</v>
      </c>
      <c r="S808" t="s">
        <v>8325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8">
        <f t="shared" si="36"/>
        <v>42795.083333333328</v>
      </c>
      <c r="K809">
        <v>1485270311</v>
      </c>
      <c r="L809" s="18">
        <f t="shared" si="37"/>
        <v>42759.628599537042</v>
      </c>
      <c r="M809" s="15">
        <f t="shared" si="38"/>
        <v>2017</v>
      </c>
      <c r="N809" t="b">
        <v>0</v>
      </c>
      <c r="O809">
        <v>57</v>
      </c>
      <c r="P809" t="b">
        <v>1</v>
      </c>
      <c r="Q809" t="s">
        <v>8274</v>
      </c>
      <c r="R809" s="12" t="s">
        <v>8324</v>
      </c>
      <c r="S809" t="s">
        <v>8325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8">
        <f t="shared" si="36"/>
        <v>41995.207638888889</v>
      </c>
      <c r="K810">
        <v>1416363886</v>
      </c>
      <c r="L810" s="18">
        <f t="shared" si="37"/>
        <v>41962.100532407407</v>
      </c>
      <c r="M810" s="15">
        <f t="shared" si="38"/>
        <v>2014</v>
      </c>
      <c r="N810" t="b">
        <v>0</v>
      </c>
      <c r="O810">
        <v>43</v>
      </c>
      <c r="P810" t="b">
        <v>1</v>
      </c>
      <c r="Q810" t="s">
        <v>8274</v>
      </c>
      <c r="R810" s="12" t="s">
        <v>8324</v>
      </c>
      <c r="S810" t="s">
        <v>8325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8">
        <f t="shared" si="36"/>
        <v>41658.833680555559</v>
      </c>
      <c r="K811">
        <v>1387569630</v>
      </c>
      <c r="L811" s="18">
        <f t="shared" si="37"/>
        <v>41628.833680555559</v>
      </c>
      <c r="M811" s="15">
        <f t="shared" si="38"/>
        <v>2013</v>
      </c>
      <c r="N811" t="b">
        <v>0</v>
      </c>
      <c r="O811">
        <v>52</v>
      </c>
      <c r="P811" t="b">
        <v>1</v>
      </c>
      <c r="Q811" t="s">
        <v>8274</v>
      </c>
      <c r="R811" s="12" t="s">
        <v>8324</v>
      </c>
      <c r="S811" t="s">
        <v>8325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8">
        <f t="shared" si="36"/>
        <v>41153.056273148148</v>
      </c>
      <c r="K812">
        <v>1343870462</v>
      </c>
      <c r="L812" s="18">
        <f t="shared" si="37"/>
        <v>41123.056273148148</v>
      </c>
      <c r="M812" s="15">
        <f t="shared" si="38"/>
        <v>2012</v>
      </c>
      <c r="N812" t="b">
        <v>0</v>
      </c>
      <c r="O812">
        <v>27</v>
      </c>
      <c r="P812" t="b">
        <v>1</v>
      </c>
      <c r="Q812" t="s">
        <v>8274</v>
      </c>
      <c r="R812" s="12" t="s">
        <v>8324</v>
      </c>
      <c r="S812" t="s">
        <v>8325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8">
        <f t="shared" si="36"/>
        <v>41465.702777777777</v>
      </c>
      <c r="K813">
        <v>1371569202</v>
      </c>
      <c r="L813" s="18">
        <f t="shared" si="37"/>
        <v>41443.643541666665</v>
      </c>
      <c r="M813" s="15">
        <f t="shared" si="38"/>
        <v>2013</v>
      </c>
      <c r="N813" t="b">
        <v>0</v>
      </c>
      <c r="O813">
        <v>12</v>
      </c>
      <c r="P813" t="b">
        <v>1</v>
      </c>
      <c r="Q813" t="s">
        <v>8274</v>
      </c>
      <c r="R813" s="12" t="s">
        <v>8324</v>
      </c>
      <c r="S813" t="s">
        <v>8325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8">
        <f t="shared" si="36"/>
        <v>41334.581944444442</v>
      </c>
      <c r="K814">
        <v>1357604752</v>
      </c>
      <c r="L814" s="18">
        <f t="shared" si="37"/>
        <v>41282.017962962964</v>
      </c>
      <c r="M814" s="15">
        <f t="shared" si="38"/>
        <v>2013</v>
      </c>
      <c r="N814" t="b">
        <v>0</v>
      </c>
      <c r="O814">
        <v>33</v>
      </c>
      <c r="P814" t="b">
        <v>1</v>
      </c>
      <c r="Q814" t="s">
        <v>8274</v>
      </c>
      <c r="R814" s="12" t="s">
        <v>8324</v>
      </c>
      <c r="S814" t="s">
        <v>8325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8">
        <f t="shared" si="36"/>
        <v>41110.960243055553</v>
      </c>
      <c r="K815">
        <v>1340233365</v>
      </c>
      <c r="L815" s="18">
        <f t="shared" si="37"/>
        <v>41080.960243055553</v>
      </c>
      <c r="M815" s="15">
        <f t="shared" si="38"/>
        <v>2012</v>
      </c>
      <c r="N815" t="b">
        <v>0</v>
      </c>
      <c r="O815">
        <v>96</v>
      </c>
      <c r="P815" t="b">
        <v>1</v>
      </c>
      <c r="Q815" t="s">
        <v>8274</v>
      </c>
      <c r="R815" s="12" t="s">
        <v>8324</v>
      </c>
      <c r="S815" t="s">
        <v>8325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8">
        <f t="shared" si="36"/>
        <v>40694.75277777778</v>
      </c>
      <c r="K816">
        <v>1305568201</v>
      </c>
      <c r="L816" s="18">
        <f t="shared" si="37"/>
        <v>40679.743067129632</v>
      </c>
      <c r="M816" s="15">
        <f t="shared" si="38"/>
        <v>2011</v>
      </c>
      <c r="N816" t="b">
        <v>0</v>
      </c>
      <c r="O816">
        <v>28</v>
      </c>
      <c r="P816" t="b">
        <v>1</v>
      </c>
      <c r="Q816" t="s">
        <v>8274</v>
      </c>
      <c r="R816" s="12" t="s">
        <v>8324</v>
      </c>
      <c r="S816" t="s">
        <v>8325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8">
        <f t="shared" si="36"/>
        <v>41944.917858796296</v>
      </c>
      <c r="K817">
        <v>1412287303</v>
      </c>
      <c r="L817" s="18">
        <f t="shared" si="37"/>
        <v>41914.917858796296</v>
      </c>
      <c r="M817" s="15">
        <f t="shared" si="38"/>
        <v>2014</v>
      </c>
      <c r="N817" t="b">
        <v>0</v>
      </c>
      <c r="O817">
        <v>43</v>
      </c>
      <c r="P817" t="b">
        <v>1</v>
      </c>
      <c r="Q817" t="s">
        <v>8274</v>
      </c>
      <c r="R817" s="12" t="s">
        <v>8324</v>
      </c>
      <c r="S817" t="s">
        <v>8325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8">
        <f t="shared" si="36"/>
        <v>41373.270833333336</v>
      </c>
      <c r="K818">
        <v>1362776043</v>
      </c>
      <c r="L818" s="18">
        <f t="shared" si="37"/>
        <v>41341.870868055557</v>
      </c>
      <c r="M818" s="15">
        <f t="shared" si="38"/>
        <v>2013</v>
      </c>
      <c r="N818" t="b">
        <v>0</v>
      </c>
      <c r="O818">
        <v>205</v>
      </c>
      <c r="P818" t="b">
        <v>1</v>
      </c>
      <c r="Q818" t="s">
        <v>8274</v>
      </c>
      <c r="R818" s="12" t="s">
        <v>8324</v>
      </c>
      <c r="S818" t="s">
        <v>8325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8">
        <f t="shared" si="36"/>
        <v>40979.207638888889</v>
      </c>
      <c r="K819">
        <v>1326810211</v>
      </c>
      <c r="L819" s="18">
        <f t="shared" si="37"/>
        <v>40925.599664351852</v>
      </c>
      <c r="M819" s="15">
        <f t="shared" si="38"/>
        <v>2012</v>
      </c>
      <c r="N819" t="b">
        <v>0</v>
      </c>
      <c r="O819">
        <v>23</v>
      </c>
      <c r="P819" t="b">
        <v>1</v>
      </c>
      <c r="Q819" t="s">
        <v>8274</v>
      </c>
      <c r="R819" s="12" t="s">
        <v>8324</v>
      </c>
      <c r="S819" t="s">
        <v>8325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8">
        <f t="shared" si="36"/>
        <v>41128.709027777775</v>
      </c>
      <c r="K820">
        <v>1343682681</v>
      </c>
      <c r="L820" s="18">
        <f t="shared" si="37"/>
        <v>41120.882881944446</v>
      </c>
      <c r="M820" s="15">
        <f t="shared" si="38"/>
        <v>2012</v>
      </c>
      <c r="N820" t="b">
        <v>0</v>
      </c>
      <c r="O820">
        <v>19</v>
      </c>
      <c r="P820" t="b">
        <v>1</v>
      </c>
      <c r="Q820" t="s">
        <v>8274</v>
      </c>
      <c r="R820" s="12" t="s">
        <v>8324</v>
      </c>
      <c r="S820" t="s">
        <v>8325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8">
        <f t="shared" si="36"/>
        <v>41629.197222222225</v>
      </c>
      <c r="K821">
        <v>1386806254</v>
      </c>
      <c r="L821" s="18">
        <f t="shared" si="37"/>
        <v>41619.998310185183</v>
      </c>
      <c r="M821" s="15">
        <f t="shared" si="38"/>
        <v>2013</v>
      </c>
      <c r="N821" t="b">
        <v>0</v>
      </c>
      <c r="O821">
        <v>14</v>
      </c>
      <c r="P821" t="b">
        <v>1</v>
      </c>
      <c r="Q821" t="s">
        <v>8274</v>
      </c>
      <c r="R821" s="12" t="s">
        <v>8324</v>
      </c>
      <c r="S821" t="s">
        <v>8325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8">
        <f t="shared" si="36"/>
        <v>41799.208333333336</v>
      </c>
      <c r="K822">
        <v>1399666342</v>
      </c>
      <c r="L822" s="18">
        <f t="shared" si="37"/>
        <v>41768.841921296298</v>
      </c>
      <c r="M822" s="15">
        <f t="shared" si="38"/>
        <v>2014</v>
      </c>
      <c r="N822" t="b">
        <v>0</v>
      </c>
      <c r="O822">
        <v>38</v>
      </c>
      <c r="P822" t="b">
        <v>1</v>
      </c>
      <c r="Q822" t="s">
        <v>8274</v>
      </c>
      <c r="R822" s="12" t="s">
        <v>8324</v>
      </c>
      <c r="S822" t="s">
        <v>8325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8">
        <f t="shared" si="36"/>
        <v>42128.167361111111</v>
      </c>
      <c r="K823">
        <v>1427753265</v>
      </c>
      <c r="L823" s="18">
        <f t="shared" si="37"/>
        <v>42093.922048611115</v>
      </c>
      <c r="M823" s="15">
        <f t="shared" si="38"/>
        <v>2015</v>
      </c>
      <c r="N823" t="b">
        <v>0</v>
      </c>
      <c r="O823">
        <v>78</v>
      </c>
      <c r="P823" t="b">
        <v>1</v>
      </c>
      <c r="Q823" t="s">
        <v>8274</v>
      </c>
      <c r="R823" s="12" t="s">
        <v>8324</v>
      </c>
      <c r="S823" t="s">
        <v>8325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8">
        <f t="shared" si="36"/>
        <v>41187.947337962964</v>
      </c>
      <c r="K824">
        <v>1346885050</v>
      </c>
      <c r="L824" s="18">
        <f t="shared" si="37"/>
        <v>41157.947337962964</v>
      </c>
      <c r="M824" s="15">
        <f t="shared" si="38"/>
        <v>2012</v>
      </c>
      <c r="N824" t="b">
        <v>0</v>
      </c>
      <c r="O824">
        <v>69</v>
      </c>
      <c r="P824" t="b">
        <v>1</v>
      </c>
      <c r="Q824" t="s">
        <v>8274</v>
      </c>
      <c r="R824" s="12" t="s">
        <v>8324</v>
      </c>
      <c r="S824" t="s">
        <v>8325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8">
        <f t="shared" si="36"/>
        <v>42085.931157407409</v>
      </c>
      <c r="K825">
        <v>1424474452</v>
      </c>
      <c r="L825" s="18">
        <f t="shared" si="37"/>
        <v>42055.972824074073</v>
      </c>
      <c r="M825" s="15">
        <f t="shared" si="38"/>
        <v>2015</v>
      </c>
      <c r="N825" t="b">
        <v>0</v>
      </c>
      <c r="O825">
        <v>33</v>
      </c>
      <c r="P825" t="b">
        <v>1</v>
      </c>
      <c r="Q825" t="s">
        <v>8274</v>
      </c>
      <c r="R825" s="12" t="s">
        <v>8324</v>
      </c>
      <c r="S825" t="s">
        <v>8325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8">
        <f t="shared" si="36"/>
        <v>40286.290972222225</v>
      </c>
      <c r="K826">
        <v>1268459318</v>
      </c>
      <c r="L826" s="18">
        <f t="shared" si="37"/>
        <v>40250.242106481484</v>
      </c>
      <c r="M826" s="15">
        <f t="shared" si="38"/>
        <v>2010</v>
      </c>
      <c r="N826" t="b">
        <v>0</v>
      </c>
      <c r="O826">
        <v>54</v>
      </c>
      <c r="P826" t="b">
        <v>1</v>
      </c>
      <c r="Q826" t="s">
        <v>8274</v>
      </c>
      <c r="R826" s="12" t="s">
        <v>8324</v>
      </c>
      <c r="S826" t="s">
        <v>8325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8">
        <f t="shared" si="36"/>
        <v>41211.306527777779</v>
      </c>
      <c r="K827">
        <v>1349335284</v>
      </c>
      <c r="L827" s="18">
        <f t="shared" si="37"/>
        <v>41186.306527777779</v>
      </c>
      <c r="M827" s="15">
        <f t="shared" si="38"/>
        <v>2012</v>
      </c>
      <c r="N827" t="b">
        <v>0</v>
      </c>
      <c r="O827">
        <v>99</v>
      </c>
      <c r="P827" t="b">
        <v>1</v>
      </c>
      <c r="Q827" t="s">
        <v>8274</v>
      </c>
      <c r="R827" s="12" t="s">
        <v>8324</v>
      </c>
      <c r="S827" t="s">
        <v>8325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8">
        <f t="shared" si="36"/>
        <v>40993.996874999997</v>
      </c>
      <c r="K828">
        <v>1330908930</v>
      </c>
      <c r="L828" s="18">
        <f t="shared" si="37"/>
        <v>40973.038541666669</v>
      </c>
      <c r="M828" s="15">
        <f t="shared" si="38"/>
        <v>2012</v>
      </c>
      <c r="N828" t="b">
        <v>0</v>
      </c>
      <c r="O828">
        <v>49</v>
      </c>
      <c r="P828" t="b">
        <v>1</v>
      </c>
      <c r="Q828" t="s">
        <v>8274</v>
      </c>
      <c r="R828" s="12" t="s">
        <v>8324</v>
      </c>
      <c r="S828" t="s">
        <v>8325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8">
        <f t="shared" si="36"/>
        <v>40953.825694444444</v>
      </c>
      <c r="K829">
        <v>1326972107</v>
      </c>
      <c r="L829" s="18">
        <f t="shared" si="37"/>
        <v>40927.473460648151</v>
      </c>
      <c r="M829" s="15">
        <f t="shared" si="38"/>
        <v>2012</v>
      </c>
      <c r="N829" t="b">
        <v>0</v>
      </c>
      <c r="O829">
        <v>11</v>
      </c>
      <c r="P829" t="b">
        <v>1</v>
      </c>
      <c r="Q829" t="s">
        <v>8274</v>
      </c>
      <c r="R829" s="12" t="s">
        <v>8324</v>
      </c>
      <c r="S829" t="s">
        <v>8325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8">
        <f t="shared" si="36"/>
        <v>41085.683333333334</v>
      </c>
      <c r="K830">
        <v>1339549982</v>
      </c>
      <c r="L830" s="18">
        <f t="shared" si="37"/>
        <v>41073.050717592596</v>
      </c>
      <c r="M830" s="15">
        <f t="shared" si="38"/>
        <v>2012</v>
      </c>
      <c r="N830" t="b">
        <v>0</v>
      </c>
      <c r="O830">
        <v>38</v>
      </c>
      <c r="P830" t="b">
        <v>1</v>
      </c>
      <c r="Q830" t="s">
        <v>8274</v>
      </c>
      <c r="R830" s="12" t="s">
        <v>8324</v>
      </c>
      <c r="S830" t="s">
        <v>8325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8">
        <f t="shared" si="36"/>
        <v>42564.801388888889</v>
      </c>
      <c r="K831">
        <v>1463253240</v>
      </c>
      <c r="L831" s="18">
        <f t="shared" si="37"/>
        <v>42504.801388888889</v>
      </c>
      <c r="M831" s="15">
        <f t="shared" si="38"/>
        <v>2016</v>
      </c>
      <c r="N831" t="b">
        <v>0</v>
      </c>
      <c r="O831">
        <v>16</v>
      </c>
      <c r="P831" t="b">
        <v>1</v>
      </c>
      <c r="Q831" t="s">
        <v>8274</v>
      </c>
      <c r="R831" s="12" t="s">
        <v>8324</v>
      </c>
      <c r="S831" t="s">
        <v>8325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8">
        <f t="shared" si="36"/>
        <v>41355.484085648146</v>
      </c>
      <c r="K832">
        <v>1361363825</v>
      </c>
      <c r="L832" s="18">
        <f t="shared" si="37"/>
        <v>41325.525752314818</v>
      </c>
      <c r="M832" s="15">
        <f t="shared" si="38"/>
        <v>2013</v>
      </c>
      <c r="N832" t="b">
        <v>0</v>
      </c>
      <c r="O832">
        <v>32</v>
      </c>
      <c r="P832" t="b">
        <v>1</v>
      </c>
      <c r="Q832" t="s">
        <v>8274</v>
      </c>
      <c r="R832" s="12" t="s">
        <v>8324</v>
      </c>
      <c r="S832" t="s">
        <v>8325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8">
        <f t="shared" si="36"/>
        <v>41026.646921296298</v>
      </c>
      <c r="K833">
        <v>1332948694</v>
      </c>
      <c r="L833" s="18">
        <f t="shared" si="37"/>
        <v>40996.646921296298</v>
      </c>
      <c r="M833" s="15">
        <f t="shared" si="38"/>
        <v>2012</v>
      </c>
      <c r="N833" t="b">
        <v>0</v>
      </c>
      <c r="O833">
        <v>20</v>
      </c>
      <c r="P833" t="b">
        <v>1</v>
      </c>
      <c r="Q833" t="s">
        <v>8274</v>
      </c>
      <c r="R833" s="12" t="s">
        <v>8324</v>
      </c>
      <c r="S833" t="s">
        <v>8325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8">
        <f t="shared" si="36"/>
        <v>40929.342361111114</v>
      </c>
      <c r="K834">
        <v>1321978335</v>
      </c>
      <c r="L834" s="18">
        <f t="shared" si="37"/>
        <v>40869.675173611111</v>
      </c>
      <c r="M834" s="15">
        <f t="shared" si="38"/>
        <v>2011</v>
      </c>
      <c r="N834" t="b">
        <v>0</v>
      </c>
      <c r="O834">
        <v>154</v>
      </c>
      <c r="P834" t="b">
        <v>1</v>
      </c>
      <c r="Q834" t="s">
        <v>8274</v>
      </c>
      <c r="R834" s="12" t="s">
        <v>8324</v>
      </c>
      <c r="S834" t="s">
        <v>8325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8">
        <f t="shared" ref="J835:J898" si="39">(((I835/60)/60)/24+DATE(1970,1,1))</f>
        <v>41748.878182870372</v>
      </c>
      <c r="K835">
        <v>1395349475</v>
      </c>
      <c r="L835" s="18">
        <f t="shared" ref="L835:L898" si="40">(((K835/60)/60)/24+DATE(1970,1,1))</f>
        <v>41718.878182870372</v>
      </c>
      <c r="M835" s="15">
        <f t="shared" ref="M835:M898" si="41">YEAR(L835)</f>
        <v>2014</v>
      </c>
      <c r="N835" t="b">
        <v>0</v>
      </c>
      <c r="O835">
        <v>41</v>
      </c>
      <c r="P835" t="b">
        <v>1</v>
      </c>
      <c r="Q835" t="s">
        <v>8274</v>
      </c>
      <c r="R835" s="12" t="s">
        <v>8324</v>
      </c>
      <c r="S835" t="s">
        <v>8325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8">
        <f t="shared" si="39"/>
        <v>41456.165972222225</v>
      </c>
      <c r="K836">
        <v>1369770292</v>
      </c>
      <c r="L836" s="18">
        <f t="shared" si="40"/>
        <v>41422.822824074072</v>
      </c>
      <c r="M836" s="15">
        <f t="shared" si="41"/>
        <v>2013</v>
      </c>
      <c r="N836" t="b">
        <v>0</v>
      </c>
      <c r="O836">
        <v>75</v>
      </c>
      <c r="P836" t="b">
        <v>1</v>
      </c>
      <c r="Q836" t="s">
        <v>8274</v>
      </c>
      <c r="R836" s="12" t="s">
        <v>8324</v>
      </c>
      <c r="S836" t="s">
        <v>8325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8">
        <f t="shared" si="39"/>
        <v>41048.125</v>
      </c>
      <c r="K837">
        <v>1333709958</v>
      </c>
      <c r="L837" s="18">
        <f t="shared" si="40"/>
        <v>41005.45784722222</v>
      </c>
      <c r="M837" s="15">
        <f t="shared" si="41"/>
        <v>2012</v>
      </c>
      <c r="N837" t="b">
        <v>0</v>
      </c>
      <c r="O837">
        <v>40</v>
      </c>
      <c r="P837" t="b">
        <v>1</v>
      </c>
      <c r="Q837" t="s">
        <v>8274</v>
      </c>
      <c r="R837" s="12" t="s">
        <v>8324</v>
      </c>
      <c r="S837" t="s">
        <v>8325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8">
        <f t="shared" si="39"/>
        <v>41554.056921296295</v>
      </c>
      <c r="K838">
        <v>1378516918</v>
      </c>
      <c r="L838" s="18">
        <f t="shared" si="40"/>
        <v>41524.056921296295</v>
      </c>
      <c r="M838" s="15">
        <f t="shared" si="41"/>
        <v>2013</v>
      </c>
      <c r="N838" t="b">
        <v>0</v>
      </c>
      <c r="O838">
        <v>46</v>
      </c>
      <c r="P838" t="b">
        <v>1</v>
      </c>
      <c r="Q838" t="s">
        <v>8274</v>
      </c>
      <c r="R838" s="12" t="s">
        <v>8324</v>
      </c>
      <c r="S838" t="s">
        <v>8325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8">
        <f t="shared" si="39"/>
        <v>41760.998402777775</v>
      </c>
      <c r="K839">
        <v>1396396662</v>
      </c>
      <c r="L839" s="18">
        <f t="shared" si="40"/>
        <v>41730.998402777775</v>
      </c>
      <c r="M839" s="15">
        <f t="shared" si="41"/>
        <v>2014</v>
      </c>
      <c r="N839" t="b">
        <v>0</v>
      </c>
      <c r="O839">
        <v>62</v>
      </c>
      <c r="P839" t="b">
        <v>1</v>
      </c>
      <c r="Q839" t="s">
        <v>8274</v>
      </c>
      <c r="R839" s="12" t="s">
        <v>8324</v>
      </c>
      <c r="S839" t="s">
        <v>8325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8">
        <f t="shared" si="39"/>
        <v>40925.897974537038</v>
      </c>
      <c r="K840">
        <v>1324243985</v>
      </c>
      <c r="L840" s="18">
        <f t="shared" si="40"/>
        <v>40895.897974537038</v>
      </c>
      <c r="M840" s="15">
        <f t="shared" si="41"/>
        <v>2011</v>
      </c>
      <c r="N840" t="b">
        <v>0</v>
      </c>
      <c r="O840">
        <v>61</v>
      </c>
      <c r="P840" t="b">
        <v>1</v>
      </c>
      <c r="Q840" t="s">
        <v>8274</v>
      </c>
      <c r="R840" s="12" t="s">
        <v>8324</v>
      </c>
      <c r="S840" t="s">
        <v>8325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8">
        <f t="shared" si="39"/>
        <v>41174.763379629629</v>
      </c>
      <c r="K841">
        <v>1345745956</v>
      </c>
      <c r="L841" s="18">
        <f t="shared" si="40"/>
        <v>41144.763379629629</v>
      </c>
      <c r="M841" s="15">
        <f t="shared" si="41"/>
        <v>2012</v>
      </c>
      <c r="N841" t="b">
        <v>0</v>
      </c>
      <c r="O841">
        <v>96</v>
      </c>
      <c r="P841" t="b">
        <v>1</v>
      </c>
      <c r="Q841" t="s">
        <v>8274</v>
      </c>
      <c r="R841" s="12" t="s">
        <v>8324</v>
      </c>
      <c r="S841" t="s">
        <v>8325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8">
        <f t="shared" si="39"/>
        <v>42637.226701388892</v>
      </c>
      <c r="K842">
        <v>1472102787</v>
      </c>
      <c r="L842" s="18">
        <f t="shared" si="40"/>
        <v>42607.226701388892</v>
      </c>
      <c r="M842" s="15">
        <f t="shared" si="41"/>
        <v>2016</v>
      </c>
      <c r="N842" t="b">
        <v>0</v>
      </c>
      <c r="O842">
        <v>190</v>
      </c>
      <c r="P842" t="b">
        <v>1</v>
      </c>
      <c r="Q842" t="s">
        <v>8275</v>
      </c>
      <c r="R842" s="12" t="s">
        <v>8324</v>
      </c>
      <c r="S842" t="s">
        <v>8326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8">
        <f t="shared" si="39"/>
        <v>41953.88035879629</v>
      </c>
      <c r="K843">
        <v>1413058063</v>
      </c>
      <c r="L843" s="18">
        <f t="shared" si="40"/>
        <v>41923.838692129626</v>
      </c>
      <c r="M843" s="15">
        <f t="shared" si="41"/>
        <v>2014</v>
      </c>
      <c r="N843" t="b">
        <v>1</v>
      </c>
      <c r="O843">
        <v>94</v>
      </c>
      <c r="P843" t="b">
        <v>1</v>
      </c>
      <c r="Q843" t="s">
        <v>8275</v>
      </c>
      <c r="R843" s="12" t="s">
        <v>8324</v>
      </c>
      <c r="S843" t="s">
        <v>8326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8">
        <f t="shared" si="39"/>
        <v>41561.165972222225</v>
      </c>
      <c r="K844">
        <v>1378735983</v>
      </c>
      <c r="L844" s="18">
        <f t="shared" si="40"/>
        <v>41526.592395833337</v>
      </c>
      <c r="M844" s="15">
        <f t="shared" si="41"/>
        <v>2013</v>
      </c>
      <c r="N844" t="b">
        <v>1</v>
      </c>
      <c r="O844">
        <v>39</v>
      </c>
      <c r="P844" t="b">
        <v>1</v>
      </c>
      <c r="Q844" t="s">
        <v>8275</v>
      </c>
      <c r="R844" s="12" t="s">
        <v>8324</v>
      </c>
      <c r="S844" t="s">
        <v>8326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8">
        <f t="shared" si="39"/>
        <v>42712.333333333328</v>
      </c>
      <c r="K845">
        <v>1479708680</v>
      </c>
      <c r="L845" s="18">
        <f t="shared" si="40"/>
        <v>42695.257870370369</v>
      </c>
      <c r="M845" s="15">
        <f t="shared" si="41"/>
        <v>2016</v>
      </c>
      <c r="N845" t="b">
        <v>0</v>
      </c>
      <c r="O845">
        <v>127</v>
      </c>
      <c r="P845" t="b">
        <v>1</v>
      </c>
      <c r="Q845" t="s">
        <v>8275</v>
      </c>
      <c r="R845" s="12" t="s">
        <v>8324</v>
      </c>
      <c r="S845" t="s">
        <v>8326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8">
        <f t="shared" si="39"/>
        <v>41944.207638888889</v>
      </c>
      <c r="K846">
        <v>1411489552</v>
      </c>
      <c r="L846" s="18">
        <f t="shared" si="40"/>
        <v>41905.684629629628</v>
      </c>
      <c r="M846" s="15">
        <f t="shared" si="41"/>
        <v>2014</v>
      </c>
      <c r="N846" t="b">
        <v>1</v>
      </c>
      <c r="O846">
        <v>159</v>
      </c>
      <c r="P846" t="b">
        <v>1</v>
      </c>
      <c r="Q846" t="s">
        <v>8275</v>
      </c>
      <c r="R846" s="12" t="s">
        <v>8324</v>
      </c>
      <c r="S846" t="s">
        <v>8326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8">
        <f t="shared" si="39"/>
        <v>42618.165972222225</v>
      </c>
      <c r="K847">
        <v>1469595396</v>
      </c>
      <c r="L847" s="18">
        <f t="shared" si="40"/>
        <v>42578.205972222218</v>
      </c>
      <c r="M847" s="15">
        <f t="shared" si="41"/>
        <v>2016</v>
      </c>
      <c r="N847" t="b">
        <v>0</v>
      </c>
      <c r="O847">
        <v>177</v>
      </c>
      <c r="P847" t="b">
        <v>1</v>
      </c>
      <c r="Q847" t="s">
        <v>8275</v>
      </c>
      <c r="R847" s="12" t="s">
        <v>8324</v>
      </c>
      <c r="S847" t="s">
        <v>8326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8">
        <f t="shared" si="39"/>
        <v>41708.583333333336</v>
      </c>
      <c r="K848">
        <v>1393233855</v>
      </c>
      <c r="L848" s="18">
        <f t="shared" si="40"/>
        <v>41694.391840277778</v>
      </c>
      <c r="M848" s="15">
        <f t="shared" si="41"/>
        <v>2014</v>
      </c>
      <c r="N848" t="b">
        <v>0</v>
      </c>
      <c r="O848">
        <v>47</v>
      </c>
      <c r="P848" t="b">
        <v>1</v>
      </c>
      <c r="Q848" t="s">
        <v>8275</v>
      </c>
      <c r="R848" s="12" t="s">
        <v>8324</v>
      </c>
      <c r="S848" t="s">
        <v>8326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8">
        <f t="shared" si="39"/>
        <v>42195.79833333334</v>
      </c>
      <c r="K849">
        <v>1433963376</v>
      </c>
      <c r="L849" s="18">
        <f t="shared" si="40"/>
        <v>42165.79833333334</v>
      </c>
      <c r="M849" s="15">
        <f t="shared" si="41"/>
        <v>2015</v>
      </c>
      <c r="N849" t="b">
        <v>0</v>
      </c>
      <c r="O849">
        <v>1</v>
      </c>
      <c r="P849" t="b">
        <v>1</v>
      </c>
      <c r="Q849" t="s">
        <v>8275</v>
      </c>
      <c r="R849" s="12" t="s">
        <v>8324</v>
      </c>
      <c r="S849" t="s">
        <v>8326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8">
        <f t="shared" si="39"/>
        <v>42108.792048611111</v>
      </c>
      <c r="K850">
        <v>1426446033</v>
      </c>
      <c r="L850" s="18">
        <f t="shared" si="40"/>
        <v>42078.792048611111</v>
      </c>
      <c r="M850" s="15">
        <f t="shared" si="41"/>
        <v>2015</v>
      </c>
      <c r="N850" t="b">
        <v>0</v>
      </c>
      <c r="O850">
        <v>16</v>
      </c>
      <c r="P850" t="b">
        <v>1</v>
      </c>
      <c r="Q850" t="s">
        <v>8275</v>
      </c>
      <c r="R850" s="12" t="s">
        <v>8324</v>
      </c>
      <c r="S850" t="s">
        <v>8326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8">
        <f t="shared" si="39"/>
        <v>42079.107222222221</v>
      </c>
      <c r="K851">
        <v>1424057664</v>
      </c>
      <c r="L851" s="18">
        <f t="shared" si="40"/>
        <v>42051.148888888885</v>
      </c>
      <c r="M851" s="15">
        <f t="shared" si="41"/>
        <v>2015</v>
      </c>
      <c r="N851" t="b">
        <v>0</v>
      </c>
      <c r="O851">
        <v>115</v>
      </c>
      <c r="P851" t="b">
        <v>1</v>
      </c>
      <c r="Q851" t="s">
        <v>8275</v>
      </c>
      <c r="R851" s="12" t="s">
        <v>8324</v>
      </c>
      <c r="S851" t="s">
        <v>8326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8">
        <f t="shared" si="39"/>
        <v>42485.207638888889</v>
      </c>
      <c r="K852">
        <v>1458762717</v>
      </c>
      <c r="L852" s="18">
        <f t="shared" si="40"/>
        <v>42452.827743055561</v>
      </c>
      <c r="M852" s="15">
        <f t="shared" si="41"/>
        <v>2016</v>
      </c>
      <c r="N852" t="b">
        <v>0</v>
      </c>
      <c r="O852">
        <v>133</v>
      </c>
      <c r="P852" t="b">
        <v>1</v>
      </c>
      <c r="Q852" t="s">
        <v>8275</v>
      </c>
      <c r="R852" s="12" t="s">
        <v>8324</v>
      </c>
      <c r="S852" t="s">
        <v>8326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8">
        <f t="shared" si="39"/>
        <v>42582.822916666672</v>
      </c>
      <c r="K853">
        <v>1464815253</v>
      </c>
      <c r="L853" s="18">
        <f t="shared" si="40"/>
        <v>42522.880243055552</v>
      </c>
      <c r="M853" s="15">
        <f t="shared" si="41"/>
        <v>2016</v>
      </c>
      <c r="N853" t="b">
        <v>0</v>
      </c>
      <c r="O853">
        <v>70</v>
      </c>
      <c r="P853" t="b">
        <v>1</v>
      </c>
      <c r="Q853" t="s">
        <v>8275</v>
      </c>
      <c r="R853" s="12" t="s">
        <v>8324</v>
      </c>
      <c r="S853" t="s">
        <v>8326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8">
        <f t="shared" si="39"/>
        <v>42667.875</v>
      </c>
      <c r="K854">
        <v>1476386395</v>
      </c>
      <c r="L854" s="18">
        <f t="shared" si="40"/>
        <v>42656.805497685185</v>
      </c>
      <c r="M854" s="15">
        <f t="shared" si="41"/>
        <v>2016</v>
      </c>
      <c r="N854" t="b">
        <v>0</v>
      </c>
      <c r="O854">
        <v>62</v>
      </c>
      <c r="P854" t="b">
        <v>1</v>
      </c>
      <c r="Q854" t="s">
        <v>8275</v>
      </c>
      <c r="R854" s="12" t="s">
        <v>8324</v>
      </c>
      <c r="S854" t="s">
        <v>8326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8">
        <f t="shared" si="39"/>
        <v>42051.832280092596</v>
      </c>
      <c r="K855">
        <v>1421524709</v>
      </c>
      <c r="L855" s="18">
        <f t="shared" si="40"/>
        <v>42021.832280092596</v>
      </c>
      <c r="M855" s="15">
        <f t="shared" si="41"/>
        <v>2015</v>
      </c>
      <c r="N855" t="b">
        <v>0</v>
      </c>
      <c r="O855">
        <v>10</v>
      </c>
      <c r="P855" t="b">
        <v>1</v>
      </c>
      <c r="Q855" t="s">
        <v>8275</v>
      </c>
      <c r="R855" s="12" t="s">
        <v>8324</v>
      </c>
      <c r="S855" t="s">
        <v>8326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8">
        <f t="shared" si="39"/>
        <v>42732.212337962963</v>
      </c>
      <c r="K856">
        <v>1480309546</v>
      </c>
      <c r="L856" s="18">
        <f t="shared" si="40"/>
        <v>42702.212337962963</v>
      </c>
      <c r="M856" s="15">
        <f t="shared" si="41"/>
        <v>2016</v>
      </c>
      <c r="N856" t="b">
        <v>0</v>
      </c>
      <c r="O856">
        <v>499</v>
      </c>
      <c r="P856" t="b">
        <v>1</v>
      </c>
      <c r="Q856" t="s">
        <v>8275</v>
      </c>
      <c r="R856" s="12" t="s">
        <v>8324</v>
      </c>
      <c r="S856" t="s">
        <v>8326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8">
        <f t="shared" si="39"/>
        <v>42575.125196759262</v>
      </c>
      <c r="K857">
        <v>1466737217</v>
      </c>
      <c r="L857" s="18">
        <f t="shared" si="40"/>
        <v>42545.125196759262</v>
      </c>
      <c r="M857" s="15">
        <f t="shared" si="41"/>
        <v>2016</v>
      </c>
      <c r="N857" t="b">
        <v>0</v>
      </c>
      <c r="O857">
        <v>47</v>
      </c>
      <c r="P857" t="b">
        <v>1</v>
      </c>
      <c r="Q857" t="s">
        <v>8275</v>
      </c>
      <c r="R857" s="12" t="s">
        <v>8324</v>
      </c>
      <c r="S857" t="s">
        <v>8326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8">
        <f t="shared" si="39"/>
        <v>42668.791666666672</v>
      </c>
      <c r="K858">
        <v>1472282956</v>
      </c>
      <c r="L858" s="18">
        <f t="shared" si="40"/>
        <v>42609.311990740738</v>
      </c>
      <c r="M858" s="15">
        <f t="shared" si="41"/>
        <v>2016</v>
      </c>
      <c r="N858" t="b">
        <v>0</v>
      </c>
      <c r="O858">
        <v>28</v>
      </c>
      <c r="P858" t="b">
        <v>1</v>
      </c>
      <c r="Q858" t="s">
        <v>8275</v>
      </c>
      <c r="R858" s="12" t="s">
        <v>8324</v>
      </c>
      <c r="S858" t="s">
        <v>8326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8">
        <f t="shared" si="39"/>
        <v>42333.623043981483</v>
      </c>
      <c r="K859">
        <v>1444831031</v>
      </c>
      <c r="L859" s="18">
        <f t="shared" si="40"/>
        <v>42291.581377314811</v>
      </c>
      <c r="M859" s="15">
        <f t="shared" si="41"/>
        <v>2015</v>
      </c>
      <c r="N859" t="b">
        <v>0</v>
      </c>
      <c r="O859">
        <v>24</v>
      </c>
      <c r="P859" t="b">
        <v>1</v>
      </c>
      <c r="Q859" t="s">
        <v>8275</v>
      </c>
      <c r="R859" s="12" t="s">
        <v>8324</v>
      </c>
      <c r="S859" t="s">
        <v>8326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8">
        <f t="shared" si="39"/>
        <v>42109.957638888889</v>
      </c>
      <c r="K860">
        <v>1426528418</v>
      </c>
      <c r="L860" s="18">
        <f t="shared" si="40"/>
        <v>42079.745578703703</v>
      </c>
      <c r="M860" s="15">
        <f t="shared" si="41"/>
        <v>2015</v>
      </c>
      <c r="N860" t="b">
        <v>0</v>
      </c>
      <c r="O860">
        <v>76</v>
      </c>
      <c r="P860" t="b">
        <v>1</v>
      </c>
      <c r="Q860" t="s">
        <v>8275</v>
      </c>
      <c r="R860" s="12" t="s">
        <v>8324</v>
      </c>
      <c r="S860" t="s">
        <v>8326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8">
        <f t="shared" si="39"/>
        <v>42159</v>
      </c>
      <c r="K861">
        <v>1430768468</v>
      </c>
      <c r="L861" s="18">
        <f t="shared" si="40"/>
        <v>42128.820231481484</v>
      </c>
      <c r="M861" s="15">
        <f t="shared" si="41"/>
        <v>2015</v>
      </c>
      <c r="N861" t="b">
        <v>0</v>
      </c>
      <c r="O861">
        <v>98</v>
      </c>
      <c r="P861" t="b">
        <v>1</v>
      </c>
      <c r="Q861" t="s">
        <v>8275</v>
      </c>
      <c r="R861" s="12" t="s">
        <v>8324</v>
      </c>
      <c r="S861" t="s">
        <v>8326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8">
        <f t="shared" si="39"/>
        <v>41600.524456018517</v>
      </c>
      <c r="K862">
        <v>1382528113</v>
      </c>
      <c r="L862" s="18">
        <f t="shared" si="40"/>
        <v>41570.482789351852</v>
      </c>
      <c r="M862" s="15">
        <f t="shared" si="41"/>
        <v>2013</v>
      </c>
      <c r="N862" t="b">
        <v>0</v>
      </c>
      <c r="O862">
        <v>48</v>
      </c>
      <c r="P862" t="b">
        <v>0</v>
      </c>
      <c r="Q862" t="s">
        <v>8276</v>
      </c>
      <c r="R862" s="12" t="s">
        <v>8324</v>
      </c>
      <c r="S862" t="s">
        <v>8327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8">
        <f t="shared" si="39"/>
        <v>42629.965324074074</v>
      </c>
      <c r="K863">
        <v>1471475404</v>
      </c>
      <c r="L863" s="18">
        <f t="shared" si="40"/>
        <v>42599.965324074074</v>
      </c>
      <c r="M863" s="15">
        <f t="shared" si="41"/>
        <v>2016</v>
      </c>
      <c r="N863" t="b">
        <v>0</v>
      </c>
      <c r="O863">
        <v>2</v>
      </c>
      <c r="P863" t="b">
        <v>0</v>
      </c>
      <c r="Q863" t="s">
        <v>8276</v>
      </c>
      <c r="R863" s="12" t="s">
        <v>8324</v>
      </c>
      <c r="S863" t="s">
        <v>8327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8">
        <f t="shared" si="39"/>
        <v>41589.596620370372</v>
      </c>
      <c r="K864">
        <v>1381583948</v>
      </c>
      <c r="L864" s="18">
        <f t="shared" si="40"/>
        <v>41559.5549537037</v>
      </c>
      <c r="M864" s="15">
        <f t="shared" si="41"/>
        <v>2013</v>
      </c>
      <c r="N864" t="b">
        <v>0</v>
      </c>
      <c r="O864">
        <v>4</v>
      </c>
      <c r="P864" t="b">
        <v>0</v>
      </c>
      <c r="Q864" t="s">
        <v>8276</v>
      </c>
      <c r="R864" s="12" t="s">
        <v>8324</v>
      </c>
      <c r="S864" t="s">
        <v>8327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8">
        <f t="shared" si="39"/>
        <v>40951.117662037039</v>
      </c>
      <c r="K865">
        <v>1326422966</v>
      </c>
      <c r="L865" s="18">
        <f t="shared" si="40"/>
        <v>40921.117662037039</v>
      </c>
      <c r="M865" s="15">
        <f t="shared" si="41"/>
        <v>2012</v>
      </c>
      <c r="N865" t="b">
        <v>0</v>
      </c>
      <c r="O865">
        <v>5</v>
      </c>
      <c r="P865" t="b">
        <v>0</v>
      </c>
      <c r="Q865" t="s">
        <v>8276</v>
      </c>
      <c r="R865" s="12" t="s">
        <v>8324</v>
      </c>
      <c r="S865" t="s">
        <v>8327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8">
        <f t="shared" si="39"/>
        <v>41563.415972222225</v>
      </c>
      <c r="K866">
        <v>1379990038</v>
      </c>
      <c r="L866" s="18">
        <f t="shared" si="40"/>
        <v>41541.106921296298</v>
      </c>
      <c r="M866" s="15">
        <f t="shared" si="41"/>
        <v>2013</v>
      </c>
      <c r="N866" t="b">
        <v>0</v>
      </c>
      <c r="O866">
        <v>79</v>
      </c>
      <c r="P866" t="b">
        <v>0</v>
      </c>
      <c r="Q866" t="s">
        <v>8276</v>
      </c>
      <c r="R866" s="12" t="s">
        <v>8324</v>
      </c>
      <c r="S866" t="s">
        <v>8327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8">
        <f t="shared" si="39"/>
        <v>41290.77311342593</v>
      </c>
      <c r="K867">
        <v>1353177197</v>
      </c>
      <c r="L867" s="18">
        <f t="shared" si="40"/>
        <v>41230.77311342593</v>
      </c>
      <c r="M867" s="15">
        <f t="shared" si="41"/>
        <v>2012</v>
      </c>
      <c r="N867" t="b">
        <v>0</v>
      </c>
      <c r="O867">
        <v>2</v>
      </c>
      <c r="P867" t="b">
        <v>0</v>
      </c>
      <c r="Q867" t="s">
        <v>8276</v>
      </c>
      <c r="R867" s="12" t="s">
        <v>8324</v>
      </c>
      <c r="S867" t="s">
        <v>8327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8">
        <f t="shared" si="39"/>
        <v>42063.631944444445</v>
      </c>
      <c r="K868">
        <v>1421853518</v>
      </c>
      <c r="L868" s="18">
        <f t="shared" si="40"/>
        <v>42025.637939814813</v>
      </c>
      <c r="M868" s="15">
        <f t="shared" si="41"/>
        <v>2015</v>
      </c>
      <c r="N868" t="b">
        <v>0</v>
      </c>
      <c r="O868">
        <v>11</v>
      </c>
      <c r="P868" t="b">
        <v>0</v>
      </c>
      <c r="Q868" t="s">
        <v>8276</v>
      </c>
      <c r="R868" s="12" t="s">
        <v>8324</v>
      </c>
      <c r="S868" t="s">
        <v>8327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8">
        <f t="shared" si="39"/>
        <v>40148.207638888889</v>
      </c>
      <c r="K869">
        <v>1254450706</v>
      </c>
      <c r="L869" s="18">
        <f t="shared" si="40"/>
        <v>40088.105393518519</v>
      </c>
      <c r="M869" s="15">
        <f t="shared" si="41"/>
        <v>2009</v>
      </c>
      <c r="N869" t="b">
        <v>0</v>
      </c>
      <c r="O869">
        <v>11</v>
      </c>
      <c r="P869" t="b">
        <v>0</v>
      </c>
      <c r="Q869" t="s">
        <v>8276</v>
      </c>
      <c r="R869" s="12" t="s">
        <v>8324</v>
      </c>
      <c r="S869" t="s">
        <v>8327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8">
        <f t="shared" si="39"/>
        <v>41646.027754629627</v>
      </c>
      <c r="K870">
        <v>1386463198</v>
      </c>
      <c r="L870" s="18">
        <f t="shared" si="40"/>
        <v>41616.027754629627</v>
      </c>
      <c r="M870" s="15">
        <f t="shared" si="41"/>
        <v>2013</v>
      </c>
      <c r="N870" t="b">
        <v>0</v>
      </c>
      <c r="O870">
        <v>1</v>
      </c>
      <c r="P870" t="b">
        <v>0</v>
      </c>
      <c r="Q870" t="s">
        <v>8276</v>
      </c>
      <c r="R870" s="12" t="s">
        <v>8324</v>
      </c>
      <c r="S870" t="s">
        <v>8327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8">
        <f t="shared" si="39"/>
        <v>41372.803900462961</v>
      </c>
      <c r="K871">
        <v>1362860257</v>
      </c>
      <c r="L871" s="18">
        <f t="shared" si="40"/>
        <v>41342.845567129632</v>
      </c>
      <c r="M871" s="15">
        <f t="shared" si="41"/>
        <v>2013</v>
      </c>
      <c r="N871" t="b">
        <v>0</v>
      </c>
      <c r="O871">
        <v>3</v>
      </c>
      <c r="P871" t="b">
        <v>0</v>
      </c>
      <c r="Q871" t="s">
        <v>8276</v>
      </c>
      <c r="R871" s="12" t="s">
        <v>8324</v>
      </c>
      <c r="S871" t="s">
        <v>8327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8">
        <f t="shared" si="39"/>
        <v>41518.022256944445</v>
      </c>
      <c r="K872">
        <v>1375403523</v>
      </c>
      <c r="L872" s="18">
        <f t="shared" si="40"/>
        <v>41488.022256944445</v>
      </c>
      <c r="M872" s="15">
        <f t="shared" si="41"/>
        <v>2013</v>
      </c>
      <c r="N872" t="b">
        <v>0</v>
      </c>
      <c r="O872">
        <v>5</v>
      </c>
      <c r="P872" t="b">
        <v>0</v>
      </c>
      <c r="Q872" t="s">
        <v>8276</v>
      </c>
      <c r="R872" s="12" t="s">
        <v>8324</v>
      </c>
      <c r="S872" t="s">
        <v>8327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8">
        <f t="shared" si="39"/>
        <v>41607.602951388886</v>
      </c>
      <c r="K873">
        <v>1383139695</v>
      </c>
      <c r="L873" s="18">
        <f t="shared" si="40"/>
        <v>41577.561284722222</v>
      </c>
      <c r="M873" s="15">
        <f t="shared" si="41"/>
        <v>2013</v>
      </c>
      <c r="N873" t="b">
        <v>0</v>
      </c>
      <c r="O873">
        <v>12</v>
      </c>
      <c r="P873" t="b">
        <v>0</v>
      </c>
      <c r="Q873" t="s">
        <v>8276</v>
      </c>
      <c r="R873" s="12" t="s">
        <v>8324</v>
      </c>
      <c r="S873" t="s">
        <v>8327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8">
        <f t="shared" si="39"/>
        <v>40612.825543981482</v>
      </c>
      <c r="K874">
        <v>1295898527</v>
      </c>
      <c r="L874" s="18">
        <f t="shared" si="40"/>
        <v>40567.825543981482</v>
      </c>
      <c r="M874" s="15">
        <f t="shared" si="41"/>
        <v>2011</v>
      </c>
      <c r="N874" t="b">
        <v>0</v>
      </c>
      <c r="O874">
        <v>2</v>
      </c>
      <c r="P874" t="b">
        <v>0</v>
      </c>
      <c r="Q874" t="s">
        <v>8276</v>
      </c>
      <c r="R874" s="12" t="s">
        <v>8324</v>
      </c>
      <c r="S874" t="s">
        <v>8327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8">
        <f t="shared" si="39"/>
        <v>41224.208796296298</v>
      </c>
      <c r="K875">
        <v>1349150440</v>
      </c>
      <c r="L875" s="18">
        <f t="shared" si="40"/>
        <v>41184.167129629634</v>
      </c>
      <c r="M875" s="15">
        <f t="shared" si="41"/>
        <v>2012</v>
      </c>
      <c r="N875" t="b">
        <v>0</v>
      </c>
      <c r="O875">
        <v>5</v>
      </c>
      <c r="P875" t="b">
        <v>0</v>
      </c>
      <c r="Q875" t="s">
        <v>8276</v>
      </c>
      <c r="R875" s="12" t="s">
        <v>8324</v>
      </c>
      <c r="S875" t="s">
        <v>8327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8">
        <f t="shared" si="39"/>
        <v>41398.583726851852</v>
      </c>
      <c r="K876">
        <v>1365084034</v>
      </c>
      <c r="L876" s="18">
        <f t="shared" si="40"/>
        <v>41368.583726851852</v>
      </c>
      <c r="M876" s="15">
        <f t="shared" si="41"/>
        <v>2013</v>
      </c>
      <c r="N876" t="b">
        <v>0</v>
      </c>
      <c r="O876">
        <v>21</v>
      </c>
      <c r="P876" t="b">
        <v>0</v>
      </c>
      <c r="Q876" t="s">
        <v>8276</v>
      </c>
      <c r="R876" s="12" t="s">
        <v>8324</v>
      </c>
      <c r="S876" t="s">
        <v>8327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8">
        <f t="shared" si="39"/>
        <v>42268.723738425921</v>
      </c>
      <c r="K877">
        <v>1441128131</v>
      </c>
      <c r="L877" s="18">
        <f t="shared" si="40"/>
        <v>42248.723738425921</v>
      </c>
      <c r="M877" s="15">
        <f t="shared" si="41"/>
        <v>2015</v>
      </c>
      <c r="N877" t="b">
        <v>0</v>
      </c>
      <c r="O877">
        <v>0</v>
      </c>
      <c r="P877" t="b">
        <v>0</v>
      </c>
      <c r="Q877" t="s">
        <v>8276</v>
      </c>
      <c r="R877" s="12" t="s">
        <v>8324</v>
      </c>
      <c r="S877" t="s">
        <v>8327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8">
        <f t="shared" si="39"/>
        <v>41309.496840277774</v>
      </c>
      <c r="K878">
        <v>1357127727</v>
      </c>
      <c r="L878" s="18">
        <f t="shared" si="40"/>
        <v>41276.496840277774</v>
      </c>
      <c r="M878" s="15">
        <f t="shared" si="41"/>
        <v>2013</v>
      </c>
      <c r="N878" t="b">
        <v>0</v>
      </c>
      <c r="O878">
        <v>45</v>
      </c>
      <c r="P878" t="b">
        <v>0</v>
      </c>
      <c r="Q878" t="s">
        <v>8276</v>
      </c>
      <c r="R878" s="12" t="s">
        <v>8324</v>
      </c>
      <c r="S878" t="s">
        <v>8327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8">
        <f t="shared" si="39"/>
        <v>41627.788888888892</v>
      </c>
      <c r="K879">
        <v>1384887360</v>
      </c>
      <c r="L879" s="18">
        <f t="shared" si="40"/>
        <v>41597.788888888892</v>
      </c>
      <c r="M879" s="15">
        <f t="shared" si="41"/>
        <v>2013</v>
      </c>
      <c r="N879" t="b">
        <v>0</v>
      </c>
      <c r="O879">
        <v>29</v>
      </c>
      <c r="P879" t="b">
        <v>0</v>
      </c>
      <c r="Q879" t="s">
        <v>8276</v>
      </c>
      <c r="R879" s="12" t="s">
        <v>8324</v>
      </c>
      <c r="S879" t="s">
        <v>8327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8">
        <f t="shared" si="39"/>
        <v>40535.232916666668</v>
      </c>
      <c r="K880">
        <v>1290490524</v>
      </c>
      <c r="L880" s="18">
        <f t="shared" si="40"/>
        <v>40505.232916666668</v>
      </c>
      <c r="M880" s="15">
        <f t="shared" si="41"/>
        <v>2010</v>
      </c>
      <c r="N880" t="b">
        <v>0</v>
      </c>
      <c r="O880">
        <v>2</v>
      </c>
      <c r="P880" t="b">
        <v>0</v>
      </c>
      <c r="Q880" t="s">
        <v>8276</v>
      </c>
      <c r="R880" s="12" t="s">
        <v>8324</v>
      </c>
      <c r="S880" t="s">
        <v>8327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8">
        <f t="shared" si="39"/>
        <v>41058.829918981479</v>
      </c>
      <c r="K881">
        <v>1336506905</v>
      </c>
      <c r="L881" s="18">
        <f t="shared" si="40"/>
        <v>41037.829918981479</v>
      </c>
      <c r="M881" s="15">
        <f t="shared" si="41"/>
        <v>2012</v>
      </c>
      <c r="N881" t="b">
        <v>0</v>
      </c>
      <c r="O881">
        <v>30</v>
      </c>
      <c r="P881" t="b">
        <v>0</v>
      </c>
      <c r="Q881" t="s">
        <v>8276</v>
      </c>
      <c r="R881" s="12" t="s">
        <v>8324</v>
      </c>
      <c r="S881" t="s">
        <v>8327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8">
        <f t="shared" si="39"/>
        <v>41212.32104166667</v>
      </c>
      <c r="K882">
        <v>1348731738</v>
      </c>
      <c r="L882" s="18">
        <f t="shared" si="40"/>
        <v>41179.32104166667</v>
      </c>
      <c r="M882" s="15">
        <f t="shared" si="41"/>
        <v>2012</v>
      </c>
      <c r="N882" t="b">
        <v>0</v>
      </c>
      <c r="O882">
        <v>8</v>
      </c>
      <c r="P882" t="b">
        <v>0</v>
      </c>
      <c r="Q882" t="s">
        <v>8277</v>
      </c>
      <c r="R882" s="12" t="s">
        <v>8324</v>
      </c>
      <c r="S882" t="s">
        <v>8328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8">
        <f t="shared" si="39"/>
        <v>40922.25099537037</v>
      </c>
      <c r="K883">
        <v>1322632886</v>
      </c>
      <c r="L883" s="18">
        <f t="shared" si="40"/>
        <v>40877.25099537037</v>
      </c>
      <c r="M883" s="15">
        <f t="shared" si="41"/>
        <v>2011</v>
      </c>
      <c r="N883" t="b">
        <v>0</v>
      </c>
      <c r="O883">
        <v>1</v>
      </c>
      <c r="P883" t="b">
        <v>0</v>
      </c>
      <c r="Q883" t="s">
        <v>8277</v>
      </c>
      <c r="R883" s="12" t="s">
        <v>8324</v>
      </c>
      <c r="S883" t="s">
        <v>8328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8">
        <f t="shared" si="39"/>
        <v>40792.860532407409</v>
      </c>
      <c r="K884">
        <v>1312490350</v>
      </c>
      <c r="L884" s="18">
        <f t="shared" si="40"/>
        <v>40759.860532407409</v>
      </c>
      <c r="M884" s="15">
        <f t="shared" si="41"/>
        <v>2011</v>
      </c>
      <c r="N884" t="b">
        <v>0</v>
      </c>
      <c r="O884">
        <v>14</v>
      </c>
      <c r="P884" t="b">
        <v>0</v>
      </c>
      <c r="Q884" t="s">
        <v>8277</v>
      </c>
      <c r="R884" s="12" t="s">
        <v>8324</v>
      </c>
      <c r="S884" t="s">
        <v>8328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8">
        <f t="shared" si="39"/>
        <v>42431.935590277775</v>
      </c>
      <c r="K885">
        <v>1451773635</v>
      </c>
      <c r="L885" s="18">
        <f t="shared" si="40"/>
        <v>42371.935590277775</v>
      </c>
      <c r="M885" s="15">
        <f t="shared" si="41"/>
        <v>2016</v>
      </c>
      <c r="N885" t="b">
        <v>0</v>
      </c>
      <c r="O885">
        <v>24</v>
      </c>
      <c r="P885" t="b">
        <v>0</v>
      </c>
      <c r="Q885" t="s">
        <v>8277</v>
      </c>
      <c r="R885" s="12" t="s">
        <v>8324</v>
      </c>
      <c r="S885" t="s">
        <v>8328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8">
        <f t="shared" si="39"/>
        <v>41041.104861111111</v>
      </c>
      <c r="K886">
        <v>1331666146</v>
      </c>
      <c r="L886" s="18">
        <f t="shared" si="40"/>
        <v>40981.802615740737</v>
      </c>
      <c r="M886" s="15">
        <f t="shared" si="41"/>
        <v>2012</v>
      </c>
      <c r="N886" t="b">
        <v>0</v>
      </c>
      <c r="O886">
        <v>2</v>
      </c>
      <c r="P886" t="b">
        <v>0</v>
      </c>
      <c r="Q886" t="s">
        <v>8277</v>
      </c>
      <c r="R886" s="12" t="s">
        <v>8324</v>
      </c>
      <c r="S886" t="s">
        <v>8328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8">
        <f t="shared" si="39"/>
        <v>42734.941099537042</v>
      </c>
      <c r="K887">
        <v>1481322911</v>
      </c>
      <c r="L887" s="18">
        <f t="shared" si="40"/>
        <v>42713.941099537042</v>
      </c>
      <c r="M887" s="15">
        <f t="shared" si="41"/>
        <v>2016</v>
      </c>
      <c r="N887" t="b">
        <v>0</v>
      </c>
      <c r="O887">
        <v>21</v>
      </c>
      <c r="P887" t="b">
        <v>0</v>
      </c>
      <c r="Q887" t="s">
        <v>8277</v>
      </c>
      <c r="R887" s="12" t="s">
        <v>8324</v>
      </c>
      <c r="S887" t="s">
        <v>8328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8">
        <f t="shared" si="39"/>
        <v>42628.870520833334</v>
      </c>
      <c r="K888">
        <v>1471812813</v>
      </c>
      <c r="L888" s="18">
        <f t="shared" si="40"/>
        <v>42603.870520833334</v>
      </c>
      <c r="M888" s="15">
        <f t="shared" si="41"/>
        <v>2016</v>
      </c>
      <c r="N888" t="b">
        <v>0</v>
      </c>
      <c r="O888">
        <v>7</v>
      </c>
      <c r="P888" t="b">
        <v>0</v>
      </c>
      <c r="Q888" t="s">
        <v>8277</v>
      </c>
      <c r="R888" s="12" t="s">
        <v>8324</v>
      </c>
      <c r="S888" t="s">
        <v>8328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8">
        <f t="shared" si="39"/>
        <v>41056.958969907406</v>
      </c>
      <c r="K889">
        <v>1335567655</v>
      </c>
      <c r="L889" s="18">
        <f t="shared" si="40"/>
        <v>41026.958969907406</v>
      </c>
      <c r="M889" s="15">
        <f t="shared" si="41"/>
        <v>2012</v>
      </c>
      <c r="N889" t="b">
        <v>0</v>
      </c>
      <c r="O889">
        <v>0</v>
      </c>
      <c r="P889" t="b">
        <v>0</v>
      </c>
      <c r="Q889" t="s">
        <v>8277</v>
      </c>
      <c r="R889" s="12" t="s">
        <v>8324</v>
      </c>
      <c r="S889" t="s">
        <v>8328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8">
        <f t="shared" si="39"/>
        <v>40787.25</v>
      </c>
      <c r="K890">
        <v>1311789885</v>
      </c>
      <c r="L890" s="18">
        <f t="shared" si="40"/>
        <v>40751.753298611111</v>
      </c>
      <c r="M890" s="15">
        <f t="shared" si="41"/>
        <v>2011</v>
      </c>
      <c r="N890" t="b">
        <v>0</v>
      </c>
      <c r="O890">
        <v>4</v>
      </c>
      <c r="P890" t="b">
        <v>0</v>
      </c>
      <c r="Q890" t="s">
        <v>8277</v>
      </c>
      <c r="R890" s="12" t="s">
        <v>8324</v>
      </c>
      <c r="S890" t="s">
        <v>8328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8">
        <f t="shared" si="39"/>
        <v>41917.784062500003</v>
      </c>
      <c r="K891">
        <v>1409942943</v>
      </c>
      <c r="L891" s="18">
        <f t="shared" si="40"/>
        <v>41887.784062500003</v>
      </c>
      <c r="M891" s="15">
        <f t="shared" si="41"/>
        <v>2014</v>
      </c>
      <c r="N891" t="b">
        <v>0</v>
      </c>
      <c r="O891">
        <v>32</v>
      </c>
      <c r="P891" t="b">
        <v>0</v>
      </c>
      <c r="Q891" t="s">
        <v>8277</v>
      </c>
      <c r="R891" s="12" t="s">
        <v>8324</v>
      </c>
      <c r="S891" t="s">
        <v>8328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8">
        <f t="shared" si="39"/>
        <v>41599.740497685183</v>
      </c>
      <c r="K892">
        <v>1382460379</v>
      </c>
      <c r="L892" s="18">
        <f t="shared" si="40"/>
        <v>41569.698831018519</v>
      </c>
      <c r="M892" s="15">
        <f t="shared" si="41"/>
        <v>2013</v>
      </c>
      <c r="N892" t="b">
        <v>0</v>
      </c>
      <c r="O892">
        <v>4</v>
      </c>
      <c r="P892" t="b">
        <v>0</v>
      </c>
      <c r="Q892" t="s">
        <v>8277</v>
      </c>
      <c r="R892" s="12" t="s">
        <v>8324</v>
      </c>
      <c r="S892" t="s">
        <v>8328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8">
        <f t="shared" si="39"/>
        <v>41872.031597222223</v>
      </c>
      <c r="K893">
        <v>1405989930</v>
      </c>
      <c r="L893" s="18">
        <f t="shared" si="40"/>
        <v>41842.031597222223</v>
      </c>
      <c r="M893" s="15">
        <f t="shared" si="41"/>
        <v>2014</v>
      </c>
      <c r="N893" t="b">
        <v>0</v>
      </c>
      <c r="O893">
        <v>9</v>
      </c>
      <c r="P893" t="b">
        <v>0</v>
      </c>
      <c r="Q893" t="s">
        <v>8277</v>
      </c>
      <c r="R893" s="12" t="s">
        <v>8324</v>
      </c>
      <c r="S893" t="s">
        <v>8328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8">
        <f t="shared" si="39"/>
        <v>40391.166666666664</v>
      </c>
      <c r="K894">
        <v>1273121283</v>
      </c>
      <c r="L894" s="18">
        <f t="shared" si="40"/>
        <v>40304.20003472222</v>
      </c>
      <c r="M894" s="15">
        <f t="shared" si="41"/>
        <v>2010</v>
      </c>
      <c r="N894" t="b">
        <v>0</v>
      </c>
      <c r="O894">
        <v>17</v>
      </c>
      <c r="P894" t="b">
        <v>0</v>
      </c>
      <c r="Q894" t="s">
        <v>8277</v>
      </c>
      <c r="R894" s="12" t="s">
        <v>8324</v>
      </c>
      <c r="S894" t="s">
        <v>8328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8">
        <f t="shared" si="39"/>
        <v>42095.856053240743</v>
      </c>
      <c r="K895">
        <v>1425331963</v>
      </c>
      <c r="L895" s="18">
        <f t="shared" si="40"/>
        <v>42065.897719907407</v>
      </c>
      <c r="M895" s="15">
        <f t="shared" si="41"/>
        <v>2015</v>
      </c>
      <c r="N895" t="b">
        <v>0</v>
      </c>
      <c r="O895">
        <v>5</v>
      </c>
      <c r="P895" t="b">
        <v>0</v>
      </c>
      <c r="Q895" t="s">
        <v>8277</v>
      </c>
      <c r="R895" s="12" t="s">
        <v>8324</v>
      </c>
      <c r="S895" t="s">
        <v>8328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8">
        <f t="shared" si="39"/>
        <v>42526.981597222228</v>
      </c>
      <c r="K896">
        <v>1462577610</v>
      </c>
      <c r="L896" s="18">
        <f t="shared" si="40"/>
        <v>42496.981597222228</v>
      </c>
      <c r="M896" s="15">
        <f t="shared" si="41"/>
        <v>2016</v>
      </c>
      <c r="N896" t="b">
        <v>0</v>
      </c>
      <c r="O896">
        <v>53</v>
      </c>
      <c r="P896" t="b">
        <v>0</v>
      </c>
      <c r="Q896" t="s">
        <v>8277</v>
      </c>
      <c r="R896" s="12" t="s">
        <v>8324</v>
      </c>
      <c r="S896" t="s">
        <v>8328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8">
        <f t="shared" si="39"/>
        <v>40476.127650462964</v>
      </c>
      <c r="K897">
        <v>1284087829</v>
      </c>
      <c r="L897" s="18">
        <f t="shared" si="40"/>
        <v>40431.127650462964</v>
      </c>
      <c r="M897" s="15">
        <f t="shared" si="41"/>
        <v>2010</v>
      </c>
      <c r="N897" t="b">
        <v>0</v>
      </c>
      <c r="O897">
        <v>7</v>
      </c>
      <c r="P897" t="b">
        <v>0</v>
      </c>
      <c r="Q897" t="s">
        <v>8277</v>
      </c>
      <c r="R897" s="12" t="s">
        <v>8324</v>
      </c>
      <c r="S897" t="s">
        <v>8328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8">
        <f t="shared" si="39"/>
        <v>42244.166666666672</v>
      </c>
      <c r="K898">
        <v>1438549026</v>
      </c>
      <c r="L898" s="18">
        <f t="shared" si="40"/>
        <v>42218.872986111113</v>
      </c>
      <c r="M898" s="15">
        <f t="shared" si="41"/>
        <v>2015</v>
      </c>
      <c r="N898" t="b">
        <v>0</v>
      </c>
      <c r="O898">
        <v>72</v>
      </c>
      <c r="P898" t="b">
        <v>0</v>
      </c>
      <c r="Q898" t="s">
        <v>8277</v>
      </c>
      <c r="R898" s="12" t="s">
        <v>8324</v>
      </c>
      <c r="S898" t="s">
        <v>8328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8">
        <f t="shared" ref="J899:J962" si="42">(((I899/60)/60)/24+DATE(1970,1,1))</f>
        <v>41241.730416666665</v>
      </c>
      <c r="K899">
        <v>1351528308</v>
      </c>
      <c r="L899" s="18">
        <f t="shared" ref="L899:L962" si="43">(((K899/60)/60)/24+DATE(1970,1,1))</f>
        <v>41211.688750000001</v>
      </c>
      <c r="M899" s="15">
        <f t="shared" ref="M899:M962" si="44">YEAR(L899)</f>
        <v>2012</v>
      </c>
      <c r="N899" t="b">
        <v>0</v>
      </c>
      <c r="O899">
        <v>0</v>
      </c>
      <c r="P899" t="b">
        <v>0</v>
      </c>
      <c r="Q899" t="s">
        <v>8277</v>
      </c>
      <c r="R899" s="12" t="s">
        <v>8324</v>
      </c>
      <c r="S899" t="s">
        <v>8328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8">
        <f t="shared" si="42"/>
        <v>40923.758217592593</v>
      </c>
      <c r="K900">
        <v>1322763110</v>
      </c>
      <c r="L900" s="18">
        <f t="shared" si="43"/>
        <v>40878.758217592593</v>
      </c>
      <c r="M900" s="15">
        <f t="shared" si="44"/>
        <v>2011</v>
      </c>
      <c r="N900" t="b">
        <v>0</v>
      </c>
      <c r="O900">
        <v>2</v>
      </c>
      <c r="P900" t="b">
        <v>0</v>
      </c>
      <c r="Q900" t="s">
        <v>8277</v>
      </c>
      <c r="R900" s="12" t="s">
        <v>8324</v>
      </c>
      <c r="S900" t="s">
        <v>8328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8">
        <f t="shared" si="42"/>
        <v>40691.099097222221</v>
      </c>
      <c r="K901">
        <v>1302661362</v>
      </c>
      <c r="L901" s="18">
        <f t="shared" si="43"/>
        <v>40646.099097222221</v>
      </c>
      <c r="M901" s="15">
        <f t="shared" si="44"/>
        <v>2011</v>
      </c>
      <c r="N901" t="b">
        <v>0</v>
      </c>
      <c r="O901">
        <v>8</v>
      </c>
      <c r="P901" t="b">
        <v>0</v>
      </c>
      <c r="Q901" t="s">
        <v>8277</v>
      </c>
      <c r="R901" s="12" t="s">
        <v>8324</v>
      </c>
      <c r="S901" t="s">
        <v>8328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8">
        <f t="shared" si="42"/>
        <v>42459.807893518519</v>
      </c>
      <c r="K902">
        <v>1456777402</v>
      </c>
      <c r="L902" s="18">
        <f t="shared" si="43"/>
        <v>42429.84956018519</v>
      </c>
      <c r="M902" s="15">
        <f t="shared" si="44"/>
        <v>2016</v>
      </c>
      <c r="N902" t="b">
        <v>0</v>
      </c>
      <c r="O902">
        <v>2</v>
      </c>
      <c r="P902" t="b">
        <v>0</v>
      </c>
      <c r="Q902" t="s">
        <v>8276</v>
      </c>
      <c r="R902" s="12" t="s">
        <v>8324</v>
      </c>
      <c r="S902" t="s">
        <v>8327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8">
        <f t="shared" si="42"/>
        <v>40337.799305555556</v>
      </c>
      <c r="K903">
        <v>1272050914</v>
      </c>
      <c r="L903" s="18">
        <f t="shared" si="43"/>
        <v>40291.81150462963</v>
      </c>
      <c r="M903" s="15">
        <f t="shared" si="44"/>
        <v>2010</v>
      </c>
      <c r="N903" t="b">
        <v>0</v>
      </c>
      <c r="O903">
        <v>0</v>
      </c>
      <c r="P903" t="b">
        <v>0</v>
      </c>
      <c r="Q903" t="s">
        <v>8276</v>
      </c>
      <c r="R903" s="12" t="s">
        <v>8324</v>
      </c>
      <c r="S903" t="s">
        <v>8327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8">
        <f t="shared" si="42"/>
        <v>41881.645833333336</v>
      </c>
      <c r="K904">
        <v>1404947422</v>
      </c>
      <c r="L904" s="18">
        <f t="shared" si="43"/>
        <v>41829.965532407405</v>
      </c>
      <c r="M904" s="15">
        <f t="shared" si="44"/>
        <v>2014</v>
      </c>
      <c r="N904" t="b">
        <v>0</v>
      </c>
      <c r="O904">
        <v>3</v>
      </c>
      <c r="P904" t="b">
        <v>0</v>
      </c>
      <c r="Q904" t="s">
        <v>8276</v>
      </c>
      <c r="R904" s="12" t="s">
        <v>8324</v>
      </c>
      <c r="S904" t="s">
        <v>8327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8">
        <f t="shared" si="42"/>
        <v>41175.100694444445</v>
      </c>
      <c r="K905">
        <v>1346180780</v>
      </c>
      <c r="L905" s="18">
        <f t="shared" si="43"/>
        <v>41149.796064814815</v>
      </c>
      <c r="M905" s="15">
        <f t="shared" si="44"/>
        <v>2012</v>
      </c>
      <c r="N905" t="b">
        <v>0</v>
      </c>
      <c r="O905">
        <v>4</v>
      </c>
      <c r="P905" t="b">
        <v>0</v>
      </c>
      <c r="Q905" t="s">
        <v>8276</v>
      </c>
      <c r="R905" s="12" t="s">
        <v>8324</v>
      </c>
      <c r="S905" t="s">
        <v>8327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8">
        <f t="shared" si="42"/>
        <v>42372.080289351856</v>
      </c>
      <c r="K906">
        <v>1449194137</v>
      </c>
      <c r="L906" s="18">
        <f t="shared" si="43"/>
        <v>42342.080289351856</v>
      </c>
      <c r="M906" s="15">
        <f t="shared" si="44"/>
        <v>2015</v>
      </c>
      <c r="N906" t="b">
        <v>0</v>
      </c>
      <c r="O906">
        <v>3</v>
      </c>
      <c r="P906" t="b">
        <v>0</v>
      </c>
      <c r="Q906" t="s">
        <v>8276</v>
      </c>
      <c r="R906" s="12" t="s">
        <v>8324</v>
      </c>
      <c r="S906" t="s">
        <v>8327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8">
        <f t="shared" si="42"/>
        <v>40567.239884259259</v>
      </c>
      <c r="K907">
        <v>1290663926</v>
      </c>
      <c r="L907" s="18">
        <f t="shared" si="43"/>
        <v>40507.239884259259</v>
      </c>
      <c r="M907" s="15">
        <f t="shared" si="44"/>
        <v>2010</v>
      </c>
      <c r="N907" t="b">
        <v>0</v>
      </c>
      <c r="O907">
        <v>6</v>
      </c>
      <c r="P907" t="b">
        <v>0</v>
      </c>
      <c r="Q907" t="s">
        <v>8276</v>
      </c>
      <c r="R907" s="12" t="s">
        <v>8324</v>
      </c>
      <c r="S907" t="s">
        <v>8327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8">
        <f t="shared" si="42"/>
        <v>41711.148032407407</v>
      </c>
      <c r="K908">
        <v>1392093190</v>
      </c>
      <c r="L908" s="18">
        <f t="shared" si="43"/>
        <v>41681.189699074072</v>
      </c>
      <c r="M908" s="15">
        <f t="shared" si="44"/>
        <v>2014</v>
      </c>
      <c r="N908" t="b">
        <v>0</v>
      </c>
      <c r="O908">
        <v>0</v>
      </c>
      <c r="P908" t="b">
        <v>0</v>
      </c>
      <c r="Q908" t="s">
        <v>8276</v>
      </c>
      <c r="R908" s="12" t="s">
        <v>8324</v>
      </c>
      <c r="S908" t="s">
        <v>8327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8">
        <f t="shared" si="42"/>
        <v>40797.192395833335</v>
      </c>
      <c r="K909">
        <v>1313123823</v>
      </c>
      <c r="L909" s="18">
        <f t="shared" si="43"/>
        <v>40767.192395833335</v>
      </c>
      <c r="M909" s="15">
        <f t="shared" si="44"/>
        <v>2011</v>
      </c>
      <c r="N909" t="b">
        <v>0</v>
      </c>
      <c r="O909">
        <v>0</v>
      </c>
      <c r="P909" t="b">
        <v>0</v>
      </c>
      <c r="Q909" t="s">
        <v>8276</v>
      </c>
      <c r="R909" s="12" t="s">
        <v>8324</v>
      </c>
      <c r="S909" t="s">
        <v>8327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8">
        <f t="shared" si="42"/>
        <v>40386.207638888889</v>
      </c>
      <c r="K910">
        <v>1276283655</v>
      </c>
      <c r="L910" s="18">
        <f t="shared" si="43"/>
        <v>40340.801562499997</v>
      </c>
      <c r="M910" s="15">
        <f t="shared" si="44"/>
        <v>2010</v>
      </c>
      <c r="N910" t="b">
        <v>0</v>
      </c>
      <c r="O910">
        <v>0</v>
      </c>
      <c r="P910" t="b">
        <v>0</v>
      </c>
      <c r="Q910" t="s">
        <v>8276</v>
      </c>
      <c r="R910" s="12" t="s">
        <v>8324</v>
      </c>
      <c r="S910" t="s">
        <v>8327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8">
        <f t="shared" si="42"/>
        <v>41113.166666666664</v>
      </c>
      <c r="K911">
        <v>1340296440</v>
      </c>
      <c r="L911" s="18">
        <f t="shared" si="43"/>
        <v>41081.69027777778</v>
      </c>
      <c r="M911" s="15">
        <f t="shared" si="44"/>
        <v>2012</v>
      </c>
      <c r="N911" t="b">
        <v>0</v>
      </c>
      <c r="O911">
        <v>8</v>
      </c>
      <c r="P911" t="b">
        <v>0</v>
      </c>
      <c r="Q911" t="s">
        <v>8276</v>
      </c>
      <c r="R911" s="12" t="s">
        <v>8324</v>
      </c>
      <c r="S911" t="s">
        <v>8327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8">
        <f t="shared" si="42"/>
        <v>42797.545358796298</v>
      </c>
      <c r="K912">
        <v>1483362319</v>
      </c>
      <c r="L912" s="18">
        <f t="shared" si="43"/>
        <v>42737.545358796298</v>
      </c>
      <c r="M912" s="15">
        <f t="shared" si="44"/>
        <v>2017</v>
      </c>
      <c r="N912" t="b">
        <v>0</v>
      </c>
      <c r="O912">
        <v>5</v>
      </c>
      <c r="P912" t="b">
        <v>0</v>
      </c>
      <c r="Q912" t="s">
        <v>8276</v>
      </c>
      <c r="R912" s="12" t="s">
        <v>8324</v>
      </c>
      <c r="S912" t="s">
        <v>8327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8">
        <f t="shared" si="42"/>
        <v>41663.005150462966</v>
      </c>
      <c r="K913">
        <v>1388707645</v>
      </c>
      <c r="L913" s="18">
        <f t="shared" si="43"/>
        <v>41642.005150462966</v>
      </c>
      <c r="M913" s="15">
        <f t="shared" si="44"/>
        <v>2014</v>
      </c>
      <c r="N913" t="b">
        <v>0</v>
      </c>
      <c r="O913">
        <v>0</v>
      </c>
      <c r="P913" t="b">
        <v>0</v>
      </c>
      <c r="Q913" t="s">
        <v>8276</v>
      </c>
      <c r="R913" s="12" t="s">
        <v>8324</v>
      </c>
      <c r="S913" t="s">
        <v>8327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8">
        <f t="shared" si="42"/>
        <v>41254.151006944441</v>
      </c>
      <c r="K914">
        <v>1350009447</v>
      </c>
      <c r="L914" s="18">
        <f t="shared" si="43"/>
        <v>41194.109340277777</v>
      </c>
      <c r="M914" s="15">
        <f t="shared" si="44"/>
        <v>2012</v>
      </c>
      <c r="N914" t="b">
        <v>0</v>
      </c>
      <c r="O914">
        <v>2</v>
      </c>
      <c r="P914" t="b">
        <v>0</v>
      </c>
      <c r="Q914" t="s">
        <v>8276</v>
      </c>
      <c r="R914" s="12" t="s">
        <v>8324</v>
      </c>
      <c r="S914" t="s">
        <v>8327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8">
        <f t="shared" si="42"/>
        <v>41034.139108796298</v>
      </c>
      <c r="K915">
        <v>1333596019</v>
      </c>
      <c r="L915" s="18">
        <f t="shared" si="43"/>
        <v>41004.139108796298</v>
      </c>
      <c r="M915" s="15">
        <f t="shared" si="44"/>
        <v>2012</v>
      </c>
      <c r="N915" t="b">
        <v>0</v>
      </c>
      <c r="O915">
        <v>24</v>
      </c>
      <c r="P915" t="b">
        <v>0</v>
      </c>
      <c r="Q915" t="s">
        <v>8276</v>
      </c>
      <c r="R915" s="12" t="s">
        <v>8324</v>
      </c>
      <c r="S915" t="s">
        <v>8327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8">
        <f t="shared" si="42"/>
        <v>41146.763275462967</v>
      </c>
      <c r="K916">
        <v>1343326747</v>
      </c>
      <c r="L916" s="18">
        <f t="shared" si="43"/>
        <v>41116.763275462967</v>
      </c>
      <c r="M916" s="15">
        <f t="shared" si="44"/>
        <v>2012</v>
      </c>
      <c r="N916" t="b">
        <v>0</v>
      </c>
      <c r="O916">
        <v>0</v>
      </c>
      <c r="P916" t="b">
        <v>0</v>
      </c>
      <c r="Q916" t="s">
        <v>8276</v>
      </c>
      <c r="R916" s="12" t="s">
        <v>8324</v>
      </c>
      <c r="S916" t="s">
        <v>8327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8">
        <f t="shared" si="42"/>
        <v>40969.207638888889</v>
      </c>
      <c r="K917">
        <v>1327853914</v>
      </c>
      <c r="L917" s="18">
        <f t="shared" si="43"/>
        <v>40937.679560185185</v>
      </c>
      <c r="M917" s="15">
        <f t="shared" si="44"/>
        <v>2012</v>
      </c>
      <c r="N917" t="b">
        <v>0</v>
      </c>
      <c r="O917">
        <v>9</v>
      </c>
      <c r="P917" t="b">
        <v>0</v>
      </c>
      <c r="Q917" t="s">
        <v>8276</v>
      </c>
      <c r="R917" s="12" t="s">
        <v>8324</v>
      </c>
      <c r="S917" t="s">
        <v>8327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8">
        <f t="shared" si="42"/>
        <v>40473.208333333336</v>
      </c>
      <c r="K918">
        <v>1284409734</v>
      </c>
      <c r="L918" s="18">
        <f t="shared" si="43"/>
        <v>40434.853402777779</v>
      </c>
      <c r="M918" s="15">
        <f t="shared" si="44"/>
        <v>2010</v>
      </c>
      <c r="N918" t="b">
        <v>0</v>
      </c>
      <c r="O918">
        <v>0</v>
      </c>
      <c r="P918" t="b">
        <v>0</v>
      </c>
      <c r="Q918" t="s">
        <v>8276</v>
      </c>
      <c r="R918" s="12" t="s">
        <v>8324</v>
      </c>
      <c r="S918" t="s">
        <v>8327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8">
        <f t="shared" si="42"/>
        <v>41834.104166666664</v>
      </c>
      <c r="K919">
        <v>1402612730</v>
      </c>
      <c r="L919" s="18">
        <f t="shared" si="43"/>
        <v>41802.94363425926</v>
      </c>
      <c r="M919" s="15">
        <f t="shared" si="44"/>
        <v>2014</v>
      </c>
      <c r="N919" t="b">
        <v>0</v>
      </c>
      <c r="O919">
        <v>1</v>
      </c>
      <c r="P919" t="b">
        <v>0</v>
      </c>
      <c r="Q919" t="s">
        <v>8276</v>
      </c>
      <c r="R919" s="12" t="s">
        <v>8324</v>
      </c>
      <c r="S919" t="s">
        <v>8327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8">
        <f t="shared" si="42"/>
        <v>41974.957881944443</v>
      </c>
      <c r="K920">
        <v>1414879161</v>
      </c>
      <c r="L920" s="18">
        <f t="shared" si="43"/>
        <v>41944.916215277779</v>
      </c>
      <c r="M920" s="15">
        <f t="shared" si="44"/>
        <v>2014</v>
      </c>
      <c r="N920" t="b">
        <v>0</v>
      </c>
      <c r="O920">
        <v>10</v>
      </c>
      <c r="P920" t="b">
        <v>0</v>
      </c>
      <c r="Q920" t="s">
        <v>8276</v>
      </c>
      <c r="R920" s="12" t="s">
        <v>8324</v>
      </c>
      <c r="S920" t="s">
        <v>8327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8">
        <f t="shared" si="42"/>
        <v>41262.641724537039</v>
      </c>
      <c r="K921">
        <v>1352906645</v>
      </c>
      <c r="L921" s="18">
        <f t="shared" si="43"/>
        <v>41227.641724537039</v>
      </c>
      <c r="M921" s="15">
        <f t="shared" si="44"/>
        <v>2012</v>
      </c>
      <c r="N921" t="b">
        <v>0</v>
      </c>
      <c r="O921">
        <v>1</v>
      </c>
      <c r="P921" t="b">
        <v>0</v>
      </c>
      <c r="Q921" t="s">
        <v>8276</v>
      </c>
      <c r="R921" s="12" t="s">
        <v>8324</v>
      </c>
      <c r="S921" t="s">
        <v>8327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8">
        <f t="shared" si="42"/>
        <v>41592.713217592594</v>
      </c>
      <c r="K922">
        <v>1381853222</v>
      </c>
      <c r="L922" s="18">
        <f t="shared" si="43"/>
        <v>41562.67155092593</v>
      </c>
      <c r="M922" s="15">
        <f t="shared" si="44"/>
        <v>2013</v>
      </c>
      <c r="N922" t="b">
        <v>0</v>
      </c>
      <c r="O922">
        <v>0</v>
      </c>
      <c r="P922" t="b">
        <v>0</v>
      </c>
      <c r="Q922" t="s">
        <v>8276</v>
      </c>
      <c r="R922" s="12" t="s">
        <v>8324</v>
      </c>
      <c r="S922" t="s">
        <v>8327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8">
        <f t="shared" si="42"/>
        <v>40889.212685185186</v>
      </c>
      <c r="K923">
        <v>1320033976</v>
      </c>
      <c r="L923" s="18">
        <f t="shared" si="43"/>
        <v>40847.171018518515</v>
      </c>
      <c r="M923" s="15">
        <f t="shared" si="44"/>
        <v>2011</v>
      </c>
      <c r="N923" t="b">
        <v>0</v>
      </c>
      <c r="O923">
        <v>20</v>
      </c>
      <c r="P923" t="b">
        <v>0</v>
      </c>
      <c r="Q923" t="s">
        <v>8276</v>
      </c>
      <c r="R923" s="12" t="s">
        <v>8324</v>
      </c>
      <c r="S923" t="s">
        <v>8327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8">
        <f t="shared" si="42"/>
        <v>41913.530011574076</v>
      </c>
      <c r="K924">
        <v>1409143393</v>
      </c>
      <c r="L924" s="18">
        <f t="shared" si="43"/>
        <v>41878.530011574076</v>
      </c>
      <c r="M924" s="15">
        <f t="shared" si="44"/>
        <v>2014</v>
      </c>
      <c r="N924" t="b">
        <v>0</v>
      </c>
      <c r="O924">
        <v>30</v>
      </c>
      <c r="P924" t="b">
        <v>0</v>
      </c>
      <c r="Q924" t="s">
        <v>8276</v>
      </c>
      <c r="R924" s="12" t="s">
        <v>8324</v>
      </c>
      <c r="S924" t="s">
        <v>8327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8">
        <f t="shared" si="42"/>
        <v>41965.001423611116</v>
      </c>
      <c r="K925">
        <v>1414018923</v>
      </c>
      <c r="L925" s="18">
        <f t="shared" si="43"/>
        <v>41934.959756944445</v>
      </c>
      <c r="M925" s="15">
        <f t="shared" si="44"/>
        <v>2014</v>
      </c>
      <c r="N925" t="b">
        <v>0</v>
      </c>
      <c r="O925">
        <v>6</v>
      </c>
      <c r="P925" t="b">
        <v>0</v>
      </c>
      <c r="Q925" t="s">
        <v>8276</v>
      </c>
      <c r="R925" s="12" t="s">
        <v>8324</v>
      </c>
      <c r="S925" t="s">
        <v>8327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8">
        <f t="shared" si="42"/>
        <v>41318.942928240744</v>
      </c>
      <c r="K926">
        <v>1358203069</v>
      </c>
      <c r="L926" s="18">
        <f t="shared" si="43"/>
        <v>41288.942928240744</v>
      </c>
      <c r="M926" s="15">
        <f t="shared" si="44"/>
        <v>2013</v>
      </c>
      <c r="N926" t="b">
        <v>0</v>
      </c>
      <c r="O926">
        <v>15</v>
      </c>
      <c r="P926" t="b">
        <v>0</v>
      </c>
      <c r="Q926" t="s">
        <v>8276</v>
      </c>
      <c r="R926" s="12" t="s">
        <v>8324</v>
      </c>
      <c r="S926" t="s">
        <v>8327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8">
        <f t="shared" si="42"/>
        <v>41605.922581018516</v>
      </c>
      <c r="K927">
        <v>1382994511</v>
      </c>
      <c r="L927" s="18">
        <f t="shared" si="43"/>
        <v>41575.880914351852</v>
      </c>
      <c r="M927" s="15">
        <f t="shared" si="44"/>
        <v>2013</v>
      </c>
      <c r="N927" t="b">
        <v>0</v>
      </c>
      <c r="O927">
        <v>5</v>
      </c>
      <c r="P927" t="b">
        <v>0</v>
      </c>
      <c r="Q927" t="s">
        <v>8276</v>
      </c>
      <c r="R927" s="12" t="s">
        <v>8324</v>
      </c>
      <c r="S927" t="s">
        <v>8327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8">
        <f t="shared" si="42"/>
        <v>40367.944444444445</v>
      </c>
      <c r="K928">
        <v>1276043330</v>
      </c>
      <c r="L928" s="18">
        <f t="shared" si="43"/>
        <v>40338.02002314815</v>
      </c>
      <c r="M928" s="15">
        <f t="shared" si="44"/>
        <v>2010</v>
      </c>
      <c r="N928" t="b">
        <v>0</v>
      </c>
      <c r="O928">
        <v>0</v>
      </c>
      <c r="P928" t="b">
        <v>0</v>
      </c>
      <c r="Q928" t="s">
        <v>8276</v>
      </c>
      <c r="R928" s="12" t="s">
        <v>8324</v>
      </c>
      <c r="S928" t="s">
        <v>8327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8">
        <f t="shared" si="42"/>
        <v>41043.822858796295</v>
      </c>
      <c r="K929">
        <v>1334432695</v>
      </c>
      <c r="L929" s="18">
        <f t="shared" si="43"/>
        <v>41013.822858796295</v>
      </c>
      <c r="M929" s="15">
        <f t="shared" si="44"/>
        <v>2012</v>
      </c>
      <c r="N929" t="b">
        <v>0</v>
      </c>
      <c r="O929">
        <v>0</v>
      </c>
      <c r="P929" t="b">
        <v>0</v>
      </c>
      <c r="Q929" t="s">
        <v>8276</v>
      </c>
      <c r="R929" s="12" t="s">
        <v>8324</v>
      </c>
      <c r="S929" t="s">
        <v>8327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8">
        <f t="shared" si="42"/>
        <v>41231</v>
      </c>
      <c r="K930">
        <v>1348864913</v>
      </c>
      <c r="L930" s="18">
        <f t="shared" si="43"/>
        <v>41180.86241898148</v>
      </c>
      <c r="M930" s="15">
        <f t="shared" si="44"/>
        <v>2012</v>
      </c>
      <c r="N930" t="b">
        <v>0</v>
      </c>
      <c r="O930">
        <v>28</v>
      </c>
      <c r="P930" t="b">
        <v>0</v>
      </c>
      <c r="Q930" t="s">
        <v>8276</v>
      </c>
      <c r="R930" s="12" t="s">
        <v>8324</v>
      </c>
      <c r="S930" t="s">
        <v>8327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8">
        <f t="shared" si="42"/>
        <v>41008.196400462963</v>
      </c>
      <c r="K931">
        <v>1331358169</v>
      </c>
      <c r="L931" s="18">
        <f t="shared" si="43"/>
        <v>40978.238067129627</v>
      </c>
      <c r="M931" s="15">
        <f t="shared" si="44"/>
        <v>2012</v>
      </c>
      <c r="N931" t="b">
        <v>0</v>
      </c>
      <c r="O931">
        <v>0</v>
      </c>
      <c r="P931" t="b">
        <v>0</v>
      </c>
      <c r="Q931" t="s">
        <v>8276</v>
      </c>
      <c r="R931" s="12" t="s">
        <v>8324</v>
      </c>
      <c r="S931" t="s">
        <v>8327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8">
        <f t="shared" si="42"/>
        <v>40354.897222222222</v>
      </c>
      <c r="K932">
        <v>1273874306</v>
      </c>
      <c r="L932" s="18">
        <f t="shared" si="43"/>
        <v>40312.915578703702</v>
      </c>
      <c r="M932" s="15">
        <f t="shared" si="44"/>
        <v>2010</v>
      </c>
      <c r="N932" t="b">
        <v>0</v>
      </c>
      <c r="O932">
        <v>5</v>
      </c>
      <c r="P932" t="b">
        <v>0</v>
      </c>
      <c r="Q932" t="s">
        <v>8276</v>
      </c>
      <c r="R932" s="12" t="s">
        <v>8324</v>
      </c>
      <c r="S932" t="s">
        <v>8327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8">
        <f t="shared" si="42"/>
        <v>41714.916666666664</v>
      </c>
      <c r="K933">
        <v>1392021502</v>
      </c>
      <c r="L933" s="18">
        <f t="shared" si="43"/>
        <v>41680.359976851854</v>
      </c>
      <c r="M933" s="15">
        <f t="shared" si="44"/>
        <v>2014</v>
      </c>
      <c r="N933" t="b">
        <v>0</v>
      </c>
      <c r="O933">
        <v>7</v>
      </c>
      <c r="P933" t="b">
        <v>0</v>
      </c>
      <c r="Q933" t="s">
        <v>8276</v>
      </c>
      <c r="R933" s="12" t="s">
        <v>8324</v>
      </c>
      <c r="S933" t="s">
        <v>8327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8">
        <f t="shared" si="42"/>
        <v>41355.927604166667</v>
      </c>
      <c r="K934">
        <v>1360106145</v>
      </c>
      <c r="L934" s="18">
        <f t="shared" si="43"/>
        <v>41310.969270833331</v>
      </c>
      <c r="M934" s="15">
        <f t="shared" si="44"/>
        <v>2013</v>
      </c>
      <c r="N934" t="b">
        <v>0</v>
      </c>
      <c r="O934">
        <v>30</v>
      </c>
      <c r="P934" t="b">
        <v>0</v>
      </c>
      <c r="Q934" t="s">
        <v>8276</v>
      </c>
      <c r="R934" s="12" t="s">
        <v>8324</v>
      </c>
      <c r="S934" t="s">
        <v>8327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8">
        <f t="shared" si="42"/>
        <v>41771.169085648151</v>
      </c>
      <c r="K935">
        <v>1394683409</v>
      </c>
      <c r="L935" s="18">
        <f t="shared" si="43"/>
        <v>41711.169085648151</v>
      </c>
      <c r="M935" s="15">
        <f t="shared" si="44"/>
        <v>2014</v>
      </c>
      <c r="N935" t="b">
        <v>0</v>
      </c>
      <c r="O935">
        <v>2</v>
      </c>
      <c r="P935" t="b">
        <v>0</v>
      </c>
      <c r="Q935" t="s">
        <v>8276</v>
      </c>
      <c r="R935" s="12" t="s">
        <v>8324</v>
      </c>
      <c r="S935" t="s">
        <v>8327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8">
        <f t="shared" si="42"/>
        <v>41763.25</v>
      </c>
      <c r="K936">
        <v>1396633284</v>
      </c>
      <c r="L936" s="18">
        <f t="shared" si="43"/>
        <v>41733.737083333333</v>
      </c>
      <c r="M936" s="15">
        <f t="shared" si="44"/>
        <v>2014</v>
      </c>
      <c r="N936" t="b">
        <v>0</v>
      </c>
      <c r="O936">
        <v>30</v>
      </c>
      <c r="P936" t="b">
        <v>0</v>
      </c>
      <c r="Q936" t="s">
        <v>8276</v>
      </c>
      <c r="R936" s="12" t="s">
        <v>8324</v>
      </c>
      <c r="S936" t="s">
        <v>8327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8">
        <f t="shared" si="42"/>
        <v>42398.333668981482</v>
      </c>
      <c r="K937">
        <v>1451462429</v>
      </c>
      <c r="L937" s="18">
        <f t="shared" si="43"/>
        <v>42368.333668981482</v>
      </c>
      <c r="M937" s="15">
        <f t="shared" si="44"/>
        <v>2015</v>
      </c>
      <c r="N937" t="b">
        <v>0</v>
      </c>
      <c r="O937">
        <v>2</v>
      </c>
      <c r="P937" t="b">
        <v>0</v>
      </c>
      <c r="Q937" t="s">
        <v>8276</v>
      </c>
      <c r="R937" s="12" t="s">
        <v>8324</v>
      </c>
      <c r="S937" t="s">
        <v>8327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8">
        <f t="shared" si="42"/>
        <v>40926.833333333336</v>
      </c>
      <c r="K938">
        <v>1323131689</v>
      </c>
      <c r="L938" s="18">
        <f t="shared" si="43"/>
        <v>40883.024178240739</v>
      </c>
      <c r="M938" s="15">
        <f t="shared" si="44"/>
        <v>2011</v>
      </c>
      <c r="N938" t="b">
        <v>0</v>
      </c>
      <c r="O938">
        <v>0</v>
      </c>
      <c r="P938" t="b">
        <v>0</v>
      </c>
      <c r="Q938" t="s">
        <v>8276</v>
      </c>
      <c r="R938" s="12" t="s">
        <v>8324</v>
      </c>
      <c r="S938" t="s">
        <v>8327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8">
        <f t="shared" si="42"/>
        <v>41581.839780092596</v>
      </c>
      <c r="K939">
        <v>1380913757</v>
      </c>
      <c r="L939" s="18">
        <f t="shared" si="43"/>
        <v>41551.798113425924</v>
      </c>
      <c r="M939" s="15">
        <f t="shared" si="44"/>
        <v>2013</v>
      </c>
      <c r="N939" t="b">
        <v>0</v>
      </c>
      <c r="O939">
        <v>2</v>
      </c>
      <c r="P939" t="b">
        <v>0</v>
      </c>
      <c r="Q939" t="s">
        <v>8276</v>
      </c>
      <c r="R939" s="12" t="s">
        <v>8324</v>
      </c>
      <c r="S939" t="s">
        <v>8327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8">
        <f t="shared" si="42"/>
        <v>41154.479722222226</v>
      </c>
      <c r="K940">
        <v>1343993448</v>
      </c>
      <c r="L940" s="18">
        <f t="shared" si="43"/>
        <v>41124.479722222226</v>
      </c>
      <c r="M940" s="15">
        <f t="shared" si="44"/>
        <v>2012</v>
      </c>
      <c r="N940" t="b">
        <v>0</v>
      </c>
      <c r="O940">
        <v>1</v>
      </c>
      <c r="P940" t="b">
        <v>0</v>
      </c>
      <c r="Q940" t="s">
        <v>8276</v>
      </c>
      <c r="R940" s="12" t="s">
        <v>8324</v>
      </c>
      <c r="S940" t="s">
        <v>8327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8">
        <f t="shared" si="42"/>
        <v>41455.831944444442</v>
      </c>
      <c r="K941">
        <v>1369246738</v>
      </c>
      <c r="L941" s="18">
        <f t="shared" si="43"/>
        <v>41416.763171296298</v>
      </c>
      <c r="M941" s="15">
        <f t="shared" si="44"/>
        <v>2013</v>
      </c>
      <c r="N941" t="b">
        <v>0</v>
      </c>
      <c r="O941">
        <v>2</v>
      </c>
      <c r="P941" t="b">
        <v>0</v>
      </c>
      <c r="Q941" t="s">
        <v>8276</v>
      </c>
      <c r="R941" s="12" t="s">
        <v>8324</v>
      </c>
      <c r="S941" t="s">
        <v>8327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8">
        <f t="shared" si="42"/>
        <v>42227.008402777778</v>
      </c>
      <c r="K942">
        <v>1435363926</v>
      </c>
      <c r="L942" s="18">
        <f t="shared" si="43"/>
        <v>42182.008402777778</v>
      </c>
      <c r="M942" s="15">
        <f t="shared" si="44"/>
        <v>2015</v>
      </c>
      <c r="N942" t="b">
        <v>0</v>
      </c>
      <c r="O942">
        <v>14</v>
      </c>
      <c r="P942" t="b">
        <v>0</v>
      </c>
      <c r="Q942" t="s">
        <v>8271</v>
      </c>
      <c r="R942" s="12" t="s">
        <v>8318</v>
      </c>
      <c r="S942" t="s">
        <v>8320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8">
        <f t="shared" si="42"/>
        <v>42776.096585648149</v>
      </c>
      <c r="K943">
        <v>1484101145</v>
      </c>
      <c r="L943" s="18">
        <f t="shared" si="43"/>
        <v>42746.096585648149</v>
      </c>
      <c r="M943" s="15">
        <f t="shared" si="44"/>
        <v>2017</v>
      </c>
      <c r="N943" t="b">
        <v>0</v>
      </c>
      <c r="O943">
        <v>31</v>
      </c>
      <c r="P943" t="b">
        <v>0</v>
      </c>
      <c r="Q943" t="s">
        <v>8271</v>
      </c>
      <c r="R943" s="12" t="s">
        <v>8318</v>
      </c>
      <c r="S943" t="s">
        <v>8320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8">
        <f t="shared" si="42"/>
        <v>42418.843287037031</v>
      </c>
      <c r="K944">
        <v>1452716060</v>
      </c>
      <c r="L944" s="18">
        <f t="shared" si="43"/>
        <v>42382.843287037031</v>
      </c>
      <c r="M944" s="15">
        <f t="shared" si="44"/>
        <v>2016</v>
      </c>
      <c r="N944" t="b">
        <v>0</v>
      </c>
      <c r="O944">
        <v>16</v>
      </c>
      <c r="P944" t="b">
        <v>0</v>
      </c>
      <c r="Q944" t="s">
        <v>8271</v>
      </c>
      <c r="R944" s="12" t="s">
        <v>8318</v>
      </c>
      <c r="S944" t="s">
        <v>8320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8">
        <f t="shared" si="42"/>
        <v>42703.709548611107</v>
      </c>
      <c r="K945">
        <v>1477843305</v>
      </c>
      <c r="L945" s="18">
        <f t="shared" si="43"/>
        <v>42673.66788194445</v>
      </c>
      <c r="M945" s="15">
        <f t="shared" si="44"/>
        <v>2016</v>
      </c>
      <c r="N945" t="b">
        <v>0</v>
      </c>
      <c r="O945">
        <v>12</v>
      </c>
      <c r="P945" t="b">
        <v>0</v>
      </c>
      <c r="Q945" t="s">
        <v>8271</v>
      </c>
      <c r="R945" s="12" t="s">
        <v>8318</v>
      </c>
      <c r="S945" t="s">
        <v>8320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8">
        <f t="shared" si="42"/>
        <v>42478.583333333328</v>
      </c>
      <c r="K946">
        <v>1458050450</v>
      </c>
      <c r="L946" s="18">
        <f t="shared" si="43"/>
        <v>42444.583912037036</v>
      </c>
      <c r="M946" s="15">
        <f t="shared" si="44"/>
        <v>2016</v>
      </c>
      <c r="N946" t="b">
        <v>0</v>
      </c>
      <c r="O946">
        <v>96</v>
      </c>
      <c r="P946" t="b">
        <v>0</v>
      </c>
      <c r="Q946" t="s">
        <v>8271</v>
      </c>
      <c r="R946" s="12" t="s">
        <v>8318</v>
      </c>
      <c r="S946" t="s">
        <v>8320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8">
        <f t="shared" si="42"/>
        <v>42784.999305555553</v>
      </c>
      <c r="K947">
        <v>1482958626</v>
      </c>
      <c r="L947" s="18">
        <f t="shared" si="43"/>
        <v>42732.872986111113</v>
      </c>
      <c r="M947" s="15">
        <f t="shared" si="44"/>
        <v>2016</v>
      </c>
      <c r="N947" t="b">
        <v>0</v>
      </c>
      <c r="O947">
        <v>16</v>
      </c>
      <c r="P947" t="b">
        <v>0</v>
      </c>
      <c r="Q947" t="s">
        <v>8271</v>
      </c>
      <c r="R947" s="12" t="s">
        <v>8318</v>
      </c>
      <c r="S947" t="s">
        <v>8320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8">
        <f t="shared" si="42"/>
        <v>42622.750555555554</v>
      </c>
      <c r="K948">
        <v>1470852048</v>
      </c>
      <c r="L948" s="18">
        <f t="shared" si="43"/>
        <v>42592.750555555554</v>
      </c>
      <c r="M948" s="15">
        <f t="shared" si="44"/>
        <v>2016</v>
      </c>
      <c r="N948" t="b">
        <v>0</v>
      </c>
      <c r="O948">
        <v>5</v>
      </c>
      <c r="P948" t="b">
        <v>0</v>
      </c>
      <c r="Q948" t="s">
        <v>8271</v>
      </c>
      <c r="R948" s="12" t="s">
        <v>8318</v>
      </c>
      <c r="S948" t="s">
        <v>8320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8">
        <f t="shared" si="42"/>
        <v>42551.781319444446</v>
      </c>
      <c r="K949">
        <v>1462128306</v>
      </c>
      <c r="L949" s="18">
        <f t="shared" si="43"/>
        <v>42491.781319444446</v>
      </c>
      <c r="M949" s="15">
        <f t="shared" si="44"/>
        <v>2016</v>
      </c>
      <c r="N949" t="b">
        <v>0</v>
      </c>
      <c r="O949">
        <v>0</v>
      </c>
      <c r="P949" t="b">
        <v>0</v>
      </c>
      <c r="Q949" t="s">
        <v>8271</v>
      </c>
      <c r="R949" s="12" t="s">
        <v>8318</v>
      </c>
      <c r="S949" t="s">
        <v>8320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8">
        <f t="shared" si="42"/>
        <v>42441.828287037039</v>
      </c>
      <c r="K950">
        <v>1455220364</v>
      </c>
      <c r="L950" s="18">
        <f t="shared" si="43"/>
        <v>42411.828287037039</v>
      </c>
      <c r="M950" s="15">
        <f t="shared" si="44"/>
        <v>2016</v>
      </c>
      <c r="N950" t="b">
        <v>0</v>
      </c>
      <c r="O950">
        <v>8</v>
      </c>
      <c r="P950" t="b">
        <v>0</v>
      </c>
      <c r="Q950" t="s">
        <v>8271</v>
      </c>
      <c r="R950" s="12" t="s">
        <v>8318</v>
      </c>
      <c r="S950" t="s">
        <v>8320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8">
        <f t="shared" si="42"/>
        <v>42421.043703703705</v>
      </c>
      <c r="K951">
        <v>1450832576</v>
      </c>
      <c r="L951" s="18">
        <f t="shared" si="43"/>
        <v>42361.043703703705</v>
      </c>
      <c r="M951" s="15">
        <f t="shared" si="44"/>
        <v>2015</v>
      </c>
      <c r="N951" t="b">
        <v>0</v>
      </c>
      <c r="O951">
        <v>7</v>
      </c>
      <c r="P951" t="b">
        <v>0</v>
      </c>
      <c r="Q951" t="s">
        <v>8271</v>
      </c>
      <c r="R951" s="12" t="s">
        <v>8318</v>
      </c>
      <c r="S951" t="s">
        <v>8320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8">
        <f t="shared" si="42"/>
        <v>42386.750706018516</v>
      </c>
      <c r="K952">
        <v>1450461661</v>
      </c>
      <c r="L952" s="18">
        <f t="shared" si="43"/>
        <v>42356.750706018516</v>
      </c>
      <c r="M952" s="15">
        <f t="shared" si="44"/>
        <v>2015</v>
      </c>
      <c r="N952" t="b">
        <v>0</v>
      </c>
      <c r="O952">
        <v>24</v>
      </c>
      <c r="P952" t="b">
        <v>0</v>
      </c>
      <c r="Q952" t="s">
        <v>8271</v>
      </c>
      <c r="R952" s="12" t="s">
        <v>8318</v>
      </c>
      <c r="S952" t="s">
        <v>8320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8">
        <f t="shared" si="42"/>
        <v>42525.653611111105</v>
      </c>
      <c r="K953">
        <v>1461166872</v>
      </c>
      <c r="L953" s="18">
        <f t="shared" si="43"/>
        <v>42480.653611111105</v>
      </c>
      <c r="M953" s="15">
        <f t="shared" si="44"/>
        <v>2016</v>
      </c>
      <c r="N953" t="b">
        <v>0</v>
      </c>
      <c r="O953">
        <v>121</v>
      </c>
      <c r="P953" t="b">
        <v>0</v>
      </c>
      <c r="Q953" t="s">
        <v>8271</v>
      </c>
      <c r="R953" s="12" t="s">
        <v>8318</v>
      </c>
      <c r="S953" t="s">
        <v>8320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8">
        <f t="shared" si="42"/>
        <v>42692.655231481483</v>
      </c>
      <c r="K954">
        <v>1476888212</v>
      </c>
      <c r="L954" s="18">
        <f t="shared" si="43"/>
        <v>42662.613564814819</v>
      </c>
      <c r="M954" s="15">
        <f t="shared" si="44"/>
        <v>2016</v>
      </c>
      <c r="N954" t="b">
        <v>0</v>
      </c>
      <c r="O954">
        <v>196</v>
      </c>
      <c r="P954" t="b">
        <v>0</v>
      </c>
      <c r="Q954" t="s">
        <v>8271</v>
      </c>
      <c r="R954" s="12" t="s">
        <v>8318</v>
      </c>
      <c r="S954" t="s">
        <v>8320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8">
        <f t="shared" si="42"/>
        <v>42029.164340277777</v>
      </c>
      <c r="K955">
        <v>1419566199</v>
      </c>
      <c r="L955" s="18">
        <f t="shared" si="43"/>
        <v>41999.164340277777</v>
      </c>
      <c r="M955" s="15">
        <f t="shared" si="44"/>
        <v>2014</v>
      </c>
      <c r="N955" t="b">
        <v>0</v>
      </c>
      <c r="O955">
        <v>5</v>
      </c>
      <c r="P955" t="b">
        <v>0</v>
      </c>
      <c r="Q955" t="s">
        <v>8271</v>
      </c>
      <c r="R955" s="12" t="s">
        <v>8318</v>
      </c>
      <c r="S955" t="s">
        <v>8320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8">
        <f t="shared" si="42"/>
        <v>42236.833784722221</v>
      </c>
      <c r="K956">
        <v>1436472039</v>
      </c>
      <c r="L956" s="18">
        <f t="shared" si="43"/>
        <v>42194.833784722221</v>
      </c>
      <c r="M956" s="15">
        <f t="shared" si="44"/>
        <v>2015</v>
      </c>
      <c r="N956" t="b">
        <v>0</v>
      </c>
      <c r="O956">
        <v>73</v>
      </c>
      <c r="P956" t="b">
        <v>0</v>
      </c>
      <c r="Q956" t="s">
        <v>8271</v>
      </c>
      <c r="R956" s="12" t="s">
        <v>8318</v>
      </c>
      <c r="S956" t="s">
        <v>8320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8">
        <f t="shared" si="42"/>
        <v>42626.295138888891</v>
      </c>
      <c r="K957">
        <v>1470294300</v>
      </c>
      <c r="L957" s="18">
        <f t="shared" si="43"/>
        <v>42586.295138888891</v>
      </c>
      <c r="M957" s="15">
        <f t="shared" si="44"/>
        <v>2016</v>
      </c>
      <c r="N957" t="b">
        <v>0</v>
      </c>
      <c r="O957">
        <v>93</v>
      </c>
      <c r="P957" t="b">
        <v>0</v>
      </c>
      <c r="Q957" t="s">
        <v>8271</v>
      </c>
      <c r="R957" s="12" t="s">
        <v>8318</v>
      </c>
      <c r="S957" t="s">
        <v>8320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8">
        <f t="shared" si="42"/>
        <v>42120.872210648144</v>
      </c>
      <c r="K958">
        <v>1424901359</v>
      </c>
      <c r="L958" s="18">
        <f t="shared" si="43"/>
        <v>42060.913877314815</v>
      </c>
      <c r="M958" s="15">
        <f t="shared" si="44"/>
        <v>2015</v>
      </c>
      <c r="N958" t="b">
        <v>0</v>
      </c>
      <c r="O958">
        <v>17</v>
      </c>
      <c r="P958" t="b">
        <v>0</v>
      </c>
      <c r="Q958" t="s">
        <v>8271</v>
      </c>
      <c r="R958" s="12" t="s">
        <v>8318</v>
      </c>
      <c r="S958" t="s">
        <v>8320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8">
        <f t="shared" si="42"/>
        <v>42691.594131944439</v>
      </c>
      <c r="K959">
        <v>1476710133</v>
      </c>
      <c r="L959" s="18">
        <f t="shared" si="43"/>
        <v>42660.552465277782</v>
      </c>
      <c r="M959" s="15">
        <f t="shared" si="44"/>
        <v>2016</v>
      </c>
      <c r="N959" t="b">
        <v>0</v>
      </c>
      <c r="O959">
        <v>7</v>
      </c>
      <c r="P959" t="b">
        <v>0</v>
      </c>
      <c r="Q959" t="s">
        <v>8271</v>
      </c>
      <c r="R959" s="12" t="s">
        <v>8318</v>
      </c>
      <c r="S959" t="s">
        <v>8320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8">
        <f t="shared" si="42"/>
        <v>42104.207638888889</v>
      </c>
      <c r="K960">
        <v>1426792563</v>
      </c>
      <c r="L960" s="18">
        <f t="shared" si="43"/>
        <v>42082.802812499998</v>
      </c>
      <c r="M960" s="15">
        <f t="shared" si="44"/>
        <v>2015</v>
      </c>
      <c r="N960" t="b">
        <v>0</v>
      </c>
      <c r="O960">
        <v>17</v>
      </c>
      <c r="P960" t="b">
        <v>0</v>
      </c>
      <c r="Q960" t="s">
        <v>8271</v>
      </c>
      <c r="R960" s="12" t="s">
        <v>8318</v>
      </c>
      <c r="S960" t="s">
        <v>8320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8">
        <f t="shared" si="42"/>
        <v>42023.174363425926</v>
      </c>
      <c r="K961">
        <v>1419048665</v>
      </c>
      <c r="L961" s="18">
        <f t="shared" si="43"/>
        <v>41993.174363425926</v>
      </c>
      <c r="M961" s="15">
        <f t="shared" si="44"/>
        <v>2014</v>
      </c>
      <c r="N961" t="b">
        <v>0</v>
      </c>
      <c r="O961">
        <v>171</v>
      </c>
      <c r="P961" t="b">
        <v>0</v>
      </c>
      <c r="Q961" t="s">
        <v>8271</v>
      </c>
      <c r="R961" s="12" t="s">
        <v>8318</v>
      </c>
      <c r="S961" t="s">
        <v>8320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8">
        <f t="shared" si="42"/>
        <v>42808.585127314815</v>
      </c>
      <c r="K962">
        <v>1485874955</v>
      </c>
      <c r="L962" s="18">
        <f t="shared" si="43"/>
        <v>42766.626793981486</v>
      </c>
      <c r="M962" s="15">
        <f t="shared" si="44"/>
        <v>2017</v>
      </c>
      <c r="N962" t="b">
        <v>0</v>
      </c>
      <c r="O962">
        <v>188</v>
      </c>
      <c r="P962" t="b">
        <v>0</v>
      </c>
      <c r="Q962" t="s">
        <v>8271</v>
      </c>
      <c r="R962" s="12" t="s">
        <v>8318</v>
      </c>
      <c r="S962" t="s">
        <v>8320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8">
        <f t="shared" ref="J963:J1026" si="45">(((I963/60)/60)/24+DATE(1970,1,1))</f>
        <v>42786.791666666672</v>
      </c>
      <c r="K963">
        <v>1483634335</v>
      </c>
      <c r="L963" s="18">
        <f t="shared" ref="L963:L1026" si="46">(((K963/60)/60)/24+DATE(1970,1,1))</f>
        <v>42740.693692129629</v>
      </c>
      <c r="M963" s="15">
        <f t="shared" ref="M963:M1026" si="47">YEAR(L963)</f>
        <v>2017</v>
      </c>
      <c r="N963" t="b">
        <v>0</v>
      </c>
      <c r="O963">
        <v>110</v>
      </c>
      <c r="P963" t="b">
        <v>0</v>
      </c>
      <c r="Q963" t="s">
        <v>8271</v>
      </c>
      <c r="R963" s="12" t="s">
        <v>8318</v>
      </c>
      <c r="S963" t="s">
        <v>8320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8">
        <f t="shared" si="45"/>
        <v>42411.712418981479</v>
      </c>
      <c r="K964">
        <v>1451927153</v>
      </c>
      <c r="L964" s="18">
        <f t="shared" si="46"/>
        <v>42373.712418981479</v>
      </c>
      <c r="M964" s="15">
        <f t="shared" si="47"/>
        <v>2016</v>
      </c>
      <c r="N964" t="b">
        <v>0</v>
      </c>
      <c r="O964">
        <v>37</v>
      </c>
      <c r="P964" t="b">
        <v>0</v>
      </c>
      <c r="Q964" t="s">
        <v>8271</v>
      </c>
      <c r="R964" s="12" t="s">
        <v>8318</v>
      </c>
      <c r="S964" t="s">
        <v>8320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8">
        <f t="shared" si="45"/>
        <v>42660.635636574079</v>
      </c>
      <c r="K965">
        <v>1473693319</v>
      </c>
      <c r="L965" s="18">
        <f t="shared" si="46"/>
        <v>42625.635636574079</v>
      </c>
      <c r="M965" s="15">
        <f t="shared" si="47"/>
        <v>2016</v>
      </c>
      <c r="N965" t="b">
        <v>0</v>
      </c>
      <c r="O965">
        <v>9</v>
      </c>
      <c r="P965" t="b">
        <v>0</v>
      </c>
      <c r="Q965" t="s">
        <v>8271</v>
      </c>
      <c r="R965" s="12" t="s">
        <v>8318</v>
      </c>
      <c r="S965" t="s">
        <v>8320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8">
        <f t="shared" si="45"/>
        <v>42248.628692129627</v>
      </c>
      <c r="K966">
        <v>1437663919</v>
      </c>
      <c r="L966" s="18">
        <f t="shared" si="46"/>
        <v>42208.628692129627</v>
      </c>
      <c r="M966" s="15">
        <f t="shared" si="47"/>
        <v>2015</v>
      </c>
      <c r="N966" t="b">
        <v>0</v>
      </c>
      <c r="O966">
        <v>29</v>
      </c>
      <c r="P966" t="b">
        <v>0</v>
      </c>
      <c r="Q966" t="s">
        <v>8271</v>
      </c>
      <c r="R966" s="12" t="s">
        <v>8318</v>
      </c>
      <c r="S966" t="s">
        <v>8320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8">
        <f t="shared" si="45"/>
        <v>42669.165972222225</v>
      </c>
      <c r="K967">
        <v>1474676646</v>
      </c>
      <c r="L967" s="18">
        <f t="shared" si="46"/>
        <v>42637.016736111109</v>
      </c>
      <c r="M967" s="15">
        <f t="shared" si="47"/>
        <v>2016</v>
      </c>
      <c r="N967" t="b">
        <v>0</v>
      </c>
      <c r="O967">
        <v>6</v>
      </c>
      <c r="P967" t="b">
        <v>0</v>
      </c>
      <c r="Q967" t="s">
        <v>8271</v>
      </c>
      <c r="R967" s="12" t="s">
        <v>8318</v>
      </c>
      <c r="S967" t="s">
        <v>8320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8">
        <f t="shared" si="45"/>
        <v>42649.635787037041</v>
      </c>
      <c r="K968">
        <v>1473174932</v>
      </c>
      <c r="L968" s="18">
        <f t="shared" si="46"/>
        <v>42619.635787037041</v>
      </c>
      <c r="M968" s="15">
        <f t="shared" si="47"/>
        <v>2016</v>
      </c>
      <c r="N968" t="b">
        <v>0</v>
      </c>
      <c r="O968">
        <v>30</v>
      </c>
      <c r="P968" t="b">
        <v>0</v>
      </c>
      <c r="Q968" t="s">
        <v>8271</v>
      </c>
      <c r="R968" s="12" t="s">
        <v>8318</v>
      </c>
      <c r="S968" t="s">
        <v>8320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8">
        <f t="shared" si="45"/>
        <v>42482.21266203704</v>
      </c>
      <c r="K969">
        <v>1456121174</v>
      </c>
      <c r="L969" s="18">
        <f t="shared" si="46"/>
        <v>42422.254328703704</v>
      </c>
      <c r="M969" s="15">
        <f t="shared" si="47"/>
        <v>2016</v>
      </c>
      <c r="N969" t="b">
        <v>0</v>
      </c>
      <c r="O969">
        <v>81</v>
      </c>
      <c r="P969" t="b">
        <v>0</v>
      </c>
      <c r="Q969" t="s">
        <v>8271</v>
      </c>
      <c r="R969" s="12" t="s">
        <v>8318</v>
      </c>
      <c r="S969" t="s">
        <v>8320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8">
        <f t="shared" si="45"/>
        <v>41866.847615740742</v>
      </c>
      <c r="K970">
        <v>1405542034</v>
      </c>
      <c r="L970" s="18">
        <f t="shared" si="46"/>
        <v>41836.847615740742</v>
      </c>
      <c r="M970" s="15">
        <f t="shared" si="47"/>
        <v>2014</v>
      </c>
      <c r="N970" t="b">
        <v>0</v>
      </c>
      <c r="O970">
        <v>4</v>
      </c>
      <c r="P970" t="b">
        <v>0</v>
      </c>
      <c r="Q970" t="s">
        <v>8271</v>
      </c>
      <c r="R970" s="12" t="s">
        <v>8318</v>
      </c>
      <c r="S970" t="s">
        <v>8320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8">
        <f t="shared" si="45"/>
        <v>42775.30332175926</v>
      </c>
      <c r="K971">
        <v>1483773407</v>
      </c>
      <c r="L971" s="18">
        <f t="shared" si="46"/>
        <v>42742.30332175926</v>
      </c>
      <c r="M971" s="15">
        <f t="shared" si="47"/>
        <v>2017</v>
      </c>
      <c r="N971" t="b">
        <v>0</v>
      </c>
      <c r="O971">
        <v>11</v>
      </c>
      <c r="P971" t="b">
        <v>0</v>
      </c>
      <c r="Q971" t="s">
        <v>8271</v>
      </c>
      <c r="R971" s="12" t="s">
        <v>8318</v>
      </c>
      <c r="S971" t="s">
        <v>8320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8">
        <f t="shared" si="45"/>
        <v>42758.207638888889</v>
      </c>
      <c r="K972">
        <v>1481951853</v>
      </c>
      <c r="L972" s="18">
        <f t="shared" si="46"/>
        <v>42721.220520833333</v>
      </c>
      <c r="M972" s="15">
        <f t="shared" si="47"/>
        <v>2016</v>
      </c>
      <c r="N972" t="b">
        <v>0</v>
      </c>
      <c r="O972">
        <v>14</v>
      </c>
      <c r="P972" t="b">
        <v>0</v>
      </c>
      <c r="Q972" t="s">
        <v>8271</v>
      </c>
      <c r="R972" s="12" t="s">
        <v>8318</v>
      </c>
      <c r="S972" t="s">
        <v>8320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8">
        <f t="shared" si="45"/>
        <v>42156.709027777775</v>
      </c>
      <c r="K973">
        <v>1429290060</v>
      </c>
      <c r="L973" s="18">
        <f t="shared" si="46"/>
        <v>42111.709027777775</v>
      </c>
      <c r="M973" s="15">
        <f t="shared" si="47"/>
        <v>2015</v>
      </c>
      <c r="N973" t="b">
        <v>0</v>
      </c>
      <c r="O973">
        <v>5</v>
      </c>
      <c r="P973" t="b">
        <v>0</v>
      </c>
      <c r="Q973" t="s">
        <v>8271</v>
      </c>
      <c r="R973" s="12" t="s">
        <v>8318</v>
      </c>
      <c r="S973" t="s">
        <v>8320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8">
        <f t="shared" si="45"/>
        <v>41886.290972222225</v>
      </c>
      <c r="K974">
        <v>1407271598</v>
      </c>
      <c r="L974" s="18">
        <f t="shared" si="46"/>
        <v>41856.865717592591</v>
      </c>
      <c r="M974" s="15">
        <f t="shared" si="47"/>
        <v>2014</v>
      </c>
      <c r="N974" t="b">
        <v>0</v>
      </c>
      <c r="O974">
        <v>45</v>
      </c>
      <c r="P974" t="b">
        <v>0</v>
      </c>
      <c r="Q974" t="s">
        <v>8271</v>
      </c>
      <c r="R974" s="12" t="s">
        <v>8318</v>
      </c>
      <c r="S974" t="s">
        <v>8320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8">
        <f t="shared" si="45"/>
        <v>42317.056631944448</v>
      </c>
      <c r="K975">
        <v>1441844493</v>
      </c>
      <c r="L975" s="18">
        <f t="shared" si="46"/>
        <v>42257.014965277776</v>
      </c>
      <c r="M975" s="15">
        <f t="shared" si="47"/>
        <v>2015</v>
      </c>
      <c r="N975" t="b">
        <v>0</v>
      </c>
      <c r="O975">
        <v>8</v>
      </c>
      <c r="P975" t="b">
        <v>0</v>
      </c>
      <c r="Q975" t="s">
        <v>8271</v>
      </c>
      <c r="R975" s="12" t="s">
        <v>8318</v>
      </c>
      <c r="S975" t="s">
        <v>8320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8">
        <f t="shared" si="45"/>
        <v>42454.707824074074</v>
      </c>
      <c r="K976">
        <v>1456336756</v>
      </c>
      <c r="L976" s="18">
        <f t="shared" si="46"/>
        <v>42424.749490740738</v>
      </c>
      <c r="M976" s="15">
        <f t="shared" si="47"/>
        <v>2016</v>
      </c>
      <c r="N976" t="b">
        <v>0</v>
      </c>
      <c r="O976">
        <v>3</v>
      </c>
      <c r="P976" t="b">
        <v>0</v>
      </c>
      <c r="Q976" t="s">
        <v>8271</v>
      </c>
      <c r="R976" s="12" t="s">
        <v>8318</v>
      </c>
      <c r="S976" t="s">
        <v>8320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8">
        <f t="shared" si="45"/>
        <v>42549.696585648147</v>
      </c>
      <c r="K977">
        <v>1461948185</v>
      </c>
      <c r="L977" s="18">
        <f t="shared" si="46"/>
        <v>42489.696585648147</v>
      </c>
      <c r="M977" s="15">
        <f t="shared" si="47"/>
        <v>2016</v>
      </c>
      <c r="N977" t="b">
        <v>0</v>
      </c>
      <c r="O977">
        <v>24</v>
      </c>
      <c r="P977" t="b">
        <v>0</v>
      </c>
      <c r="Q977" t="s">
        <v>8271</v>
      </c>
      <c r="R977" s="12" t="s">
        <v>8318</v>
      </c>
      <c r="S977" t="s">
        <v>8320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8">
        <f t="shared" si="45"/>
        <v>42230.058993055558</v>
      </c>
      <c r="K978">
        <v>1435627497</v>
      </c>
      <c r="L978" s="18">
        <f t="shared" si="46"/>
        <v>42185.058993055558</v>
      </c>
      <c r="M978" s="15">
        <f t="shared" si="47"/>
        <v>2015</v>
      </c>
      <c r="N978" t="b">
        <v>0</v>
      </c>
      <c r="O978">
        <v>18</v>
      </c>
      <c r="P978" t="b">
        <v>0</v>
      </c>
      <c r="Q978" t="s">
        <v>8271</v>
      </c>
      <c r="R978" s="12" t="s">
        <v>8318</v>
      </c>
      <c r="S978" t="s">
        <v>8320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8">
        <f t="shared" si="45"/>
        <v>42421.942094907412</v>
      </c>
      <c r="K979">
        <v>1453502197</v>
      </c>
      <c r="L979" s="18">
        <f t="shared" si="46"/>
        <v>42391.942094907412</v>
      </c>
      <c r="M979" s="15">
        <f t="shared" si="47"/>
        <v>2016</v>
      </c>
      <c r="N979" t="b">
        <v>0</v>
      </c>
      <c r="O979">
        <v>12</v>
      </c>
      <c r="P979" t="b">
        <v>0</v>
      </c>
      <c r="Q979" t="s">
        <v>8271</v>
      </c>
      <c r="R979" s="12" t="s">
        <v>8318</v>
      </c>
      <c r="S979" t="s">
        <v>8320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8">
        <f t="shared" si="45"/>
        <v>42425.309039351851</v>
      </c>
      <c r="K980">
        <v>1453793101</v>
      </c>
      <c r="L980" s="18">
        <f t="shared" si="46"/>
        <v>42395.309039351851</v>
      </c>
      <c r="M980" s="15">
        <f t="shared" si="47"/>
        <v>2016</v>
      </c>
      <c r="N980" t="b">
        <v>0</v>
      </c>
      <c r="O980">
        <v>123</v>
      </c>
      <c r="P980" t="b">
        <v>0</v>
      </c>
      <c r="Q980" t="s">
        <v>8271</v>
      </c>
      <c r="R980" s="12" t="s">
        <v>8318</v>
      </c>
      <c r="S980" t="s">
        <v>8320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8">
        <f t="shared" si="45"/>
        <v>42541.790972222225</v>
      </c>
      <c r="K981">
        <v>1463392828</v>
      </c>
      <c r="L981" s="18">
        <f t="shared" si="46"/>
        <v>42506.416990740734</v>
      </c>
      <c r="M981" s="15">
        <f t="shared" si="47"/>
        <v>2016</v>
      </c>
      <c r="N981" t="b">
        <v>0</v>
      </c>
      <c r="O981">
        <v>96</v>
      </c>
      <c r="P981" t="b">
        <v>0</v>
      </c>
      <c r="Q981" t="s">
        <v>8271</v>
      </c>
      <c r="R981" s="12" t="s">
        <v>8318</v>
      </c>
      <c r="S981" t="s">
        <v>8320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8">
        <f t="shared" si="45"/>
        <v>41973.945856481485</v>
      </c>
      <c r="K982">
        <v>1413495722</v>
      </c>
      <c r="L982" s="18">
        <f t="shared" si="46"/>
        <v>41928.904189814813</v>
      </c>
      <c r="M982" s="15">
        <f t="shared" si="47"/>
        <v>2014</v>
      </c>
      <c r="N982" t="b">
        <v>0</v>
      </c>
      <c r="O982">
        <v>31</v>
      </c>
      <c r="P982" t="b">
        <v>0</v>
      </c>
      <c r="Q982" t="s">
        <v>8271</v>
      </c>
      <c r="R982" s="12" t="s">
        <v>8318</v>
      </c>
      <c r="S982" t="s">
        <v>8320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8">
        <f t="shared" si="45"/>
        <v>41860.947013888886</v>
      </c>
      <c r="K983">
        <v>1405032222</v>
      </c>
      <c r="L983" s="18">
        <f t="shared" si="46"/>
        <v>41830.947013888886</v>
      </c>
      <c r="M983" s="15">
        <f t="shared" si="47"/>
        <v>2014</v>
      </c>
      <c r="N983" t="b">
        <v>0</v>
      </c>
      <c r="O983">
        <v>4</v>
      </c>
      <c r="P983" t="b">
        <v>0</v>
      </c>
      <c r="Q983" t="s">
        <v>8271</v>
      </c>
      <c r="R983" s="12" t="s">
        <v>8318</v>
      </c>
      <c r="S983" t="s">
        <v>8320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8">
        <f t="shared" si="45"/>
        <v>42645.753310185188</v>
      </c>
      <c r="K984">
        <v>1472839486</v>
      </c>
      <c r="L984" s="18">
        <f t="shared" si="46"/>
        <v>42615.753310185188</v>
      </c>
      <c r="M984" s="15">
        <f t="shared" si="47"/>
        <v>2016</v>
      </c>
      <c r="N984" t="b">
        <v>0</v>
      </c>
      <c r="O984">
        <v>3</v>
      </c>
      <c r="P984" t="b">
        <v>0</v>
      </c>
      <c r="Q984" t="s">
        <v>8271</v>
      </c>
      <c r="R984" s="12" t="s">
        <v>8318</v>
      </c>
      <c r="S984" t="s">
        <v>8320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8">
        <f t="shared" si="45"/>
        <v>42605.870833333334</v>
      </c>
      <c r="K985">
        <v>1469289685</v>
      </c>
      <c r="L985" s="18">
        <f t="shared" si="46"/>
        <v>42574.667650462965</v>
      </c>
      <c r="M985" s="15">
        <f t="shared" si="47"/>
        <v>2016</v>
      </c>
      <c r="N985" t="b">
        <v>0</v>
      </c>
      <c r="O985">
        <v>179</v>
      </c>
      <c r="P985" t="b">
        <v>0</v>
      </c>
      <c r="Q985" t="s">
        <v>8271</v>
      </c>
      <c r="R985" s="12" t="s">
        <v>8318</v>
      </c>
      <c r="S985" t="s">
        <v>8320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8">
        <f t="shared" si="45"/>
        <v>42091.074166666673</v>
      </c>
      <c r="K986">
        <v>1424918808</v>
      </c>
      <c r="L986" s="18">
        <f t="shared" si="46"/>
        <v>42061.11583333333</v>
      </c>
      <c r="M986" s="15">
        <f t="shared" si="47"/>
        <v>2015</v>
      </c>
      <c r="N986" t="b">
        <v>0</v>
      </c>
      <c r="O986">
        <v>3</v>
      </c>
      <c r="P986" t="b">
        <v>0</v>
      </c>
      <c r="Q986" t="s">
        <v>8271</v>
      </c>
      <c r="R986" s="12" t="s">
        <v>8318</v>
      </c>
      <c r="S986" t="s">
        <v>8320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8">
        <f t="shared" si="45"/>
        <v>42369.958333333328</v>
      </c>
      <c r="K987">
        <v>1449011610</v>
      </c>
      <c r="L987" s="18">
        <f t="shared" si="46"/>
        <v>42339.967708333337</v>
      </c>
      <c r="M987" s="15">
        <f t="shared" si="47"/>
        <v>2015</v>
      </c>
      <c r="N987" t="b">
        <v>0</v>
      </c>
      <c r="O987">
        <v>23</v>
      </c>
      <c r="P987" t="b">
        <v>0</v>
      </c>
      <c r="Q987" t="s">
        <v>8271</v>
      </c>
      <c r="R987" s="12" t="s">
        <v>8318</v>
      </c>
      <c r="S987" t="s">
        <v>8320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8">
        <f t="shared" si="45"/>
        <v>42379</v>
      </c>
      <c r="K988">
        <v>1447698300</v>
      </c>
      <c r="L988" s="18">
        <f t="shared" si="46"/>
        <v>42324.767361111109</v>
      </c>
      <c r="M988" s="15">
        <f t="shared" si="47"/>
        <v>2015</v>
      </c>
      <c r="N988" t="b">
        <v>0</v>
      </c>
      <c r="O988">
        <v>23</v>
      </c>
      <c r="P988" t="b">
        <v>0</v>
      </c>
      <c r="Q988" t="s">
        <v>8271</v>
      </c>
      <c r="R988" s="12" t="s">
        <v>8318</v>
      </c>
      <c r="S988" t="s">
        <v>8320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8">
        <f t="shared" si="45"/>
        <v>41813.294560185182</v>
      </c>
      <c r="K989">
        <v>1400051050</v>
      </c>
      <c r="L989" s="18">
        <f t="shared" si="46"/>
        <v>41773.294560185182</v>
      </c>
      <c r="M989" s="15">
        <f t="shared" si="47"/>
        <v>2014</v>
      </c>
      <c r="N989" t="b">
        <v>0</v>
      </c>
      <c r="O989">
        <v>41</v>
      </c>
      <c r="P989" t="b">
        <v>0</v>
      </c>
      <c r="Q989" t="s">
        <v>8271</v>
      </c>
      <c r="R989" s="12" t="s">
        <v>8318</v>
      </c>
      <c r="S989" t="s">
        <v>8320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8">
        <f t="shared" si="45"/>
        <v>42644.356770833328</v>
      </c>
      <c r="K990">
        <v>1472718825</v>
      </c>
      <c r="L990" s="18">
        <f t="shared" si="46"/>
        <v>42614.356770833328</v>
      </c>
      <c r="M990" s="15">
        <f t="shared" si="47"/>
        <v>2016</v>
      </c>
      <c r="N990" t="b">
        <v>0</v>
      </c>
      <c r="O990">
        <v>0</v>
      </c>
      <c r="P990" t="b">
        <v>0</v>
      </c>
      <c r="Q990" t="s">
        <v>8271</v>
      </c>
      <c r="R990" s="12" t="s">
        <v>8318</v>
      </c>
      <c r="S990" t="s">
        <v>8320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8">
        <f t="shared" si="45"/>
        <v>42641.933969907404</v>
      </c>
      <c r="K991">
        <v>1472509495</v>
      </c>
      <c r="L991" s="18">
        <f t="shared" si="46"/>
        <v>42611.933969907404</v>
      </c>
      <c r="M991" s="15">
        <f t="shared" si="47"/>
        <v>2016</v>
      </c>
      <c r="N991" t="b">
        <v>0</v>
      </c>
      <c r="O991">
        <v>32</v>
      </c>
      <c r="P991" t="b">
        <v>0</v>
      </c>
      <c r="Q991" t="s">
        <v>8271</v>
      </c>
      <c r="R991" s="12" t="s">
        <v>8318</v>
      </c>
      <c r="S991" t="s">
        <v>8320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8">
        <f t="shared" si="45"/>
        <v>41885.784305555557</v>
      </c>
      <c r="K992">
        <v>1407178164</v>
      </c>
      <c r="L992" s="18">
        <f t="shared" si="46"/>
        <v>41855.784305555557</v>
      </c>
      <c r="M992" s="15">
        <f t="shared" si="47"/>
        <v>2014</v>
      </c>
      <c r="N992" t="b">
        <v>0</v>
      </c>
      <c r="O992">
        <v>2</v>
      </c>
      <c r="P992" t="b">
        <v>0</v>
      </c>
      <c r="Q992" t="s">
        <v>8271</v>
      </c>
      <c r="R992" s="12" t="s">
        <v>8318</v>
      </c>
      <c r="S992" t="s">
        <v>8320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8">
        <f t="shared" si="45"/>
        <v>42563.785416666666</v>
      </c>
      <c r="K993">
        <v>1466186988</v>
      </c>
      <c r="L993" s="18">
        <f t="shared" si="46"/>
        <v>42538.75680555556</v>
      </c>
      <c r="M993" s="15">
        <f t="shared" si="47"/>
        <v>2016</v>
      </c>
      <c r="N993" t="b">
        <v>0</v>
      </c>
      <c r="O993">
        <v>7</v>
      </c>
      <c r="P993" t="b">
        <v>0</v>
      </c>
      <c r="Q993" t="s">
        <v>8271</v>
      </c>
      <c r="R993" s="12" t="s">
        <v>8318</v>
      </c>
      <c r="S993" t="s">
        <v>8320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8">
        <f t="shared" si="45"/>
        <v>42497.883321759262</v>
      </c>
      <c r="K994">
        <v>1457475119</v>
      </c>
      <c r="L994" s="18">
        <f t="shared" si="46"/>
        <v>42437.924988425926</v>
      </c>
      <c r="M994" s="15">
        <f t="shared" si="47"/>
        <v>2016</v>
      </c>
      <c r="N994" t="b">
        <v>0</v>
      </c>
      <c r="O994">
        <v>4</v>
      </c>
      <c r="P994" t="b">
        <v>0</v>
      </c>
      <c r="Q994" t="s">
        <v>8271</v>
      </c>
      <c r="R994" s="12" t="s">
        <v>8318</v>
      </c>
      <c r="S994" t="s">
        <v>8320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8">
        <f t="shared" si="45"/>
        <v>42686.208333333328</v>
      </c>
      <c r="K995">
        <v>1476054568</v>
      </c>
      <c r="L995" s="18">
        <f t="shared" si="46"/>
        <v>42652.964907407411</v>
      </c>
      <c r="M995" s="15">
        <f t="shared" si="47"/>
        <v>2016</v>
      </c>
      <c r="N995" t="b">
        <v>0</v>
      </c>
      <c r="O995">
        <v>196</v>
      </c>
      <c r="P995" t="b">
        <v>0</v>
      </c>
      <c r="Q995" t="s">
        <v>8271</v>
      </c>
      <c r="R995" s="12" t="s">
        <v>8318</v>
      </c>
      <c r="S995" t="s">
        <v>8320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8">
        <f t="shared" si="45"/>
        <v>41973.957638888889</v>
      </c>
      <c r="K996">
        <v>1412835530</v>
      </c>
      <c r="L996" s="18">
        <f t="shared" si="46"/>
        <v>41921.263078703705</v>
      </c>
      <c r="M996" s="15">
        <f t="shared" si="47"/>
        <v>2014</v>
      </c>
      <c r="N996" t="b">
        <v>0</v>
      </c>
      <c r="O996">
        <v>11</v>
      </c>
      <c r="P996" t="b">
        <v>0</v>
      </c>
      <c r="Q996" t="s">
        <v>8271</v>
      </c>
      <c r="R996" s="12" t="s">
        <v>8318</v>
      </c>
      <c r="S996" t="s">
        <v>8320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8">
        <f t="shared" si="45"/>
        <v>41972.666666666672</v>
      </c>
      <c r="K997">
        <v>1415140480</v>
      </c>
      <c r="L997" s="18">
        <f t="shared" si="46"/>
        <v>41947.940740740742</v>
      </c>
      <c r="M997" s="15">
        <f t="shared" si="47"/>
        <v>2014</v>
      </c>
      <c r="N997" t="b">
        <v>0</v>
      </c>
      <c r="O997">
        <v>9</v>
      </c>
      <c r="P997" t="b">
        <v>0</v>
      </c>
      <c r="Q997" t="s">
        <v>8271</v>
      </c>
      <c r="R997" s="12" t="s">
        <v>8318</v>
      </c>
      <c r="S997" t="s">
        <v>8320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8">
        <f t="shared" si="45"/>
        <v>41847.643750000003</v>
      </c>
      <c r="K998">
        <v>1403902060</v>
      </c>
      <c r="L998" s="18">
        <f t="shared" si="46"/>
        <v>41817.866435185184</v>
      </c>
      <c r="M998" s="15">
        <f t="shared" si="47"/>
        <v>2014</v>
      </c>
      <c r="N998" t="b">
        <v>0</v>
      </c>
      <c r="O998">
        <v>5</v>
      </c>
      <c r="P998" t="b">
        <v>0</v>
      </c>
      <c r="Q998" t="s">
        <v>8271</v>
      </c>
      <c r="R998" s="12" t="s">
        <v>8318</v>
      </c>
      <c r="S998" t="s">
        <v>8320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8">
        <f t="shared" si="45"/>
        <v>41971.144641203704</v>
      </c>
      <c r="K999">
        <v>1414549697</v>
      </c>
      <c r="L999" s="18">
        <f t="shared" si="46"/>
        <v>41941.10297453704</v>
      </c>
      <c r="M999" s="15">
        <f t="shared" si="47"/>
        <v>2014</v>
      </c>
      <c r="N999" t="b">
        <v>0</v>
      </c>
      <c r="O999">
        <v>8</v>
      </c>
      <c r="P999" t="b">
        <v>0</v>
      </c>
      <c r="Q999" t="s">
        <v>8271</v>
      </c>
      <c r="R999" s="12" t="s">
        <v>8318</v>
      </c>
      <c r="S999" t="s">
        <v>8320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8">
        <f t="shared" si="45"/>
        <v>42327.210659722223</v>
      </c>
      <c r="K1000">
        <v>1444017801</v>
      </c>
      <c r="L1000" s="18">
        <f t="shared" si="46"/>
        <v>42282.168993055559</v>
      </c>
      <c r="M1000" s="15">
        <f t="shared" si="47"/>
        <v>2015</v>
      </c>
      <c r="N1000" t="b">
        <v>0</v>
      </c>
      <c r="O1000">
        <v>229</v>
      </c>
      <c r="P1000" t="b">
        <v>0</v>
      </c>
      <c r="Q1000" t="s">
        <v>8271</v>
      </c>
      <c r="R1000" s="12" t="s">
        <v>8318</v>
      </c>
      <c r="S1000" t="s">
        <v>8320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8">
        <f t="shared" si="45"/>
        <v>41956.334722222222</v>
      </c>
      <c r="K1001">
        <v>1413270690</v>
      </c>
      <c r="L1001" s="18">
        <f t="shared" si="46"/>
        <v>41926.29965277778</v>
      </c>
      <c r="M1001" s="15">
        <f t="shared" si="47"/>
        <v>2014</v>
      </c>
      <c r="N1001" t="b">
        <v>0</v>
      </c>
      <c r="O1001">
        <v>40</v>
      </c>
      <c r="P1001" t="b">
        <v>0</v>
      </c>
      <c r="Q1001" t="s">
        <v>8271</v>
      </c>
      <c r="R1001" s="12" t="s">
        <v>8318</v>
      </c>
      <c r="S1001" t="s">
        <v>8320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8">
        <f t="shared" si="45"/>
        <v>42809.018055555556</v>
      </c>
      <c r="K1002">
        <v>1484357160</v>
      </c>
      <c r="L1002" s="18">
        <f t="shared" si="46"/>
        <v>42749.059722222228</v>
      </c>
      <c r="M1002" s="15">
        <f t="shared" si="47"/>
        <v>2017</v>
      </c>
      <c r="N1002" t="b">
        <v>0</v>
      </c>
      <c r="O1002">
        <v>6</v>
      </c>
      <c r="P1002" t="b">
        <v>0</v>
      </c>
      <c r="Q1002" t="s">
        <v>8271</v>
      </c>
      <c r="R1002" s="12" t="s">
        <v>8318</v>
      </c>
      <c r="S1002" t="s">
        <v>8320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8">
        <f t="shared" si="45"/>
        <v>42765.720057870371</v>
      </c>
      <c r="K1003">
        <v>1481908613</v>
      </c>
      <c r="L1003" s="18">
        <f t="shared" si="46"/>
        <v>42720.720057870371</v>
      </c>
      <c r="M1003" s="15">
        <f t="shared" si="47"/>
        <v>2016</v>
      </c>
      <c r="N1003" t="b">
        <v>0</v>
      </c>
      <c r="O1003">
        <v>4</v>
      </c>
      <c r="P1003" t="b">
        <v>0</v>
      </c>
      <c r="Q1003" t="s">
        <v>8271</v>
      </c>
      <c r="R1003" s="12" t="s">
        <v>8318</v>
      </c>
      <c r="S1003" t="s">
        <v>8320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8">
        <f t="shared" si="45"/>
        <v>42355.249305555553</v>
      </c>
      <c r="K1004">
        <v>1447777514</v>
      </c>
      <c r="L1004" s="18">
        <f t="shared" si="46"/>
        <v>42325.684189814812</v>
      </c>
      <c r="M1004" s="15">
        <f t="shared" si="47"/>
        <v>2015</v>
      </c>
      <c r="N1004" t="b">
        <v>0</v>
      </c>
      <c r="O1004">
        <v>22</v>
      </c>
      <c r="P1004" t="b">
        <v>0</v>
      </c>
      <c r="Q1004" t="s">
        <v>8271</v>
      </c>
      <c r="R1004" s="12" t="s">
        <v>8318</v>
      </c>
      <c r="S1004" t="s">
        <v>8320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8">
        <f t="shared" si="45"/>
        <v>42810.667372685188</v>
      </c>
      <c r="K1005">
        <v>1487091661</v>
      </c>
      <c r="L1005" s="18">
        <f t="shared" si="46"/>
        <v>42780.709039351852</v>
      </c>
      <c r="M1005" s="15">
        <f t="shared" si="47"/>
        <v>2017</v>
      </c>
      <c r="N1005" t="b">
        <v>0</v>
      </c>
      <c r="O1005">
        <v>15</v>
      </c>
      <c r="P1005" t="b">
        <v>0</v>
      </c>
      <c r="Q1005" t="s">
        <v>8271</v>
      </c>
      <c r="R1005" s="12" t="s">
        <v>8318</v>
      </c>
      <c r="S1005" t="s">
        <v>8320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8">
        <f t="shared" si="45"/>
        <v>42418.708645833336</v>
      </c>
      <c r="K1006">
        <v>1453222827</v>
      </c>
      <c r="L1006" s="18">
        <f t="shared" si="46"/>
        <v>42388.708645833336</v>
      </c>
      <c r="M1006" s="15">
        <f t="shared" si="47"/>
        <v>2016</v>
      </c>
      <c r="N1006" t="b">
        <v>0</v>
      </c>
      <c r="O1006">
        <v>95</v>
      </c>
      <c r="P1006" t="b">
        <v>0</v>
      </c>
      <c r="Q1006" t="s">
        <v>8271</v>
      </c>
      <c r="R1006" s="12" t="s">
        <v>8318</v>
      </c>
      <c r="S1006" t="s">
        <v>8320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8">
        <f t="shared" si="45"/>
        <v>42307.624803240738</v>
      </c>
      <c r="K1007">
        <v>1443538783</v>
      </c>
      <c r="L1007" s="18">
        <f t="shared" si="46"/>
        <v>42276.624803240738</v>
      </c>
      <c r="M1007" s="15">
        <f t="shared" si="47"/>
        <v>2015</v>
      </c>
      <c r="N1007" t="b">
        <v>0</v>
      </c>
      <c r="O1007">
        <v>161</v>
      </c>
      <c r="P1007" t="b">
        <v>0</v>
      </c>
      <c r="Q1007" t="s">
        <v>8271</v>
      </c>
      <c r="R1007" s="12" t="s">
        <v>8318</v>
      </c>
      <c r="S1007" t="s">
        <v>8320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8">
        <f t="shared" si="45"/>
        <v>41985.299305555556</v>
      </c>
      <c r="K1008">
        <v>1417654672</v>
      </c>
      <c r="L1008" s="18">
        <f t="shared" si="46"/>
        <v>41977.040185185186</v>
      </c>
      <c r="M1008" s="15">
        <f t="shared" si="47"/>
        <v>2014</v>
      </c>
      <c r="N1008" t="b">
        <v>0</v>
      </c>
      <c r="O1008">
        <v>8</v>
      </c>
      <c r="P1008" t="b">
        <v>0</v>
      </c>
      <c r="Q1008" t="s">
        <v>8271</v>
      </c>
      <c r="R1008" s="12" t="s">
        <v>8318</v>
      </c>
      <c r="S1008" t="s">
        <v>8320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8">
        <f t="shared" si="45"/>
        <v>42718.6252662037</v>
      </c>
      <c r="K1009">
        <v>1478095223</v>
      </c>
      <c r="L1009" s="18">
        <f t="shared" si="46"/>
        <v>42676.583599537036</v>
      </c>
      <c r="M1009" s="15">
        <f t="shared" si="47"/>
        <v>2016</v>
      </c>
      <c r="N1009" t="b">
        <v>0</v>
      </c>
      <c r="O1009">
        <v>76</v>
      </c>
      <c r="P1009" t="b">
        <v>0</v>
      </c>
      <c r="Q1009" t="s">
        <v>8271</v>
      </c>
      <c r="R1009" s="12" t="s">
        <v>8318</v>
      </c>
      <c r="S1009" t="s">
        <v>8320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8">
        <f t="shared" si="45"/>
        <v>42732.809201388889</v>
      </c>
      <c r="K1010">
        <v>1480361115</v>
      </c>
      <c r="L1010" s="18">
        <f t="shared" si="46"/>
        <v>42702.809201388889</v>
      </c>
      <c r="M1010" s="15">
        <f t="shared" si="47"/>
        <v>2016</v>
      </c>
      <c r="N1010" t="b">
        <v>0</v>
      </c>
      <c r="O1010">
        <v>1</v>
      </c>
      <c r="P1010" t="b">
        <v>0</v>
      </c>
      <c r="Q1010" t="s">
        <v>8271</v>
      </c>
      <c r="R1010" s="12" t="s">
        <v>8318</v>
      </c>
      <c r="S1010" t="s">
        <v>8320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8">
        <f t="shared" si="45"/>
        <v>42540.604699074072</v>
      </c>
      <c r="K1011">
        <v>1463754646</v>
      </c>
      <c r="L1011" s="18">
        <f t="shared" si="46"/>
        <v>42510.604699074072</v>
      </c>
      <c r="M1011" s="15">
        <f t="shared" si="47"/>
        <v>2016</v>
      </c>
      <c r="N1011" t="b">
        <v>0</v>
      </c>
      <c r="O1011">
        <v>101</v>
      </c>
      <c r="P1011" t="b">
        <v>0</v>
      </c>
      <c r="Q1011" t="s">
        <v>8271</v>
      </c>
      <c r="R1011" s="12" t="s">
        <v>8318</v>
      </c>
      <c r="S1011" t="s">
        <v>8320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8">
        <f t="shared" si="45"/>
        <v>42618.124305555553</v>
      </c>
      <c r="K1012">
        <v>1468180462</v>
      </c>
      <c r="L1012" s="18">
        <f t="shared" si="46"/>
        <v>42561.829421296294</v>
      </c>
      <c r="M1012" s="15">
        <f t="shared" si="47"/>
        <v>2016</v>
      </c>
      <c r="N1012" t="b">
        <v>0</v>
      </c>
      <c r="O1012">
        <v>4</v>
      </c>
      <c r="P1012" t="b">
        <v>0</v>
      </c>
      <c r="Q1012" t="s">
        <v>8271</v>
      </c>
      <c r="R1012" s="12" t="s">
        <v>8318</v>
      </c>
      <c r="S1012" t="s">
        <v>8320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8">
        <f t="shared" si="45"/>
        <v>41991.898090277777</v>
      </c>
      <c r="K1013">
        <v>1415050395</v>
      </c>
      <c r="L1013" s="18">
        <f t="shared" si="46"/>
        <v>41946.898090277777</v>
      </c>
      <c r="M1013" s="15">
        <f t="shared" si="47"/>
        <v>2014</v>
      </c>
      <c r="N1013" t="b">
        <v>0</v>
      </c>
      <c r="O1013">
        <v>1</v>
      </c>
      <c r="P1013" t="b">
        <v>0</v>
      </c>
      <c r="Q1013" t="s">
        <v>8271</v>
      </c>
      <c r="R1013" s="12" t="s">
        <v>8318</v>
      </c>
      <c r="S1013" t="s">
        <v>8320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8">
        <f t="shared" si="45"/>
        <v>42759.440416666665</v>
      </c>
      <c r="K1014">
        <v>1481366052</v>
      </c>
      <c r="L1014" s="18">
        <f t="shared" si="46"/>
        <v>42714.440416666665</v>
      </c>
      <c r="M1014" s="15">
        <f t="shared" si="47"/>
        <v>2016</v>
      </c>
      <c r="N1014" t="b">
        <v>0</v>
      </c>
      <c r="O1014">
        <v>775</v>
      </c>
      <c r="P1014" t="b">
        <v>0</v>
      </c>
      <c r="Q1014" t="s">
        <v>8271</v>
      </c>
      <c r="R1014" s="12" t="s">
        <v>8318</v>
      </c>
      <c r="S1014" t="s">
        <v>8320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8">
        <f t="shared" si="45"/>
        <v>42367.833333333328</v>
      </c>
      <c r="K1015">
        <v>1449000056</v>
      </c>
      <c r="L1015" s="18">
        <f t="shared" si="46"/>
        <v>42339.833981481483</v>
      </c>
      <c r="M1015" s="15">
        <f t="shared" si="47"/>
        <v>2015</v>
      </c>
      <c r="N1015" t="b">
        <v>0</v>
      </c>
      <c r="O1015">
        <v>90</v>
      </c>
      <c r="P1015" t="b">
        <v>0</v>
      </c>
      <c r="Q1015" t="s">
        <v>8271</v>
      </c>
      <c r="R1015" s="12" t="s">
        <v>8318</v>
      </c>
      <c r="S1015" t="s">
        <v>8320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8">
        <f t="shared" si="45"/>
        <v>42005.002488425926</v>
      </c>
      <c r="K1016">
        <v>1415750615</v>
      </c>
      <c r="L1016" s="18">
        <f t="shared" si="46"/>
        <v>41955.002488425926</v>
      </c>
      <c r="M1016" s="15">
        <f t="shared" si="47"/>
        <v>2014</v>
      </c>
      <c r="N1016" t="b">
        <v>0</v>
      </c>
      <c r="O1016">
        <v>16</v>
      </c>
      <c r="P1016" t="b">
        <v>0</v>
      </c>
      <c r="Q1016" t="s">
        <v>8271</v>
      </c>
      <c r="R1016" s="12" t="s">
        <v>8318</v>
      </c>
      <c r="S1016" t="s">
        <v>8320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8">
        <f t="shared" si="45"/>
        <v>42333.920081018514</v>
      </c>
      <c r="K1017">
        <v>1445893495</v>
      </c>
      <c r="L1017" s="18">
        <f t="shared" si="46"/>
        <v>42303.878414351857</v>
      </c>
      <c r="M1017" s="15">
        <f t="shared" si="47"/>
        <v>2015</v>
      </c>
      <c r="N1017" t="b">
        <v>0</v>
      </c>
      <c r="O1017">
        <v>6</v>
      </c>
      <c r="P1017" t="b">
        <v>0</v>
      </c>
      <c r="Q1017" t="s">
        <v>8271</v>
      </c>
      <c r="R1017" s="12" t="s">
        <v>8318</v>
      </c>
      <c r="S1017" t="s">
        <v>8320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8">
        <f t="shared" si="45"/>
        <v>42467.065462962957</v>
      </c>
      <c r="K1018">
        <v>1456108456</v>
      </c>
      <c r="L1018" s="18">
        <f t="shared" si="46"/>
        <v>42422.107129629629</v>
      </c>
      <c r="M1018" s="15">
        <f t="shared" si="47"/>
        <v>2016</v>
      </c>
      <c r="N1018" t="b">
        <v>0</v>
      </c>
      <c r="O1018">
        <v>38</v>
      </c>
      <c r="P1018" t="b">
        <v>0</v>
      </c>
      <c r="Q1018" t="s">
        <v>8271</v>
      </c>
      <c r="R1018" s="12" t="s">
        <v>8318</v>
      </c>
      <c r="S1018" t="s">
        <v>8320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8">
        <f t="shared" si="45"/>
        <v>42329.716840277775</v>
      </c>
      <c r="K1019">
        <v>1444666335</v>
      </c>
      <c r="L1019" s="18">
        <f t="shared" si="46"/>
        <v>42289.675173611111</v>
      </c>
      <c r="M1019" s="15">
        <f t="shared" si="47"/>
        <v>2015</v>
      </c>
      <c r="N1019" t="b">
        <v>0</v>
      </c>
      <c r="O1019">
        <v>355</v>
      </c>
      <c r="P1019" t="b">
        <v>0</v>
      </c>
      <c r="Q1019" t="s">
        <v>8271</v>
      </c>
      <c r="R1019" s="12" t="s">
        <v>8318</v>
      </c>
      <c r="S1019" t="s">
        <v>8320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8">
        <f t="shared" si="45"/>
        <v>42565.492280092592</v>
      </c>
      <c r="K1020">
        <v>1465904933</v>
      </c>
      <c r="L1020" s="18">
        <f t="shared" si="46"/>
        <v>42535.492280092592</v>
      </c>
      <c r="M1020" s="15">
        <f t="shared" si="47"/>
        <v>2016</v>
      </c>
      <c r="N1020" t="b">
        <v>0</v>
      </c>
      <c r="O1020">
        <v>7</v>
      </c>
      <c r="P1020" t="b">
        <v>0</v>
      </c>
      <c r="Q1020" t="s">
        <v>8271</v>
      </c>
      <c r="R1020" s="12" t="s">
        <v>8318</v>
      </c>
      <c r="S1020" t="s">
        <v>8320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8">
        <f t="shared" si="45"/>
        <v>42039.973946759259</v>
      </c>
      <c r="K1021">
        <v>1420500149</v>
      </c>
      <c r="L1021" s="18">
        <f t="shared" si="46"/>
        <v>42009.973946759259</v>
      </c>
      <c r="M1021" s="15">
        <f t="shared" si="47"/>
        <v>2015</v>
      </c>
      <c r="N1021" t="b">
        <v>0</v>
      </c>
      <c r="O1021">
        <v>400</v>
      </c>
      <c r="P1021" t="b">
        <v>0</v>
      </c>
      <c r="Q1021" t="s">
        <v>8271</v>
      </c>
      <c r="R1021" s="12" t="s">
        <v>8318</v>
      </c>
      <c r="S1021" t="s">
        <v>8320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8">
        <f t="shared" si="45"/>
        <v>42157.032638888893</v>
      </c>
      <c r="K1022">
        <v>1430617209</v>
      </c>
      <c r="L1022" s="18">
        <f t="shared" si="46"/>
        <v>42127.069548611107</v>
      </c>
      <c r="M1022" s="15">
        <f t="shared" si="47"/>
        <v>2015</v>
      </c>
      <c r="N1022" t="b">
        <v>0</v>
      </c>
      <c r="O1022">
        <v>30</v>
      </c>
      <c r="P1022" t="b">
        <v>1</v>
      </c>
      <c r="Q1022" t="s">
        <v>8278</v>
      </c>
      <c r="R1022" s="12" t="s">
        <v>8324</v>
      </c>
      <c r="S1022" t="s">
        <v>8329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8">
        <f t="shared" si="45"/>
        <v>42294.166666666672</v>
      </c>
      <c r="K1023">
        <v>1443074571</v>
      </c>
      <c r="L1023" s="18">
        <f t="shared" si="46"/>
        <v>42271.251979166671</v>
      </c>
      <c r="M1023" s="15">
        <f t="shared" si="47"/>
        <v>2015</v>
      </c>
      <c r="N1023" t="b">
        <v>1</v>
      </c>
      <c r="O1023">
        <v>478</v>
      </c>
      <c r="P1023" t="b">
        <v>1</v>
      </c>
      <c r="Q1023" t="s">
        <v>8278</v>
      </c>
      <c r="R1023" s="12" t="s">
        <v>8324</v>
      </c>
      <c r="S1023" t="s">
        <v>8329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8">
        <f t="shared" si="45"/>
        <v>42141.646724537044</v>
      </c>
      <c r="K1024">
        <v>1429284677</v>
      </c>
      <c r="L1024" s="18">
        <f t="shared" si="46"/>
        <v>42111.646724537044</v>
      </c>
      <c r="M1024" s="15">
        <f t="shared" si="47"/>
        <v>2015</v>
      </c>
      <c r="N1024" t="b">
        <v>1</v>
      </c>
      <c r="O1024">
        <v>74</v>
      </c>
      <c r="P1024" t="b">
        <v>1</v>
      </c>
      <c r="Q1024" t="s">
        <v>8278</v>
      </c>
      <c r="R1024" s="12" t="s">
        <v>8324</v>
      </c>
      <c r="S1024" t="s">
        <v>8329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8">
        <f t="shared" si="45"/>
        <v>42175.919687500005</v>
      </c>
      <c r="K1025">
        <v>1432245861</v>
      </c>
      <c r="L1025" s="18">
        <f t="shared" si="46"/>
        <v>42145.919687500005</v>
      </c>
      <c r="M1025" s="15">
        <f t="shared" si="47"/>
        <v>2015</v>
      </c>
      <c r="N1025" t="b">
        <v>0</v>
      </c>
      <c r="O1025">
        <v>131</v>
      </c>
      <c r="P1025" t="b">
        <v>1</v>
      </c>
      <c r="Q1025" t="s">
        <v>8278</v>
      </c>
      <c r="R1025" s="12" t="s">
        <v>8324</v>
      </c>
      <c r="S1025" t="s">
        <v>8329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8">
        <f t="shared" si="45"/>
        <v>42400.580590277779</v>
      </c>
      <c r="K1026">
        <v>1451656563</v>
      </c>
      <c r="L1026" s="18">
        <f t="shared" si="46"/>
        <v>42370.580590277779</v>
      </c>
      <c r="M1026" s="15">
        <f t="shared" si="47"/>
        <v>2016</v>
      </c>
      <c r="N1026" t="b">
        <v>1</v>
      </c>
      <c r="O1026">
        <v>61</v>
      </c>
      <c r="P1026" t="b">
        <v>1</v>
      </c>
      <c r="Q1026" t="s">
        <v>8278</v>
      </c>
      <c r="R1026" s="12" t="s">
        <v>8324</v>
      </c>
      <c r="S1026" t="s">
        <v>8329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8">
        <f t="shared" ref="J1027:J1090" si="48">(((I1027/60)/60)/24+DATE(1970,1,1))</f>
        <v>42079.792094907403</v>
      </c>
      <c r="K1027">
        <v>1423944037</v>
      </c>
      <c r="L1027" s="18">
        <f t="shared" ref="L1027:L1090" si="49">(((K1027/60)/60)/24+DATE(1970,1,1))</f>
        <v>42049.833761574075</v>
      </c>
      <c r="M1027" s="15">
        <f t="shared" ref="M1027:M1090" si="50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 s="12" t="s">
        <v>8324</v>
      </c>
      <c r="S1027" t="s">
        <v>8329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8">
        <f t="shared" si="48"/>
        <v>42460.365925925929</v>
      </c>
      <c r="K1028">
        <v>1456480016</v>
      </c>
      <c r="L1028" s="18">
        <f t="shared" si="49"/>
        <v>42426.407592592594</v>
      </c>
      <c r="M1028" s="15">
        <f t="shared" si="50"/>
        <v>2016</v>
      </c>
      <c r="N1028" t="b">
        <v>1</v>
      </c>
      <c r="O1028">
        <v>122</v>
      </c>
      <c r="P1028" t="b">
        <v>1</v>
      </c>
      <c r="Q1028" t="s">
        <v>8278</v>
      </c>
      <c r="R1028" s="12" t="s">
        <v>8324</v>
      </c>
      <c r="S1028" t="s">
        <v>8329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8">
        <f t="shared" si="48"/>
        <v>41935.034108796295</v>
      </c>
      <c r="K1029">
        <v>1411433347</v>
      </c>
      <c r="L1029" s="18">
        <f t="shared" si="49"/>
        <v>41905.034108796295</v>
      </c>
      <c r="M1029" s="15">
        <f t="shared" si="50"/>
        <v>2014</v>
      </c>
      <c r="N1029" t="b">
        <v>1</v>
      </c>
      <c r="O1029">
        <v>111</v>
      </c>
      <c r="P1029" t="b">
        <v>1</v>
      </c>
      <c r="Q1029" t="s">
        <v>8278</v>
      </c>
      <c r="R1029" s="12" t="s">
        <v>8324</v>
      </c>
      <c r="S1029" t="s">
        <v>8329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8">
        <f t="shared" si="48"/>
        <v>42800.833333333328</v>
      </c>
      <c r="K1030">
        <v>1484924605</v>
      </c>
      <c r="L1030" s="18">
        <f t="shared" si="49"/>
        <v>42755.627372685187</v>
      </c>
      <c r="M1030" s="15">
        <f t="shared" si="50"/>
        <v>2017</v>
      </c>
      <c r="N1030" t="b">
        <v>1</v>
      </c>
      <c r="O1030">
        <v>255</v>
      </c>
      <c r="P1030" t="b">
        <v>1</v>
      </c>
      <c r="Q1030" t="s">
        <v>8278</v>
      </c>
      <c r="R1030" s="12" t="s">
        <v>8324</v>
      </c>
      <c r="S1030" t="s">
        <v>8329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8">
        <f t="shared" si="48"/>
        <v>42098.915972222225</v>
      </c>
      <c r="K1031">
        <v>1423501507</v>
      </c>
      <c r="L1031" s="18">
        <f t="shared" si="49"/>
        <v>42044.711886574078</v>
      </c>
      <c r="M1031" s="15">
        <f t="shared" si="50"/>
        <v>2015</v>
      </c>
      <c r="N1031" t="b">
        <v>0</v>
      </c>
      <c r="O1031">
        <v>141</v>
      </c>
      <c r="P1031" t="b">
        <v>1</v>
      </c>
      <c r="Q1031" t="s">
        <v>8278</v>
      </c>
      <c r="R1031" s="12" t="s">
        <v>8324</v>
      </c>
      <c r="S1031" t="s">
        <v>8329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8">
        <f t="shared" si="48"/>
        <v>42625.483206018514</v>
      </c>
      <c r="K1032">
        <v>1472470549</v>
      </c>
      <c r="L1032" s="18">
        <f t="shared" si="49"/>
        <v>42611.483206018514</v>
      </c>
      <c r="M1032" s="15">
        <f t="shared" si="50"/>
        <v>2016</v>
      </c>
      <c r="N1032" t="b">
        <v>0</v>
      </c>
      <c r="O1032">
        <v>159</v>
      </c>
      <c r="P1032" t="b">
        <v>1</v>
      </c>
      <c r="Q1032" t="s">
        <v>8278</v>
      </c>
      <c r="R1032" s="12" t="s">
        <v>8324</v>
      </c>
      <c r="S1032" t="s">
        <v>8329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8">
        <f t="shared" si="48"/>
        <v>42354.764004629629</v>
      </c>
      <c r="K1033">
        <v>1447698010</v>
      </c>
      <c r="L1033" s="18">
        <f t="shared" si="49"/>
        <v>42324.764004629629</v>
      </c>
      <c r="M1033" s="15">
        <f t="shared" si="50"/>
        <v>2015</v>
      </c>
      <c r="N1033" t="b">
        <v>0</v>
      </c>
      <c r="O1033">
        <v>99</v>
      </c>
      <c r="P1033" t="b">
        <v>1</v>
      </c>
      <c r="Q1033" t="s">
        <v>8278</v>
      </c>
      <c r="R1033" s="12" t="s">
        <v>8324</v>
      </c>
      <c r="S1033" t="s">
        <v>8329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8">
        <f t="shared" si="48"/>
        <v>42544.666956018518</v>
      </c>
      <c r="K1034">
        <v>1464105625</v>
      </c>
      <c r="L1034" s="18">
        <f t="shared" si="49"/>
        <v>42514.666956018518</v>
      </c>
      <c r="M1034" s="15">
        <f t="shared" si="50"/>
        <v>2016</v>
      </c>
      <c r="N1034" t="b">
        <v>0</v>
      </c>
      <c r="O1034">
        <v>96</v>
      </c>
      <c r="P1034" t="b">
        <v>1</v>
      </c>
      <c r="Q1034" t="s">
        <v>8278</v>
      </c>
      <c r="R1034" s="12" t="s">
        <v>8324</v>
      </c>
      <c r="S1034" t="s">
        <v>8329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8">
        <f t="shared" si="48"/>
        <v>42716.732407407413</v>
      </c>
      <c r="K1035">
        <v>1479144880</v>
      </c>
      <c r="L1035" s="18">
        <f t="shared" si="49"/>
        <v>42688.732407407413</v>
      </c>
      <c r="M1035" s="15">
        <f t="shared" si="50"/>
        <v>2016</v>
      </c>
      <c r="N1035" t="b">
        <v>0</v>
      </c>
      <c r="O1035">
        <v>27</v>
      </c>
      <c r="P1035" t="b">
        <v>1</v>
      </c>
      <c r="Q1035" t="s">
        <v>8278</v>
      </c>
      <c r="R1035" s="12" t="s">
        <v>8324</v>
      </c>
      <c r="S1035" t="s">
        <v>8329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8">
        <f t="shared" si="48"/>
        <v>42587.165972222225</v>
      </c>
      <c r="K1036">
        <v>1467604804</v>
      </c>
      <c r="L1036" s="18">
        <f t="shared" si="49"/>
        <v>42555.166712962964</v>
      </c>
      <c r="M1036" s="15">
        <f t="shared" si="50"/>
        <v>2016</v>
      </c>
      <c r="N1036" t="b">
        <v>0</v>
      </c>
      <c r="O1036">
        <v>166</v>
      </c>
      <c r="P1036" t="b">
        <v>1</v>
      </c>
      <c r="Q1036" t="s">
        <v>8278</v>
      </c>
      <c r="R1036" s="12" t="s">
        <v>8324</v>
      </c>
      <c r="S1036" t="s">
        <v>8329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8">
        <f t="shared" si="48"/>
        <v>42046.641435185185</v>
      </c>
      <c r="K1037">
        <v>1421076220</v>
      </c>
      <c r="L1037" s="18">
        <f t="shared" si="49"/>
        <v>42016.641435185185</v>
      </c>
      <c r="M1037" s="15">
        <f t="shared" si="50"/>
        <v>2015</v>
      </c>
      <c r="N1037" t="b">
        <v>0</v>
      </c>
      <c r="O1037">
        <v>76</v>
      </c>
      <c r="P1037" t="b">
        <v>1</v>
      </c>
      <c r="Q1037" t="s">
        <v>8278</v>
      </c>
      <c r="R1037" s="12" t="s">
        <v>8324</v>
      </c>
      <c r="S1037" t="s">
        <v>8329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8">
        <f t="shared" si="48"/>
        <v>41281.333333333336</v>
      </c>
      <c r="K1038">
        <v>1354790790</v>
      </c>
      <c r="L1038" s="18">
        <f t="shared" si="49"/>
        <v>41249.448958333334</v>
      </c>
      <c r="M1038" s="15">
        <f t="shared" si="50"/>
        <v>2012</v>
      </c>
      <c r="N1038" t="b">
        <v>0</v>
      </c>
      <c r="O1038">
        <v>211</v>
      </c>
      <c r="P1038" t="b">
        <v>1</v>
      </c>
      <c r="Q1038" t="s">
        <v>8278</v>
      </c>
      <c r="R1038" s="12" t="s">
        <v>8324</v>
      </c>
      <c r="S1038" t="s">
        <v>8329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8">
        <f t="shared" si="48"/>
        <v>42142.208333333328</v>
      </c>
      <c r="K1039">
        <v>1429991062</v>
      </c>
      <c r="L1039" s="18">
        <f t="shared" si="49"/>
        <v>42119.822476851856</v>
      </c>
      <c r="M1039" s="15">
        <f t="shared" si="50"/>
        <v>2015</v>
      </c>
      <c r="N1039" t="b">
        <v>0</v>
      </c>
      <c r="O1039">
        <v>21</v>
      </c>
      <c r="P1039" t="b">
        <v>1</v>
      </c>
      <c r="Q1039" t="s">
        <v>8278</v>
      </c>
      <c r="R1039" s="12" t="s">
        <v>8324</v>
      </c>
      <c r="S1039" t="s">
        <v>8329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8">
        <f t="shared" si="48"/>
        <v>42448.190081018518</v>
      </c>
      <c r="K1040">
        <v>1455773623</v>
      </c>
      <c r="L1040" s="18">
        <f t="shared" si="49"/>
        <v>42418.231747685189</v>
      </c>
      <c r="M1040" s="15">
        <f t="shared" si="50"/>
        <v>2016</v>
      </c>
      <c r="N1040" t="b">
        <v>0</v>
      </c>
      <c r="O1040">
        <v>61</v>
      </c>
      <c r="P1040" t="b">
        <v>1</v>
      </c>
      <c r="Q1040" t="s">
        <v>8278</v>
      </c>
      <c r="R1040" s="12" t="s">
        <v>8324</v>
      </c>
      <c r="S1040" t="s">
        <v>8329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8">
        <f t="shared" si="48"/>
        <v>42717.332638888889</v>
      </c>
      <c r="K1041">
        <v>1479436646</v>
      </c>
      <c r="L1041" s="18">
        <f t="shared" si="49"/>
        <v>42692.109328703707</v>
      </c>
      <c r="M1041" s="15">
        <f t="shared" si="50"/>
        <v>2016</v>
      </c>
      <c r="N1041" t="b">
        <v>0</v>
      </c>
      <c r="O1041">
        <v>30</v>
      </c>
      <c r="P1041" t="b">
        <v>1</v>
      </c>
      <c r="Q1041" t="s">
        <v>8278</v>
      </c>
      <c r="R1041" s="12" t="s">
        <v>8324</v>
      </c>
      <c r="S1041" t="s">
        <v>8329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8">
        <f t="shared" si="48"/>
        <v>42609.708437499998</v>
      </c>
      <c r="K1042">
        <v>1469725209</v>
      </c>
      <c r="L1042" s="18">
        <f t="shared" si="49"/>
        <v>42579.708437499998</v>
      </c>
      <c r="M1042" s="15">
        <f t="shared" si="50"/>
        <v>2016</v>
      </c>
      <c r="N1042" t="b">
        <v>0</v>
      </c>
      <c r="O1042">
        <v>1</v>
      </c>
      <c r="P1042" t="b">
        <v>0</v>
      </c>
      <c r="Q1042" t="s">
        <v>8279</v>
      </c>
      <c r="R1042" s="12" t="s">
        <v>8330</v>
      </c>
      <c r="S1042" t="s">
        <v>8331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8">
        <f t="shared" si="48"/>
        <v>41851.060092592597</v>
      </c>
      <c r="K1043">
        <v>1405041992</v>
      </c>
      <c r="L1043" s="18">
        <f t="shared" si="49"/>
        <v>41831.060092592597</v>
      </c>
      <c r="M1043" s="15">
        <f t="shared" si="50"/>
        <v>2014</v>
      </c>
      <c r="N1043" t="b">
        <v>0</v>
      </c>
      <c r="O1043">
        <v>0</v>
      </c>
      <c r="P1043" t="b">
        <v>0</v>
      </c>
      <c r="Q1043" t="s">
        <v>8279</v>
      </c>
      <c r="R1043" s="12" t="s">
        <v>8330</v>
      </c>
      <c r="S1043" t="s">
        <v>8331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8">
        <f t="shared" si="48"/>
        <v>41894.416666666664</v>
      </c>
      <c r="K1044">
        <v>1406824948</v>
      </c>
      <c r="L1044" s="18">
        <f t="shared" si="49"/>
        <v>41851.696157407408</v>
      </c>
      <c r="M1044" s="15">
        <f t="shared" si="50"/>
        <v>2014</v>
      </c>
      <c r="N1044" t="b">
        <v>0</v>
      </c>
      <c r="O1044">
        <v>1</v>
      </c>
      <c r="P1044" t="b">
        <v>0</v>
      </c>
      <c r="Q1044" t="s">
        <v>8279</v>
      </c>
      <c r="R1044" s="12" t="s">
        <v>8330</v>
      </c>
      <c r="S1044" t="s">
        <v>8331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8">
        <f t="shared" si="48"/>
        <v>42144.252951388888</v>
      </c>
      <c r="K1045">
        <v>1429509855</v>
      </c>
      <c r="L1045" s="18">
        <f t="shared" si="49"/>
        <v>42114.252951388888</v>
      </c>
      <c r="M1045" s="15">
        <f t="shared" si="50"/>
        <v>2015</v>
      </c>
      <c r="N1045" t="b">
        <v>0</v>
      </c>
      <c r="O1045">
        <v>292</v>
      </c>
      <c r="P1045" t="b">
        <v>0</v>
      </c>
      <c r="Q1045" t="s">
        <v>8279</v>
      </c>
      <c r="R1045" s="12" t="s">
        <v>8330</v>
      </c>
      <c r="S1045" t="s">
        <v>8331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8">
        <f t="shared" si="48"/>
        <v>42068.852083333331</v>
      </c>
      <c r="K1046">
        <v>1420668801</v>
      </c>
      <c r="L1046" s="18">
        <f t="shared" si="49"/>
        <v>42011.925937499997</v>
      </c>
      <c r="M1046" s="15">
        <f t="shared" si="50"/>
        <v>2015</v>
      </c>
      <c r="N1046" t="b">
        <v>0</v>
      </c>
      <c r="O1046">
        <v>2</v>
      </c>
      <c r="P1046" t="b">
        <v>0</v>
      </c>
      <c r="Q1046" t="s">
        <v>8279</v>
      </c>
      <c r="R1046" s="12" t="s">
        <v>8330</v>
      </c>
      <c r="S1046" t="s">
        <v>8331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8">
        <f t="shared" si="48"/>
        <v>41874.874421296299</v>
      </c>
      <c r="K1047">
        <v>1406235550</v>
      </c>
      <c r="L1047" s="18">
        <f t="shared" si="49"/>
        <v>41844.874421296299</v>
      </c>
      <c r="M1047" s="15">
        <f t="shared" si="50"/>
        <v>2014</v>
      </c>
      <c r="N1047" t="b">
        <v>0</v>
      </c>
      <c r="O1047">
        <v>8</v>
      </c>
      <c r="P1047" t="b">
        <v>0</v>
      </c>
      <c r="Q1047" t="s">
        <v>8279</v>
      </c>
      <c r="R1047" s="12" t="s">
        <v>8330</v>
      </c>
      <c r="S1047" t="s">
        <v>8331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8">
        <f t="shared" si="48"/>
        <v>42364.851388888885</v>
      </c>
      <c r="K1048">
        <v>1447273560</v>
      </c>
      <c r="L1048" s="18">
        <f t="shared" si="49"/>
        <v>42319.851388888885</v>
      </c>
      <c r="M1048" s="15">
        <f t="shared" si="50"/>
        <v>2015</v>
      </c>
      <c r="N1048" t="b">
        <v>0</v>
      </c>
      <c r="O1048">
        <v>0</v>
      </c>
      <c r="P1048" t="b">
        <v>0</v>
      </c>
      <c r="Q1048" t="s">
        <v>8279</v>
      </c>
      <c r="R1048" s="12" t="s">
        <v>8330</v>
      </c>
      <c r="S1048" t="s">
        <v>8331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8">
        <f t="shared" si="48"/>
        <v>41948.860127314816</v>
      </c>
      <c r="K1049">
        <v>1412624315</v>
      </c>
      <c r="L1049" s="18">
        <f t="shared" si="49"/>
        <v>41918.818460648145</v>
      </c>
      <c r="M1049" s="15">
        <f t="shared" si="50"/>
        <v>2014</v>
      </c>
      <c r="N1049" t="b">
        <v>0</v>
      </c>
      <c r="O1049">
        <v>1</v>
      </c>
      <c r="P1049" t="b">
        <v>0</v>
      </c>
      <c r="Q1049" t="s">
        <v>8279</v>
      </c>
      <c r="R1049" s="12" t="s">
        <v>8330</v>
      </c>
      <c r="S1049" t="s">
        <v>8331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8">
        <f t="shared" si="48"/>
        <v>42638.053113425922</v>
      </c>
      <c r="K1050">
        <v>1471310189</v>
      </c>
      <c r="L1050" s="18">
        <f t="shared" si="49"/>
        <v>42598.053113425922</v>
      </c>
      <c r="M1050" s="15">
        <f t="shared" si="50"/>
        <v>2016</v>
      </c>
      <c r="N1050" t="b">
        <v>0</v>
      </c>
      <c r="O1050">
        <v>4</v>
      </c>
      <c r="P1050" t="b">
        <v>0</v>
      </c>
      <c r="Q1050" t="s">
        <v>8279</v>
      </c>
      <c r="R1050" s="12" t="s">
        <v>8330</v>
      </c>
      <c r="S1050" t="s">
        <v>8331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8">
        <f t="shared" si="48"/>
        <v>42412.431076388893</v>
      </c>
      <c r="K1051">
        <v>1452680445</v>
      </c>
      <c r="L1051" s="18">
        <f t="shared" si="49"/>
        <v>42382.431076388893</v>
      </c>
      <c r="M1051" s="15">
        <f t="shared" si="50"/>
        <v>2016</v>
      </c>
      <c r="N1051" t="b">
        <v>0</v>
      </c>
      <c r="O1051">
        <v>0</v>
      </c>
      <c r="P1051" t="b">
        <v>0</v>
      </c>
      <c r="Q1051" t="s">
        <v>8279</v>
      </c>
      <c r="R1051" s="12" t="s">
        <v>8330</v>
      </c>
      <c r="S1051" t="s">
        <v>8331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8">
        <f t="shared" si="48"/>
        <v>42261.7971875</v>
      </c>
      <c r="K1052">
        <v>1439665677</v>
      </c>
      <c r="L1052" s="18">
        <f t="shared" si="49"/>
        <v>42231.7971875</v>
      </c>
      <c r="M1052" s="15">
        <f t="shared" si="50"/>
        <v>2015</v>
      </c>
      <c r="N1052" t="b">
        <v>0</v>
      </c>
      <c r="O1052">
        <v>0</v>
      </c>
      <c r="P1052" t="b">
        <v>0</v>
      </c>
      <c r="Q1052" t="s">
        <v>8279</v>
      </c>
      <c r="R1052" s="12" t="s">
        <v>8330</v>
      </c>
      <c r="S1052" t="s">
        <v>8331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8">
        <f t="shared" si="48"/>
        <v>41878.014178240745</v>
      </c>
      <c r="K1053">
        <v>1406679625</v>
      </c>
      <c r="L1053" s="18">
        <f t="shared" si="49"/>
        <v>41850.014178240745</v>
      </c>
      <c r="M1053" s="15">
        <f t="shared" si="50"/>
        <v>2014</v>
      </c>
      <c r="N1053" t="b">
        <v>0</v>
      </c>
      <c r="O1053">
        <v>0</v>
      </c>
      <c r="P1053" t="b">
        <v>0</v>
      </c>
      <c r="Q1053" t="s">
        <v>8279</v>
      </c>
      <c r="R1053" s="12" t="s">
        <v>8330</v>
      </c>
      <c r="S1053" t="s">
        <v>8331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8">
        <f t="shared" si="48"/>
        <v>42527.839583333334</v>
      </c>
      <c r="K1054">
        <v>1461438495</v>
      </c>
      <c r="L1054" s="18">
        <f t="shared" si="49"/>
        <v>42483.797395833331</v>
      </c>
      <c r="M1054" s="15">
        <f t="shared" si="50"/>
        <v>2016</v>
      </c>
      <c r="N1054" t="b">
        <v>0</v>
      </c>
      <c r="O1054">
        <v>0</v>
      </c>
      <c r="P1054" t="b">
        <v>0</v>
      </c>
      <c r="Q1054" t="s">
        <v>8279</v>
      </c>
      <c r="R1054" s="12" t="s">
        <v>8330</v>
      </c>
      <c r="S1054" t="s">
        <v>8331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8">
        <f t="shared" si="48"/>
        <v>42800.172824074078</v>
      </c>
      <c r="K1055">
        <v>1486613332</v>
      </c>
      <c r="L1055" s="18">
        <f t="shared" si="49"/>
        <v>42775.172824074078</v>
      </c>
      <c r="M1055" s="15">
        <f t="shared" si="50"/>
        <v>2017</v>
      </c>
      <c r="N1055" t="b">
        <v>0</v>
      </c>
      <c r="O1055">
        <v>1</v>
      </c>
      <c r="P1055" t="b">
        <v>0</v>
      </c>
      <c r="Q1055" t="s">
        <v>8279</v>
      </c>
      <c r="R1055" s="12" t="s">
        <v>8330</v>
      </c>
      <c r="S1055" t="s">
        <v>8331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8">
        <f t="shared" si="48"/>
        <v>41861.916666666664</v>
      </c>
      <c r="K1056">
        <v>1405110399</v>
      </c>
      <c r="L1056" s="18">
        <f t="shared" si="49"/>
        <v>41831.851840277777</v>
      </c>
      <c r="M1056" s="15">
        <f t="shared" si="50"/>
        <v>2014</v>
      </c>
      <c r="N1056" t="b">
        <v>0</v>
      </c>
      <c r="O1056">
        <v>0</v>
      </c>
      <c r="P1056" t="b">
        <v>0</v>
      </c>
      <c r="Q1056" t="s">
        <v>8279</v>
      </c>
      <c r="R1056" s="12" t="s">
        <v>8330</v>
      </c>
      <c r="S1056" t="s">
        <v>8331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8">
        <f t="shared" si="48"/>
        <v>42436.992418981477</v>
      </c>
      <c r="K1057">
        <v>1454802545</v>
      </c>
      <c r="L1057" s="18">
        <f t="shared" si="49"/>
        <v>42406.992418981477</v>
      </c>
      <c r="M1057" s="15">
        <f t="shared" si="50"/>
        <v>2016</v>
      </c>
      <c r="N1057" t="b">
        <v>0</v>
      </c>
      <c r="O1057">
        <v>0</v>
      </c>
      <c r="P1057" t="b">
        <v>0</v>
      </c>
      <c r="Q1057" t="s">
        <v>8279</v>
      </c>
      <c r="R1057" s="12" t="s">
        <v>8330</v>
      </c>
      <c r="S1057" t="s">
        <v>8331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8">
        <f t="shared" si="48"/>
        <v>42118.677974537044</v>
      </c>
      <c r="K1058">
        <v>1424711777</v>
      </c>
      <c r="L1058" s="18">
        <f t="shared" si="49"/>
        <v>42058.719641203701</v>
      </c>
      <c r="M1058" s="15">
        <f t="shared" si="50"/>
        <v>2015</v>
      </c>
      <c r="N1058" t="b">
        <v>0</v>
      </c>
      <c r="O1058">
        <v>0</v>
      </c>
      <c r="P1058" t="b">
        <v>0</v>
      </c>
      <c r="Q1058" t="s">
        <v>8279</v>
      </c>
      <c r="R1058" s="12" t="s">
        <v>8330</v>
      </c>
      <c r="S1058" t="s">
        <v>8331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8">
        <f t="shared" si="48"/>
        <v>42708.912997685184</v>
      </c>
      <c r="K1059">
        <v>1478292883</v>
      </c>
      <c r="L1059" s="18">
        <f t="shared" si="49"/>
        <v>42678.871331018512</v>
      </c>
      <c r="M1059" s="15">
        <f t="shared" si="50"/>
        <v>2016</v>
      </c>
      <c r="N1059" t="b">
        <v>0</v>
      </c>
      <c r="O1059">
        <v>0</v>
      </c>
      <c r="P1059" t="b">
        <v>0</v>
      </c>
      <c r="Q1059" t="s">
        <v>8279</v>
      </c>
      <c r="R1059" s="12" t="s">
        <v>8330</v>
      </c>
      <c r="S1059" t="s">
        <v>8331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8">
        <f t="shared" si="48"/>
        <v>42089</v>
      </c>
      <c r="K1060">
        <v>1423777043</v>
      </c>
      <c r="L1060" s="18">
        <f t="shared" si="49"/>
        <v>42047.900960648149</v>
      </c>
      <c r="M1060" s="15">
        <f t="shared" si="50"/>
        <v>2015</v>
      </c>
      <c r="N1060" t="b">
        <v>0</v>
      </c>
      <c r="O1060">
        <v>0</v>
      </c>
      <c r="P1060" t="b">
        <v>0</v>
      </c>
      <c r="Q1060" t="s">
        <v>8279</v>
      </c>
      <c r="R1060" s="12" t="s">
        <v>8330</v>
      </c>
      <c r="S1060" t="s">
        <v>8331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8">
        <f t="shared" si="48"/>
        <v>42076.748333333337</v>
      </c>
      <c r="K1061">
        <v>1423681056</v>
      </c>
      <c r="L1061" s="18">
        <f t="shared" si="49"/>
        <v>42046.79</v>
      </c>
      <c r="M1061" s="15">
        <f t="shared" si="50"/>
        <v>2015</v>
      </c>
      <c r="N1061" t="b">
        <v>0</v>
      </c>
      <c r="O1061">
        <v>0</v>
      </c>
      <c r="P1061" t="b">
        <v>0</v>
      </c>
      <c r="Q1061" t="s">
        <v>8279</v>
      </c>
      <c r="R1061" s="12" t="s">
        <v>8330</v>
      </c>
      <c r="S1061" t="s">
        <v>8331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8">
        <f t="shared" si="48"/>
        <v>42109.913113425922</v>
      </c>
      <c r="K1062">
        <v>1426542893</v>
      </c>
      <c r="L1062" s="18">
        <f t="shared" si="49"/>
        <v>42079.913113425922</v>
      </c>
      <c r="M1062" s="15">
        <f t="shared" si="50"/>
        <v>2015</v>
      </c>
      <c r="N1062" t="b">
        <v>0</v>
      </c>
      <c r="O1062">
        <v>1</v>
      </c>
      <c r="P1062" t="b">
        <v>0</v>
      </c>
      <c r="Q1062" t="s">
        <v>8279</v>
      </c>
      <c r="R1062" s="12" t="s">
        <v>8330</v>
      </c>
      <c r="S1062" t="s">
        <v>8331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8">
        <f t="shared" si="48"/>
        <v>42492.041666666672</v>
      </c>
      <c r="K1063">
        <v>1456987108</v>
      </c>
      <c r="L1063" s="18">
        <f t="shared" si="49"/>
        <v>42432.276712962965</v>
      </c>
      <c r="M1063" s="15">
        <f t="shared" si="50"/>
        <v>2016</v>
      </c>
      <c r="N1063" t="b">
        <v>0</v>
      </c>
      <c r="O1063">
        <v>0</v>
      </c>
      <c r="P1063" t="b">
        <v>0</v>
      </c>
      <c r="Q1063" t="s">
        <v>8279</v>
      </c>
      <c r="R1063" s="12" t="s">
        <v>8330</v>
      </c>
      <c r="S1063" t="s">
        <v>8331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8">
        <f t="shared" si="48"/>
        <v>42563.807187500002</v>
      </c>
      <c r="K1064">
        <v>1467746541</v>
      </c>
      <c r="L1064" s="18">
        <f t="shared" si="49"/>
        <v>42556.807187500002</v>
      </c>
      <c r="M1064" s="15">
        <f t="shared" si="50"/>
        <v>2016</v>
      </c>
      <c r="N1064" t="b">
        <v>0</v>
      </c>
      <c r="O1064">
        <v>4</v>
      </c>
      <c r="P1064" t="b">
        <v>0</v>
      </c>
      <c r="Q1064" t="s">
        <v>8279</v>
      </c>
      <c r="R1064" s="12" t="s">
        <v>8330</v>
      </c>
      <c r="S1064" t="s">
        <v>8331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8">
        <f t="shared" si="48"/>
        <v>42613.030810185184</v>
      </c>
      <c r="K1065">
        <v>1470012262</v>
      </c>
      <c r="L1065" s="18">
        <f t="shared" si="49"/>
        <v>42583.030810185184</v>
      </c>
      <c r="M1065" s="15">
        <f t="shared" si="50"/>
        <v>2016</v>
      </c>
      <c r="N1065" t="b">
        <v>0</v>
      </c>
      <c r="O1065">
        <v>0</v>
      </c>
      <c r="P1065" t="b">
        <v>0</v>
      </c>
      <c r="Q1065" t="s">
        <v>8279</v>
      </c>
      <c r="R1065" s="12" t="s">
        <v>8330</v>
      </c>
      <c r="S1065" t="s">
        <v>8331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8">
        <f t="shared" si="48"/>
        <v>41462.228043981479</v>
      </c>
      <c r="K1066">
        <v>1369286903</v>
      </c>
      <c r="L1066" s="18">
        <f t="shared" si="49"/>
        <v>41417.228043981479</v>
      </c>
      <c r="M1066" s="15">
        <f t="shared" si="50"/>
        <v>2013</v>
      </c>
      <c r="N1066" t="b">
        <v>0</v>
      </c>
      <c r="O1066">
        <v>123</v>
      </c>
      <c r="P1066" t="b">
        <v>0</v>
      </c>
      <c r="Q1066" t="s">
        <v>8280</v>
      </c>
      <c r="R1066" s="12" t="s">
        <v>8332</v>
      </c>
      <c r="S1066" t="s">
        <v>8333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8">
        <f t="shared" si="48"/>
        <v>41689.381041666667</v>
      </c>
      <c r="K1067">
        <v>1390381722</v>
      </c>
      <c r="L1067" s="18">
        <f t="shared" si="49"/>
        <v>41661.381041666667</v>
      </c>
      <c r="M1067" s="15">
        <f t="shared" si="50"/>
        <v>2014</v>
      </c>
      <c r="N1067" t="b">
        <v>0</v>
      </c>
      <c r="O1067">
        <v>5</v>
      </c>
      <c r="P1067" t="b">
        <v>0</v>
      </c>
      <c r="Q1067" t="s">
        <v>8280</v>
      </c>
      <c r="R1067" s="12" t="s">
        <v>8332</v>
      </c>
      <c r="S1067" t="s">
        <v>8333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8">
        <f t="shared" si="48"/>
        <v>41490.962754629632</v>
      </c>
      <c r="K1068">
        <v>1371769582</v>
      </c>
      <c r="L1068" s="18">
        <f t="shared" si="49"/>
        <v>41445.962754629632</v>
      </c>
      <c r="M1068" s="15">
        <f t="shared" si="50"/>
        <v>2013</v>
      </c>
      <c r="N1068" t="b">
        <v>0</v>
      </c>
      <c r="O1068">
        <v>148</v>
      </c>
      <c r="P1068" t="b">
        <v>0</v>
      </c>
      <c r="Q1068" t="s">
        <v>8280</v>
      </c>
      <c r="R1068" s="12" t="s">
        <v>8332</v>
      </c>
      <c r="S1068" t="s">
        <v>8333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8">
        <f t="shared" si="48"/>
        <v>41629.855682870373</v>
      </c>
      <c r="K1069">
        <v>1385065931</v>
      </c>
      <c r="L1069" s="18">
        <f t="shared" si="49"/>
        <v>41599.855682870373</v>
      </c>
      <c r="M1069" s="15">
        <f t="shared" si="50"/>
        <v>2013</v>
      </c>
      <c r="N1069" t="b">
        <v>0</v>
      </c>
      <c r="O1069">
        <v>10</v>
      </c>
      <c r="P1069" t="b">
        <v>0</v>
      </c>
      <c r="Q1069" t="s">
        <v>8280</v>
      </c>
      <c r="R1069" s="12" t="s">
        <v>8332</v>
      </c>
      <c r="S1069" t="s">
        <v>8333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8">
        <f t="shared" si="48"/>
        <v>42470.329444444447</v>
      </c>
      <c r="K1070">
        <v>1457686464</v>
      </c>
      <c r="L1070" s="18">
        <f t="shared" si="49"/>
        <v>42440.371111111104</v>
      </c>
      <c r="M1070" s="15">
        <f t="shared" si="50"/>
        <v>2016</v>
      </c>
      <c r="N1070" t="b">
        <v>0</v>
      </c>
      <c r="O1070">
        <v>4</v>
      </c>
      <c r="P1070" t="b">
        <v>0</v>
      </c>
      <c r="Q1070" t="s">
        <v>8280</v>
      </c>
      <c r="R1070" s="12" t="s">
        <v>8332</v>
      </c>
      <c r="S1070" t="s">
        <v>8333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8">
        <f t="shared" si="48"/>
        <v>41604.271516203706</v>
      </c>
      <c r="K1071">
        <v>1382679059</v>
      </c>
      <c r="L1071" s="18">
        <f t="shared" si="49"/>
        <v>41572.229849537034</v>
      </c>
      <c r="M1071" s="15">
        <f t="shared" si="50"/>
        <v>2013</v>
      </c>
      <c r="N1071" t="b">
        <v>0</v>
      </c>
      <c r="O1071">
        <v>21</v>
      </c>
      <c r="P1071" t="b">
        <v>0</v>
      </c>
      <c r="Q1071" t="s">
        <v>8280</v>
      </c>
      <c r="R1071" s="12" t="s">
        <v>8332</v>
      </c>
      <c r="S1071" t="s">
        <v>8333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8">
        <f t="shared" si="48"/>
        <v>41183.011828703704</v>
      </c>
      <c r="K1072">
        <v>1347322622</v>
      </c>
      <c r="L1072" s="18">
        <f t="shared" si="49"/>
        <v>41163.011828703704</v>
      </c>
      <c r="M1072" s="15">
        <f t="shared" si="50"/>
        <v>2012</v>
      </c>
      <c r="N1072" t="b">
        <v>0</v>
      </c>
      <c r="O1072">
        <v>2</v>
      </c>
      <c r="P1072" t="b">
        <v>0</v>
      </c>
      <c r="Q1072" t="s">
        <v>8280</v>
      </c>
      <c r="R1072" s="12" t="s">
        <v>8332</v>
      </c>
      <c r="S1072" t="s">
        <v>8333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8">
        <f t="shared" si="48"/>
        <v>42325.795057870375</v>
      </c>
      <c r="K1073">
        <v>1445191493</v>
      </c>
      <c r="L1073" s="18">
        <f t="shared" si="49"/>
        <v>42295.753391203703</v>
      </c>
      <c r="M1073" s="15">
        <f t="shared" si="50"/>
        <v>2015</v>
      </c>
      <c r="N1073" t="b">
        <v>0</v>
      </c>
      <c r="O1073">
        <v>0</v>
      </c>
      <c r="P1073" t="b">
        <v>0</v>
      </c>
      <c r="Q1073" t="s">
        <v>8280</v>
      </c>
      <c r="R1073" s="12" t="s">
        <v>8332</v>
      </c>
      <c r="S1073" t="s">
        <v>8333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8">
        <f t="shared" si="48"/>
        <v>41675.832141203704</v>
      </c>
      <c r="K1074">
        <v>1389038297</v>
      </c>
      <c r="L1074" s="18">
        <f t="shared" si="49"/>
        <v>41645.832141203704</v>
      </c>
      <c r="M1074" s="15">
        <f t="shared" si="50"/>
        <v>2014</v>
      </c>
      <c r="N1074" t="b">
        <v>0</v>
      </c>
      <c r="O1074">
        <v>4</v>
      </c>
      <c r="P1074" t="b">
        <v>0</v>
      </c>
      <c r="Q1074" t="s">
        <v>8280</v>
      </c>
      <c r="R1074" s="12" t="s">
        <v>8332</v>
      </c>
      <c r="S1074" t="s">
        <v>8333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8">
        <f t="shared" si="48"/>
        <v>40832.964594907404</v>
      </c>
      <c r="K1075">
        <v>1316214541</v>
      </c>
      <c r="L1075" s="18">
        <f t="shared" si="49"/>
        <v>40802.964594907404</v>
      </c>
      <c r="M1075" s="15">
        <f t="shared" si="50"/>
        <v>2011</v>
      </c>
      <c r="N1075" t="b">
        <v>0</v>
      </c>
      <c r="O1075">
        <v>1</v>
      </c>
      <c r="P1075" t="b">
        <v>0</v>
      </c>
      <c r="Q1075" t="s">
        <v>8280</v>
      </c>
      <c r="R1075" s="12" t="s">
        <v>8332</v>
      </c>
      <c r="S1075" t="s">
        <v>8333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8">
        <f t="shared" si="48"/>
        <v>41643.172974537039</v>
      </c>
      <c r="K1076">
        <v>1386216545</v>
      </c>
      <c r="L1076" s="18">
        <f t="shared" si="49"/>
        <v>41613.172974537039</v>
      </c>
      <c r="M1076" s="15">
        <f t="shared" si="50"/>
        <v>2013</v>
      </c>
      <c r="N1076" t="b">
        <v>0</v>
      </c>
      <c r="O1076">
        <v>30</v>
      </c>
      <c r="P1076" t="b">
        <v>0</v>
      </c>
      <c r="Q1076" t="s">
        <v>8280</v>
      </c>
      <c r="R1076" s="12" t="s">
        <v>8332</v>
      </c>
      <c r="S1076" t="s">
        <v>8333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8">
        <f t="shared" si="48"/>
        <v>41035.904120370367</v>
      </c>
      <c r="K1077">
        <v>1333748516</v>
      </c>
      <c r="L1077" s="18">
        <f t="shared" si="49"/>
        <v>41005.904120370367</v>
      </c>
      <c r="M1077" s="15">
        <f t="shared" si="50"/>
        <v>2012</v>
      </c>
      <c r="N1077" t="b">
        <v>0</v>
      </c>
      <c r="O1077">
        <v>3</v>
      </c>
      <c r="P1077" t="b">
        <v>0</v>
      </c>
      <c r="Q1077" t="s">
        <v>8280</v>
      </c>
      <c r="R1077" s="12" t="s">
        <v>8332</v>
      </c>
      <c r="S1077" t="s">
        <v>8333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8">
        <f t="shared" si="48"/>
        <v>41893.377893518518</v>
      </c>
      <c r="K1078">
        <v>1405674250</v>
      </c>
      <c r="L1078" s="18">
        <f t="shared" si="49"/>
        <v>41838.377893518518</v>
      </c>
      <c r="M1078" s="15">
        <f t="shared" si="50"/>
        <v>2014</v>
      </c>
      <c r="N1078" t="b">
        <v>0</v>
      </c>
      <c r="O1078">
        <v>975</v>
      </c>
      <c r="P1078" t="b">
        <v>0</v>
      </c>
      <c r="Q1078" t="s">
        <v>8280</v>
      </c>
      <c r="R1078" s="12" t="s">
        <v>8332</v>
      </c>
      <c r="S1078" t="s">
        <v>8333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8">
        <f t="shared" si="48"/>
        <v>42383.16679398148</v>
      </c>
      <c r="K1079">
        <v>1450152011</v>
      </c>
      <c r="L1079" s="18">
        <f t="shared" si="49"/>
        <v>42353.16679398148</v>
      </c>
      <c r="M1079" s="15">
        <f t="shared" si="50"/>
        <v>2015</v>
      </c>
      <c r="N1079" t="b">
        <v>0</v>
      </c>
      <c r="O1079">
        <v>167</v>
      </c>
      <c r="P1079" t="b">
        <v>0</v>
      </c>
      <c r="Q1079" t="s">
        <v>8280</v>
      </c>
      <c r="R1079" s="12" t="s">
        <v>8332</v>
      </c>
      <c r="S1079" t="s">
        <v>8333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8">
        <f t="shared" si="48"/>
        <v>40746.195844907408</v>
      </c>
      <c r="K1080">
        <v>1307421721</v>
      </c>
      <c r="L1080" s="18">
        <f t="shared" si="49"/>
        <v>40701.195844907408</v>
      </c>
      <c r="M1080" s="15">
        <f t="shared" si="50"/>
        <v>2011</v>
      </c>
      <c r="N1080" t="b">
        <v>0</v>
      </c>
      <c r="O1080">
        <v>5</v>
      </c>
      <c r="P1080" t="b">
        <v>0</v>
      </c>
      <c r="Q1080" t="s">
        <v>8280</v>
      </c>
      <c r="R1080" s="12" t="s">
        <v>8332</v>
      </c>
      <c r="S1080" t="s">
        <v>8333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8">
        <f t="shared" si="48"/>
        <v>42504.566388888896</v>
      </c>
      <c r="K1081">
        <v>1461072936</v>
      </c>
      <c r="L1081" s="18">
        <f t="shared" si="49"/>
        <v>42479.566388888896</v>
      </c>
      <c r="M1081" s="15">
        <f t="shared" si="50"/>
        <v>2016</v>
      </c>
      <c r="N1081" t="b">
        <v>0</v>
      </c>
      <c r="O1081">
        <v>18</v>
      </c>
      <c r="P1081" t="b">
        <v>0</v>
      </c>
      <c r="Q1081" t="s">
        <v>8280</v>
      </c>
      <c r="R1081" s="12" t="s">
        <v>8332</v>
      </c>
      <c r="S1081" t="s">
        <v>8333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8">
        <f t="shared" si="48"/>
        <v>41770.138113425928</v>
      </c>
      <c r="K1082">
        <v>1397186333</v>
      </c>
      <c r="L1082" s="18">
        <f t="shared" si="49"/>
        <v>41740.138113425928</v>
      </c>
      <c r="M1082" s="15">
        <f t="shared" si="50"/>
        <v>2014</v>
      </c>
      <c r="N1082" t="b">
        <v>0</v>
      </c>
      <c r="O1082">
        <v>98</v>
      </c>
      <c r="P1082" t="b">
        <v>0</v>
      </c>
      <c r="Q1082" t="s">
        <v>8280</v>
      </c>
      <c r="R1082" s="12" t="s">
        <v>8332</v>
      </c>
      <c r="S1082" t="s">
        <v>8333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8">
        <f t="shared" si="48"/>
        <v>42032.926990740743</v>
      </c>
      <c r="K1083">
        <v>1419891292</v>
      </c>
      <c r="L1083" s="18">
        <f t="shared" si="49"/>
        <v>42002.926990740743</v>
      </c>
      <c r="M1083" s="15">
        <f t="shared" si="50"/>
        <v>2014</v>
      </c>
      <c r="N1083" t="b">
        <v>0</v>
      </c>
      <c r="O1083">
        <v>4</v>
      </c>
      <c r="P1083" t="b">
        <v>0</v>
      </c>
      <c r="Q1083" t="s">
        <v>8280</v>
      </c>
      <c r="R1083" s="12" t="s">
        <v>8332</v>
      </c>
      <c r="S1083" t="s">
        <v>8333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8">
        <f t="shared" si="48"/>
        <v>41131.906111111115</v>
      </c>
      <c r="K1084">
        <v>1342043088</v>
      </c>
      <c r="L1084" s="18">
        <f t="shared" si="49"/>
        <v>41101.906111111115</v>
      </c>
      <c r="M1084" s="15">
        <f t="shared" si="50"/>
        <v>2012</v>
      </c>
      <c r="N1084" t="b">
        <v>0</v>
      </c>
      <c r="O1084">
        <v>3</v>
      </c>
      <c r="P1084" t="b">
        <v>0</v>
      </c>
      <c r="Q1084" t="s">
        <v>8280</v>
      </c>
      <c r="R1084" s="12" t="s">
        <v>8332</v>
      </c>
      <c r="S1084" t="s">
        <v>8333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8">
        <f t="shared" si="48"/>
        <v>41853.659525462965</v>
      </c>
      <c r="K1085">
        <v>1401810583</v>
      </c>
      <c r="L1085" s="18">
        <f t="shared" si="49"/>
        <v>41793.659525462965</v>
      </c>
      <c r="M1085" s="15">
        <f t="shared" si="50"/>
        <v>2014</v>
      </c>
      <c r="N1085" t="b">
        <v>0</v>
      </c>
      <c r="O1085">
        <v>1</v>
      </c>
      <c r="P1085" t="b">
        <v>0</v>
      </c>
      <c r="Q1085" t="s">
        <v>8280</v>
      </c>
      <c r="R1085" s="12" t="s">
        <v>8332</v>
      </c>
      <c r="S1085" t="s">
        <v>8333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8">
        <f t="shared" si="48"/>
        <v>41859.912083333329</v>
      </c>
      <c r="K1086">
        <v>1404942804</v>
      </c>
      <c r="L1086" s="18">
        <f t="shared" si="49"/>
        <v>41829.912083333329</v>
      </c>
      <c r="M1086" s="15">
        <f t="shared" si="50"/>
        <v>2014</v>
      </c>
      <c r="N1086" t="b">
        <v>0</v>
      </c>
      <c r="O1086">
        <v>0</v>
      </c>
      <c r="P1086" t="b">
        <v>0</v>
      </c>
      <c r="Q1086" t="s">
        <v>8280</v>
      </c>
      <c r="R1086" s="12" t="s">
        <v>8332</v>
      </c>
      <c r="S1086" t="s">
        <v>8333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8">
        <f t="shared" si="48"/>
        <v>42443.629340277781</v>
      </c>
      <c r="K1087">
        <v>1455379575</v>
      </c>
      <c r="L1087" s="18">
        <f t="shared" si="49"/>
        <v>42413.671006944445</v>
      </c>
      <c r="M1087" s="15">
        <f t="shared" si="50"/>
        <v>2016</v>
      </c>
      <c r="N1087" t="b">
        <v>0</v>
      </c>
      <c r="O1087">
        <v>9</v>
      </c>
      <c r="P1087" t="b">
        <v>0</v>
      </c>
      <c r="Q1087" t="s">
        <v>8280</v>
      </c>
      <c r="R1087" s="12" t="s">
        <v>8332</v>
      </c>
      <c r="S1087" t="s">
        <v>8333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8">
        <f t="shared" si="48"/>
        <v>41875.866793981484</v>
      </c>
      <c r="K1088">
        <v>1406321291</v>
      </c>
      <c r="L1088" s="18">
        <f t="shared" si="49"/>
        <v>41845.866793981484</v>
      </c>
      <c r="M1088" s="15">
        <f t="shared" si="50"/>
        <v>2014</v>
      </c>
      <c r="N1088" t="b">
        <v>0</v>
      </c>
      <c r="O1088">
        <v>2</v>
      </c>
      <c r="P1088" t="b">
        <v>0</v>
      </c>
      <c r="Q1088" t="s">
        <v>8280</v>
      </c>
      <c r="R1088" s="12" t="s">
        <v>8332</v>
      </c>
      <c r="S1088" t="s">
        <v>8333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8">
        <f t="shared" si="48"/>
        <v>41805.713969907411</v>
      </c>
      <c r="K1089">
        <v>1400260087</v>
      </c>
      <c r="L1089" s="18">
        <f t="shared" si="49"/>
        <v>41775.713969907411</v>
      </c>
      <c r="M1089" s="15">
        <f t="shared" si="50"/>
        <v>2014</v>
      </c>
      <c r="N1089" t="b">
        <v>0</v>
      </c>
      <c r="O1089">
        <v>0</v>
      </c>
      <c r="P1089" t="b">
        <v>0</v>
      </c>
      <c r="Q1089" t="s">
        <v>8280</v>
      </c>
      <c r="R1089" s="12" t="s">
        <v>8332</v>
      </c>
      <c r="S1089" t="s">
        <v>8333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8">
        <f t="shared" si="48"/>
        <v>41753.799386574072</v>
      </c>
      <c r="K1090">
        <v>1395774667</v>
      </c>
      <c r="L1090" s="18">
        <f t="shared" si="49"/>
        <v>41723.799386574072</v>
      </c>
      <c r="M1090" s="15">
        <f t="shared" si="50"/>
        <v>2014</v>
      </c>
      <c r="N1090" t="b">
        <v>0</v>
      </c>
      <c r="O1090">
        <v>147</v>
      </c>
      <c r="P1090" t="b">
        <v>0</v>
      </c>
      <c r="Q1090" t="s">
        <v>8280</v>
      </c>
      <c r="R1090" s="12" t="s">
        <v>8332</v>
      </c>
      <c r="S1090" t="s">
        <v>8333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8">
        <f t="shared" ref="J1091:J1154" si="51">(((I1091/60)/60)/24+DATE(1970,1,1))</f>
        <v>42181.189525462964</v>
      </c>
      <c r="K1091">
        <v>1432701175</v>
      </c>
      <c r="L1091" s="18">
        <f t="shared" ref="L1091:L1154" si="52">(((K1091/60)/60)/24+DATE(1970,1,1))</f>
        <v>42151.189525462964</v>
      </c>
      <c r="M1091" s="15">
        <f t="shared" ref="M1091:M1154" si="53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 s="12" t="s">
        <v>8332</v>
      </c>
      <c r="S1091" t="s">
        <v>8333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8">
        <f t="shared" si="51"/>
        <v>42153.185798611114</v>
      </c>
      <c r="K1092">
        <v>1430281653</v>
      </c>
      <c r="L1092" s="18">
        <f t="shared" si="52"/>
        <v>42123.185798611114</v>
      </c>
      <c r="M1092" s="15">
        <f t="shared" si="53"/>
        <v>2015</v>
      </c>
      <c r="N1092" t="b">
        <v>0</v>
      </c>
      <c r="O1092">
        <v>1</v>
      </c>
      <c r="P1092" t="b">
        <v>0</v>
      </c>
      <c r="Q1092" t="s">
        <v>8280</v>
      </c>
      <c r="R1092" s="12" t="s">
        <v>8332</v>
      </c>
      <c r="S1092" t="s">
        <v>8333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8">
        <f t="shared" si="51"/>
        <v>42470.778611111105</v>
      </c>
      <c r="K1093">
        <v>1457725272</v>
      </c>
      <c r="L1093" s="18">
        <f t="shared" si="52"/>
        <v>42440.820277777777</v>
      </c>
      <c r="M1093" s="15">
        <f t="shared" si="53"/>
        <v>2016</v>
      </c>
      <c r="N1093" t="b">
        <v>0</v>
      </c>
      <c r="O1093">
        <v>2</v>
      </c>
      <c r="P1093" t="b">
        <v>0</v>
      </c>
      <c r="Q1093" t="s">
        <v>8280</v>
      </c>
      <c r="R1093" s="12" t="s">
        <v>8332</v>
      </c>
      <c r="S1093" t="s">
        <v>8333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8">
        <f t="shared" si="51"/>
        <v>41280.025902777779</v>
      </c>
      <c r="K1094">
        <v>1354840638</v>
      </c>
      <c r="L1094" s="18">
        <f t="shared" si="52"/>
        <v>41250.025902777779</v>
      </c>
      <c r="M1094" s="15">
        <f t="shared" si="53"/>
        <v>2012</v>
      </c>
      <c r="N1094" t="b">
        <v>0</v>
      </c>
      <c r="O1094">
        <v>7</v>
      </c>
      <c r="P1094" t="b">
        <v>0</v>
      </c>
      <c r="Q1094" t="s">
        <v>8280</v>
      </c>
      <c r="R1094" s="12" t="s">
        <v>8332</v>
      </c>
      <c r="S1094" t="s">
        <v>8333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8">
        <f t="shared" si="51"/>
        <v>42411.973807870367</v>
      </c>
      <c r="K1095">
        <v>1453936937</v>
      </c>
      <c r="L1095" s="18">
        <f t="shared" si="52"/>
        <v>42396.973807870367</v>
      </c>
      <c r="M1095" s="15">
        <f t="shared" si="53"/>
        <v>2016</v>
      </c>
      <c r="N1095" t="b">
        <v>0</v>
      </c>
      <c r="O1095">
        <v>4</v>
      </c>
      <c r="P1095" t="b">
        <v>0</v>
      </c>
      <c r="Q1095" t="s">
        <v>8280</v>
      </c>
      <c r="R1095" s="12" t="s">
        <v>8332</v>
      </c>
      <c r="S1095" t="s">
        <v>8333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8">
        <f t="shared" si="51"/>
        <v>40825.713344907403</v>
      </c>
      <c r="K1096">
        <v>1315588033</v>
      </c>
      <c r="L1096" s="18">
        <f t="shared" si="52"/>
        <v>40795.713344907403</v>
      </c>
      <c r="M1096" s="15">
        <f t="shared" si="53"/>
        <v>2011</v>
      </c>
      <c r="N1096" t="b">
        <v>0</v>
      </c>
      <c r="O1096">
        <v>27</v>
      </c>
      <c r="P1096" t="b">
        <v>0</v>
      </c>
      <c r="Q1096" t="s">
        <v>8280</v>
      </c>
      <c r="R1096" s="12" t="s">
        <v>8332</v>
      </c>
      <c r="S1096" t="s">
        <v>8333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8">
        <f t="shared" si="51"/>
        <v>41516.537268518521</v>
      </c>
      <c r="K1097">
        <v>1375275220</v>
      </c>
      <c r="L1097" s="18">
        <f t="shared" si="52"/>
        <v>41486.537268518521</v>
      </c>
      <c r="M1097" s="15">
        <f t="shared" si="53"/>
        <v>2013</v>
      </c>
      <c r="N1097" t="b">
        <v>0</v>
      </c>
      <c r="O1097">
        <v>94</v>
      </c>
      <c r="P1097" t="b">
        <v>0</v>
      </c>
      <c r="Q1097" t="s">
        <v>8280</v>
      </c>
      <c r="R1097" s="12" t="s">
        <v>8332</v>
      </c>
      <c r="S1097" t="s">
        <v>8333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8">
        <f t="shared" si="51"/>
        <v>41916.145833333336</v>
      </c>
      <c r="K1098">
        <v>1409747154</v>
      </c>
      <c r="L1098" s="18">
        <f t="shared" si="52"/>
        <v>41885.51798611111</v>
      </c>
      <c r="M1098" s="15">
        <f t="shared" si="53"/>
        <v>2014</v>
      </c>
      <c r="N1098" t="b">
        <v>0</v>
      </c>
      <c r="O1098">
        <v>29</v>
      </c>
      <c r="P1098" t="b">
        <v>0</v>
      </c>
      <c r="Q1098" t="s">
        <v>8280</v>
      </c>
      <c r="R1098" s="12" t="s">
        <v>8332</v>
      </c>
      <c r="S1098" t="s">
        <v>8333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8">
        <f t="shared" si="51"/>
        <v>41700.792557870373</v>
      </c>
      <c r="K1099">
        <v>1390330877</v>
      </c>
      <c r="L1099" s="18">
        <f t="shared" si="52"/>
        <v>41660.792557870373</v>
      </c>
      <c r="M1099" s="15">
        <f t="shared" si="53"/>
        <v>2014</v>
      </c>
      <c r="N1099" t="b">
        <v>0</v>
      </c>
      <c r="O1099">
        <v>7</v>
      </c>
      <c r="P1099" t="b">
        <v>0</v>
      </c>
      <c r="Q1099" t="s">
        <v>8280</v>
      </c>
      <c r="R1099" s="12" t="s">
        <v>8332</v>
      </c>
      <c r="S1099" t="s">
        <v>8333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8">
        <f t="shared" si="51"/>
        <v>41742.762673611112</v>
      </c>
      <c r="K1100">
        <v>1394821095</v>
      </c>
      <c r="L1100" s="18">
        <f t="shared" si="52"/>
        <v>41712.762673611112</v>
      </c>
      <c r="M1100" s="15">
        <f t="shared" si="53"/>
        <v>2014</v>
      </c>
      <c r="N1100" t="b">
        <v>0</v>
      </c>
      <c r="O1100">
        <v>22</v>
      </c>
      <c r="P1100" t="b">
        <v>0</v>
      </c>
      <c r="Q1100" t="s">
        <v>8280</v>
      </c>
      <c r="R1100" s="12" t="s">
        <v>8332</v>
      </c>
      <c r="S1100" t="s">
        <v>8333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8">
        <f t="shared" si="51"/>
        <v>42137.836435185185</v>
      </c>
      <c r="K1101">
        <v>1428955468</v>
      </c>
      <c r="L1101" s="18">
        <f t="shared" si="52"/>
        <v>42107.836435185185</v>
      </c>
      <c r="M1101" s="15">
        <f t="shared" si="53"/>
        <v>2015</v>
      </c>
      <c r="N1101" t="b">
        <v>0</v>
      </c>
      <c r="O1101">
        <v>1</v>
      </c>
      <c r="P1101" t="b">
        <v>0</v>
      </c>
      <c r="Q1101" t="s">
        <v>8280</v>
      </c>
      <c r="R1101" s="12" t="s">
        <v>8332</v>
      </c>
      <c r="S1101" t="s">
        <v>8333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8">
        <f t="shared" si="51"/>
        <v>42414.110775462963</v>
      </c>
      <c r="K1102">
        <v>1452825571</v>
      </c>
      <c r="L1102" s="18">
        <f t="shared" si="52"/>
        <v>42384.110775462963</v>
      </c>
      <c r="M1102" s="15">
        <f t="shared" si="53"/>
        <v>2016</v>
      </c>
      <c r="N1102" t="b">
        <v>0</v>
      </c>
      <c r="O1102">
        <v>10</v>
      </c>
      <c r="P1102" t="b">
        <v>0</v>
      </c>
      <c r="Q1102" t="s">
        <v>8280</v>
      </c>
      <c r="R1102" s="12" t="s">
        <v>8332</v>
      </c>
      <c r="S1102" t="s">
        <v>8333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8">
        <f t="shared" si="51"/>
        <v>42565.758333333331</v>
      </c>
      <c r="K1103">
        <v>1466188338</v>
      </c>
      <c r="L1103" s="18">
        <f t="shared" si="52"/>
        <v>42538.77243055556</v>
      </c>
      <c r="M1103" s="15">
        <f t="shared" si="53"/>
        <v>2016</v>
      </c>
      <c r="N1103" t="b">
        <v>0</v>
      </c>
      <c r="O1103">
        <v>6</v>
      </c>
      <c r="P1103" t="b">
        <v>0</v>
      </c>
      <c r="Q1103" t="s">
        <v>8280</v>
      </c>
      <c r="R1103" s="12" t="s">
        <v>8332</v>
      </c>
      <c r="S1103" t="s">
        <v>8333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8">
        <f t="shared" si="51"/>
        <v>41617.249305555553</v>
      </c>
      <c r="K1104">
        <v>1383095125</v>
      </c>
      <c r="L1104" s="18">
        <f t="shared" si="52"/>
        <v>41577.045428240745</v>
      </c>
      <c r="M1104" s="15">
        <f t="shared" si="53"/>
        <v>2013</v>
      </c>
      <c r="N1104" t="b">
        <v>0</v>
      </c>
      <c r="O1104">
        <v>24</v>
      </c>
      <c r="P1104" t="b">
        <v>0</v>
      </c>
      <c r="Q1104" t="s">
        <v>8280</v>
      </c>
      <c r="R1104" s="12" t="s">
        <v>8332</v>
      </c>
      <c r="S1104" t="s">
        <v>8333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8">
        <f t="shared" si="51"/>
        <v>42539.22210648148</v>
      </c>
      <c r="K1105">
        <v>1461043190</v>
      </c>
      <c r="L1105" s="18">
        <f t="shared" si="52"/>
        <v>42479.22210648148</v>
      </c>
      <c r="M1105" s="15">
        <f t="shared" si="53"/>
        <v>2016</v>
      </c>
      <c r="N1105" t="b">
        <v>0</v>
      </c>
      <c r="O1105">
        <v>15</v>
      </c>
      <c r="P1105" t="b">
        <v>0</v>
      </c>
      <c r="Q1105" t="s">
        <v>8280</v>
      </c>
      <c r="R1105" s="12" t="s">
        <v>8332</v>
      </c>
      <c r="S1105" t="s">
        <v>8333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8">
        <f t="shared" si="51"/>
        <v>41801.40996527778</v>
      </c>
      <c r="K1106">
        <v>1399888221</v>
      </c>
      <c r="L1106" s="18">
        <f t="shared" si="52"/>
        <v>41771.40996527778</v>
      </c>
      <c r="M1106" s="15">
        <f t="shared" si="53"/>
        <v>2014</v>
      </c>
      <c r="N1106" t="b">
        <v>0</v>
      </c>
      <c r="O1106">
        <v>37</v>
      </c>
      <c r="P1106" t="b">
        <v>0</v>
      </c>
      <c r="Q1106" t="s">
        <v>8280</v>
      </c>
      <c r="R1106" s="12" t="s">
        <v>8332</v>
      </c>
      <c r="S1106" t="s">
        <v>8333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8">
        <f t="shared" si="51"/>
        <v>41722.0940625</v>
      </c>
      <c r="K1107">
        <v>1393038927</v>
      </c>
      <c r="L1107" s="18">
        <f t="shared" si="52"/>
        <v>41692.135729166665</v>
      </c>
      <c r="M1107" s="15">
        <f t="shared" si="53"/>
        <v>2014</v>
      </c>
      <c r="N1107" t="b">
        <v>0</v>
      </c>
      <c r="O1107">
        <v>20</v>
      </c>
      <c r="P1107" t="b">
        <v>0</v>
      </c>
      <c r="Q1107" t="s">
        <v>8280</v>
      </c>
      <c r="R1107" s="12" t="s">
        <v>8332</v>
      </c>
      <c r="S1107" t="s">
        <v>8333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8">
        <f t="shared" si="51"/>
        <v>41003.698784722219</v>
      </c>
      <c r="K1108">
        <v>1330969575</v>
      </c>
      <c r="L1108" s="18">
        <f t="shared" si="52"/>
        <v>40973.740451388891</v>
      </c>
      <c r="M1108" s="15">
        <f t="shared" si="53"/>
        <v>2012</v>
      </c>
      <c r="N1108" t="b">
        <v>0</v>
      </c>
      <c r="O1108">
        <v>7</v>
      </c>
      <c r="P1108" t="b">
        <v>0</v>
      </c>
      <c r="Q1108" t="s">
        <v>8280</v>
      </c>
      <c r="R1108" s="12" t="s">
        <v>8332</v>
      </c>
      <c r="S1108" t="s">
        <v>8333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8">
        <f t="shared" si="51"/>
        <v>41843.861388888887</v>
      </c>
      <c r="K1109">
        <v>1403556024</v>
      </c>
      <c r="L1109" s="18">
        <f t="shared" si="52"/>
        <v>41813.861388888887</v>
      </c>
      <c r="M1109" s="15">
        <f t="shared" si="53"/>
        <v>2014</v>
      </c>
      <c r="N1109" t="b">
        <v>0</v>
      </c>
      <c r="O1109">
        <v>0</v>
      </c>
      <c r="P1109" t="b">
        <v>0</v>
      </c>
      <c r="Q1109" t="s">
        <v>8280</v>
      </c>
      <c r="R1109" s="12" t="s">
        <v>8332</v>
      </c>
      <c r="S1109" t="s">
        <v>8333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8">
        <f t="shared" si="51"/>
        <v>41012.595312500001</v>
      </c>
      <c r="K1110">
        <v>1329146235</v>
      </c>
      <c r="L1110" s="18">
        <f t="shared" si="52"/>
        <v>40952.636979166666</v>
      </c>
      <c r="M1110" s="15">
        <f t="shared" si="53"/>
        <v>2012</v>
      </c>
      <c r="N1110" t="b">
        <v>0</v>
      </c>
      <c r="O1110">
        <v>21</v>
      </c>
      <c r="P1110" t="b">
        <v>0</v>
      </c>
      <c r="Q1110" t="s">
        <v>8280</v>
      </c>
      <c r="R1110" s="12" t="s">
        <v>8332</v>
      </c>
      <c r="S1110" t="s">
        <v>8333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8">
        <f t="shared" si="51"/>
        <v>42692.793865740736</v>
      </c>
      <c r="K1111">
        <v>1476900190</v>
      </c>
      <c r="L1111" s="18">
        <f t="shared" si="52"/>
        <v>42662.752199074079</v>
      </c>
      <c r="M1111" s="15">
        <f t="shared" si="53"/>
        <v>2016</v>
      </c>
      <c r="N1111" t="b">
        <v>0</v>
      </c>
      <c r="O1111">
        <v>3</v>
      </c>
      <c r="P1111" t="b">
        <v>0</v>
      </c>
      <c r="Q1111" t="s">
        <v>8280</v>
      </c>
      <c r="R1111" s="12" t="s">
        <v>8332</v>
      </c>
      <c r="S1111" t="s">
        <v>8333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8">
        <f t="shared" si="51"/>
        <v>41250.933124999996</v>
      </c>
      <c r="K1112">
        <v>1352327022</v>
      </c>
      <c r="L1112" s="18">
        <f t="shared" si="52"/>
        <v>41220.933124999996</v>
      </c>
      <c r="M1112" s="15">
        <f t="shared" si="53"/>
        <v>2012</v>
      </c>
      <c r="N1112" t="b">
        <v>0</v>
      </c>
      <c r="O1112">
        <v>11</v>
      </c>
      <c r="P1112" t="b">
        <v>0</v>
      </c>
      <c r="Q1112" t="s">
        <v>8280</v>
      </c>
      <c r="R1112" s="12" t="s">
        <v>8332</v>
      </c>
      <c r="S1112" t="s">
        <v>8333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8">
        <f t="shared" si="51"/>
        <v>42377.203587962969</v>
      </c>
      <c r="K1113">
        <v>1449636790</v>
      </c>
      <c r="L1113" s="18">
        <f t="shared" si="52"/>
        <v>42347.203587962969</v>
      </c>
      <c r="M1113" s="15">
        <f t="shared" si="53"/>
        <v>2015</v>
      </c>
      <c r="N1113" t="b">
        <v>0</v>
      </c>
      <c r="O1113">
        <v>1</v>
      </c>
      <c r="P1113" t="b">
        <v>0</v>
      </c>
      <c r="Q1113" t="s">
        <v>8280</v>
      </c>
      <c r="R1113" s="12" t="s">
        <v>8332</v>
      </c>
      <c r="S1113" t="s">
        <v>8333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8">
        <f t="shared" si="51"/>
        <v>42023.354166666672</v>
      </c>
      <c r="K1114">
        <v>1416507211</v>
      </c>
      <c r="L1114" s="18">
        <f t="shared" si="52"/>
        <v>41963.759386574078</v>
      </c>
      <c r="M1114" s="15">
        <f t="shared" si="53"/>
        <v>2014</v>
      </c>
      <c r="N1114" t="b">
        <v>0</v>
      </c>
      <c r="O1114">
        <v>312</v>
      </c>
      <c r="P1114" t="b">
        <v>0</v>
      </c>
      <c r="Q1114" t="s">
        <v>8280</v>
      </c>
      <c r="R1114" s="12" t="s">
        <v>8332</v>
      </c>
      <c r="S1114" t="s">
        <v>8333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8">
        <f t="shared" si="51"/>
        <v>41865.977083333331</v>
      </c>
      <c r="K1115">
        <v>1405466820</v>
      </c>
      <c r="L1115" s="18">
        <f t="shared" si="52"/>
        <v>41835.977083333331</v>
      </c>
      <c r="M1115" s="15">
        <f t="shared" si="53"/>
        <v>2014</v>
      </c>
      <c r="N1115" t="b">
        <v>0</v>
      </c>
      <c r="O1115">
        <v>1</v>
      </c>
      <c r="P1115" t="b">
        <v>0</v>
      </c>
      <c r="Q1115" t="s">
        <v>8280</v>
      </c>
      <c r="R1115" s="12" t="s">
        <v>8332</v>
      </c>
      <c r="S1115" t="s">
        <v>8333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8">
        <f t="shared" si="51"/>
        <v>41556.345914351856</v>
      </c>
      <c r="K1116">
        <v>1378714687</v>
      </c>
      <c r="L1116" s="18">
        <f t="shared" si="52"/>
        <v>41526.345914351856</v>
      </c>
      <c r="M1116" s="15">
        <f t="shared" si="53"/>
        <v>2013</v>
      </c>
      <c r="N1116" t="b">
        <v>0</v>
      </c>
      <c r="O1116">
        <v>3</v>
      </c>
      <c r="P1116" t="b">
        <v>0</v>
      </c>
      <c r="Q1116" t="s">
        <v>8280</v>
      </c>
      <c r="R1116" s="12" t="s">
        <v>8332</v>
      </c>
      <c r="S1116" t="s">
        <v>8333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8">
        <f t="shared" si="51"/>
        <v>42459.653877314813</v>
      </c>
      <c r="K1117">
        <v>1456764095</v>
      </c>
      <c r="L1117" s="18">
        <f t="shared" si="52"/>
        <v>42429.695543981477</v>
      </c>
      <c r="M1117" s="15">
        <f t="shared" si="53"/>
        <v>2016</v>
      </c>
      <c r="N1117" t="b">
        <v>0</v>
      </c>
      <c r="O1117">
        <v>4</v>
      </c>
      <c r="P1117" t="b">
        <v>0</v>
      </c>
      <c r="Q1117" t="s">
        <v>8280</v>
      </c>
      <c r="R1117" s="12" t="s">
        <v>8332</v>
      </c>
      <c r="S1117" t="s">
        <v>8333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8">
        <f t="shared" si="51"/>
        <v>41069.847314814811</v>
      </c>
      <c r="K1118">
        <v>1334089208</v>
      </c>
      <c r="L1118" s="18">
        <f t="shared" si="52"/>
        <v>41009.847314814811</v>
      </c>
      <c r="M1118" s="15">
        <f t="shared" si="53"/>
        <v>2012</v>
      </c>
      <c r="N1118" t="b">
        <v>0</v>
      </c>
      <c r="O1118">
        <v>10</v>
      </c>
      <c r="P1118" t="b">
        <v>0</v>
      </c>
      <c r="Q1118" t="s">
        <v>8280</v>
      </c>
      <c r="R1118" s="12" t="s">
        <v>8332</v>
      </c>
      <c r="S1118" t="s">
        <v>8333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8">
        <f t="shared" si="51"/>
        <v>42363.598530092597</v>
      </c>
      <c r="K1119">
        <v>1448461313</v>
      </c>
      <c r="L1119" s="18">
        <f t="shared" si="52"/>
        <v>42333.598530092597</v>
      </c>
      <c r="M1119" s="15">
        <f t="shared" si="53"/>
        <v>2015</v>
      </c>
      <c r="N1119" t="b">
        <v>0</v>
      </c>
      <c r="O1119">
        <v>8</v>
      </c>
      <c r="P1119" t="b">
        <v>0</v>
      </c>
      <c r="Q1119" t="s">
        <v>8280</v>
      </c>
      <c r="R1119" s="12" t="s">
        <v>8332</v>
      </c>
      <c r="S1119" t="s">
        <v>8333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8">
        <f t="shared" si="51"/>
        <v>41734.124756944446</v>
      </c>
      <c r="K1120">
        <v>1394078379</v>
      </c>
      <c r="L1120" s="18">
        <f t="shared" si="52"/>
        <v>41704.16642361111</v>
      </c>
      <c r="M1120" s="15">
        <f t="shared" si="53"/>
        <v>2014</v>
      </c>
      <c r="N1120" t="b">
        <v>0</v>
      </c>
      <c r="O1120">
        <v>3</v>
      </c>
      <c r="P1120" t="b">
        <v>0</v>
      </c>
      <c r="Q1120" t="s">
        <v>8280</v>
      </c>
      <c r="R1120" s="12" t="s">
        <v>8332</v>
      </c>
      <c r="S1120" t="s">
        <v>8333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8">
        <f t="shared" si="51"/>
        <v>41735.792407407411</v>
      </c>
      <c r="K1121">
        <v>1395687664</v>
      </c>
      <c r="L1121" s="18">
        <f t="shared" si="52"/>
        <v>41722.792407407411</v>
      </c>
      <c r="M1121" s="15">
        <f t="shared" si="53"/>
        <v>2014</v>
      </c>
      <c r="N1121" t="b">
        <v>0</v>
      </c>
      <c r="O1121">
        <v>1</v>
      </c>
      <c r="P1121" t="b">
        <v>0</v>
      </c>
      <c r="Q1121" t="s">
        <v>8280</v>
      </c>
      <c r="R1121" s="12" t="s">
        <v>8332</v>
      </c>
      <c r="S1121" t="s">
        <v>8333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8">
        <f t="shared" si="51"/>
        <v>40844.872685185182</v>
      </c>
      <c r="K1122">
        <v>1315947400</v>
      </c>
      <c r="L1122" s="18">
        <f t="shared" si="52"/>
        <v>40799.872685185182</v>
      </c>
      <c r="M1122" s="15">
        <f t="shared" si="53"/>
        <v>2011</v>
      </c>
      <c r="N1122" t="b">
        <v>0</v>
      </c>
      <c r="O1122">
        <v>0</v>
      </c>
      <c r="P1122" t="b">
        <v>0</v>
      </c>
      <c r="Q1122" t="s">
        <v>8280</v>
      </c>
      <c r="R1122" s="12" t="s">
        <v>8332</v>
      </c>
      <c r="S1122" t="s">
        <v>8333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8">
        <f t="shared" si="51"/>
        <v>42442.892546296294</v>
      </c>
      <c r="K1123">
        <v>1455315916</v>
      </c>
      <c r="L1123" s="18">
        <f t="shared" si="52"/>
        <v>42412.934212962966</v>
      </c>
      <c r="M1123" s="15">
        <f t="shared" si="53"/>
        <v>2016</v>
      </c>
      <c r="N1123" t="b">
        <v>0</v>
      </c>
      <c r="O1123">
        <v>5</v>
      </c>
      <c r="P1123" t="b">
        <v>0</v>
      </c>
      <c r="Q1123" t="s">
        <v>8280</v>
      </c>
      <c r="R1123" s="12" t="s">
        <v>8332</v>
      </c>
      <c r="S1123" t="s">
        <v>8333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8">
        <f t="shared" si="51"/>
        <v>41424.703993055555</v>
      </c>
      <c r="K1124">
        <v>1368723225</v>
      </c>
      <c r="L1124" s="18">
        <f t="shared" si="52"/>
        <v>41410.703993055555</v>
      </c>
      <c r="M1124" s="15">
        <f t="shared" si="53"/>
        <v>2013</v>
      </c>
      <c r="N1124" t="b">
        <v>0</v>
      </c>
      <c r="O1124">
        <v>0</v>
      </c>
      <c r="P1124" t="b">
        <v>0</v>
      </c>
      <c r="Q1124" t="s">
        <v>8280</v>
      </c>
      <c r="R1124" s="12" t="s">
        <v>8332</v>
      </c>
      <c r="S1124" t="s">
        <v>8333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8">
        <f t="shared" si="51"/>
        <v>41748.5237037037</v>
      </c>
      <c r="K1125">
        <v>1395318848</v>
      </c>
      <c r="L1125" s="18">
        <f t="shared" si="52"/>
        <v>41718.5237037037</v>
      </c>
      <c r="M1125" s="15">
        <f t="shared" si="53"/>
        <v>2014</v>
      </c>
      <c r="N1125" t="b">
        <v>0</v>
      </c>
      <c r="O1125">
        <v>3</v>
      </c>
      <c r="P1125" t="b">
        <v>0</v>
      </c>
      <c r="Q1125" t="s">
        <v>8280</v>
      </c>
      <c r="R1125" s="12" t="s">
        <v>8332</v>
      </c>
      <c r="S1125" t="s">
        <v>8333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8">
        <f t="shared" si="51"/>
        <v>42124.667256944449</v>
      </c>
      <c r="K1126">
        <v>1427817651</v>
      </c>
      <c r="L1126" s="18">
        <f t="shared" si="52"/>
        <v>42094.667256944449</v>
      </c>
      <c r="M1126" s="15">
        <f t="shared" si="53"/>
        <v>2015</v>
      </c>
      <c r="N1126" t="b">
        <v>0</v>
      </c>
      <c r="O1126">
        <v>7</v>
      </c>
      <c r="P1126" t="b">
        <v>0</v>
      </c>
      <c r="Q1126" t="s">
        <v>8281</v>
      </c>
      <c r="R1126" s="12" t="s">
        <v>8332</v>
      </c>
      <c r="S1126" t="s">
        <v>8334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8">
        <f t="shared" si="51"/>
        <v>42272.624189814815</v>
      </c>
      <c r="K1127">
        <v>1438009130</v>
      </c>
      <c r="L1127" s="18">
        <f t="shared" si="52"/>
        <v>42212.624189814815</v>
      </c>
      <c r="M1127" s="15">
        <f t="shared" si="53"/>
        <v>2015</v>
      </c>
      <c r="N1127" t="b">
        <v>0</v>
      </c>
      <c r="O1127">
        <v>0</v>
      </c>
      <c r="P1127" t="b">
        <v>0</v>
      </c>
      <c r="Q1127" t="s">
        <v>8281</v>
      </c>
      <c r="R1127" s="12" t="s">
        <v>8332</v>
      </c>
      <c r="S1127" t="s">
        <v>8334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8">
        <f t="shared" si="51"/>
        <v>42565.327476851846</v>
      </c>
      <c r="K1128">
        <v>1465890694</v>
      </c>
      <c r="L1128" s="18">
        <f t="shared" si="52"/>
        <v>42535.327476851846</v>
      </c>
      <c r="M1128" s="15">
        <f t="shared" si="53"/>
        <v>2016</v>
      </c>
      <c r="N1128" t="b">
        <v>0</v>
      </c>
      <c r="O1128">
        <v>2</v>
      </c>
      <c r="P1128" t="b">
        <v>0</v>
      </c>
      <c r="Q1128" t="s">
        <v>8281</v>
      </c>
      <c r="R1128" s="12" t="s">
        <v>8332</v>
      </c>
      <c r="S1128" t="s">
        <v>8334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8">
        <f t="shared" si="51"/>
        <v>41957.895833333328</v>
      </c>
      <c r="K1129">
        <v>1413318600</v>
      </c>
      <c r="L1129" s="18">
        <f t="shared" si="52"/>
        <v>41926.854166666664</v>
      </c>
      <c r="M1129" s="15">
        <f t="shared" si="53"/>
        <v>2014</v>
      </c>
      <c r="N1129" t="b">
        <v>0</v>
      </c>
      <c r="O1129">
        <v>23</v>
      </c>
      <c r="P1129" t="b">
        <v>0</v>
      </c>
      <c r="Q1129" t="s">
        <v>8281</v>
      </c>
      <c r="R1129" s="12" t="s">
        <v>8332</v>
      </c>
      <c r="S1129" t="s">
        <v>8334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8">
        <f t="shared" si="51"/>
        <v>41858.649502314816</v>
      </c>
      <c r="K1130">
        <v>1404833717</v>
      </c>
      <c r="L1130" s="18">
        <f t="shared" si="52"/>
        <v>41828.649502314816</v>
      </c>
      <c r="M1130" s="15">
        <f t="shared" si="53"/>
        <v>2014</v>
      </c>
      <c r="N1130" t="b">
        <v>0</v>
      </c>
      <c r="O1130">
        <v>1</v>
      </c>
      <c r="P1130" t="b">
        <v>0</v>
      </c>
      <c r="Q1130" t="s">
        <v>8281</v>
      </c>
      <c r="R1130" s="12" t="s">
        <v>8332</v>
      </c>
      <c r="S1130" t="s">
        <v>8334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8">
        <f t="shared" si="51"/>
        <v>42526.264965277776</v>
      </c>
      <c r="K1131">
        <v>1462515693</v>
      </c>
      <c r="L1131" s="18">
        <f t="shared" si="52"/>
        <v>42496.264965277776</v>
      </c>
      <c r="M1131" s="15">
        <f t="shared" si="53"/>
        <v>2016</v>
      </c>
      <c r="N1131" t="b">
        <v>0</v>
      </c>
      <c r="O1131">
        <v>2</v>
      </c>
      <c r="P1131" t="b">
        <v>0</v>
      </c>
      <c r="Q1131" t="s">
        <v>8281</v>
      </c>
      <c r="R1131" s="12" t="s">
        <v>8332</v>
      </c>
      <c r="S1131" t="s">
        <v>8334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8">
        <f t="shared" si="51"/>
        <v>41969.038194444445</v>
      </c>
      <c r="K1132">
        <v>1411775700</v>
      </c>
      <c r="L1132" s="18">
        <f t="shared" si="52"/>
        <v>41908.996527777781</v>
      </c>
      <c r="M1132" s="15">
        <f t="shared" si="53"/>
        <v>2014</v>
      </c>
      <c r="N1132" t="b">
        <v>0</v>
      </c>
      <c r="O1132">
        <v>3</v>
      </c>
      <c r="P1132" t="b">
        <v>0</v>
      </c>
      <c r="Q1132" t="s">
        <v>8281</v>
      </c>
      <c r="R1132" s="12" t="s">
        <v>8332</v>
      </c>
      <c r="S1132" t="s">
        <v>8334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8">
        <f t="shared" si="51"/>
        <v>42362.908194444448</v>
      </c>
      <c r="K1133">
        <v>1448401668</v>
      </c>
      <c r="L1133" s="18">
        <f t="shared" si="52"/>
        <v>42332.908194444448</v>
      </c>
      <c r="M1133" s="15">
        <f t="shared" si="53"/>
        <v>2015</v>
      </c>
      <c r="N1133" t="b">
        <v>0</v>
      </c>
      <c r="O1133">
        <v>0</v>
      </c>
      <c r="P1133" t="b">
        <v>0</v>
      </c>
      <c r="Q1133" t="s">
        <v>8281</v>
      </c>
      <c r="R1133" s="12" t="s">
        <v>8332</v>
      </c>
      <c r="S1133" t="s">
        <v>8334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8">
        <f t="shared" si="51"/>
        <v>42736.115405092598</v>
      </c>
      <c r="K1134">
        <v>1480646771</v>
      </c>
      <c r="L1134" s="18">
        <f t="shared" si="52"/>
        <v>42706.115405092598</v>
      </c>
      <c r="M1134" s="15">
        <f t="shared" si="53"/>
        <v>2016</v>
      </c>
      <c r="N1134" t="b">
        <v>0</v>
      </c>
      <c r="O1134">
        <v>13</v>
      </c>
      <c r="P1134" t="b">
        <v>0</v>
      </c>
      <c r="Q1134" t="s">
        <v>8281</v>
      </c>
      <c r="R1134" s="12" t="s">
        <v>8332</v>
      </c>
      <c r="S1134" t="s">
        <v>8334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8">
        <f t="shared" si="51"/>
        <v>41851.407187500001</v>
      </c>
      <c r="K1135">
        <v>1404207981</v>
      </c>
      <c r="L1135" s="18">
        <f t="shared" si="52"/>
        <v>41821.407187500001</v>
      </c>
      <c r="M1135" s="15">
        <f t="shared" si="53"/>
        <v>2014</v>
      </c>
      <c r="N1135" t="b">
        <v>0</v>
      </c>
      <c r="O1135">
        <v>1</v>
      </c>
      <c r="P1135" t="b">
        <v>0</v>
      </c>
      <c r="Q1135" t="s">
        <v>8281</v>
      </c>
      <c r="R1135" s="12" t="s">
        <v>8332</v>
      </c>
      <c r="S1135" t="s">
        <v>8334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8">
        <f t="shared" si="51"/>
        <v>41972.189583333333</v>
      </c>
      <c r="K1136">
        <v>1416034228</v>
      </c>
      <c r="L1136" s="18">
        <f t="shared" si="52"/>
        <v>41958.285046296296</v>
      </c>
      <c r="M1136" s="15">
        <f t="shared" si="53"/>
        <v>2014</v>
      </c>
      <c r="N1136" t="b">
        <v>0</v>
      </c>
      <c r="O1136">
        <v>1</v>
      </c>
      <c r="P1136" t="b">
        <v>0</v>
      </c>
      <c r="Q1136" t="s">
        <v>8281</v>
      </c>
      <c r="R1136" s="12" t="s">
        <v>8332</v>
      </c>
      <c r="S1136" t="s">
        <v>8334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8">
        <f t="shared" si="51"/>
        <v>42588.989513888882</v>
      </c>
      <c r="K1137">
        <v>1467935094</v>
      </c>
      <c r="L1137" s="18">
        <f t="shared" si="52"/>
        <v>42558.989513888882</v>
      </c>
      <c r="M1137" s="15">
        <f t="shared" si="53"/>
        <v>2016</v>
      </c>
      <c r="N1137" t="b">
        <v>0</v>
      </c>
      <c r="O1137">
        <v>1</v>
      </c>
      <c r="P1137" t="b">
        <v>0</v>
      </c>
      <c r="Q1137" t="s">
        <v>8281</v>
      </c>
      <c r="R1137" s="12" t="s">
        <v>8332</v>
      </c>
      <c r="S1137" t="s">
        <v>8334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8">
        <f t="shared" si="51"/>
        <v>42357.671631944439</v>
      </c>
      <c r="K1138">
        <v>1447949229</v>
      </c>
      <c r="L1138" s="18">
        <f t="shared" si="52"/>
        <v>42327.671631944439</v>
      </c>
      <c r="M1138" s="15">
        <f t="shared" si="53"/>
        <v>2015</v>
      </c>
      <c r="N1138" t="b">
        <v>0</v>
      </c>
      <c r="O1138">
        <v>6</v>
      </c>
      <c r="P1138" t="b">
        <v>0</v>
      </c>
      <c r="Q1138" t="s">
        <v>8281</v>
      </c>
      <c r="R1138" s="12" t="s">
        <v>8332</v>
      </c>
      <c r="S1138" t="s">
        <v>8334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8">
        <f t="shared" si="51"/>
        <v>42483.819687499999</v>
      </c>
      <c r="K1139">
        <v>1458848421</v>
      </c>
      <c r="L1139" s="18">
        <f t="shared" si="52"/>
        <v>42453.819687499999</v>
      </c>
      <c r="M1139" s="15">
        <f t="shared" si="53"/>
        <v>2016</v>
      </c>
      <c r="N1139" t="b">
        <v>0</v>
      </c>
      <c r="O1139">
        <v>39</v>
      </c>
      <c r="P1139" t="b">
        <v>0</v>
      </c>
      <c r="Q1139" t="s">
        <v>8281</v>
      </c>
      <c r="R1139" s="12" t="s">
        <v>8332</v>
      </c>
      <c r="S1139" t="s">
        <v>8334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8">
        <f t="shared" si="51"/>
        <v>42756.9066087963</v>
      </c>
      <c r="K1140">
        <v>1483307131</v>
      </c>
      <c r="L1140" s="18">
        <f t="shared" si="52"/>
        <v>42736.9066087963</v>
      </c>
      <c r="M1140" s="15">
        <f t="shared" si="53"/>
        <v>2017</v>
      </c>
      <c r="N1140" t="b">
        <v>0</v>
      </c>
      <c r="O1140">
        <v>4</v>
      </c>
      <c r="P1140" t="b">
        <v>0</v>
      </c>
      <c r="Q1140" t="s">
        <v>8281</v>
      </c>
      <c r="R1140" s="12" t="s">
        <v>8332</v>
      </c>
      <c r="S1140" t="s">
        <v>8334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8">
        <f t="shared" si="51"/>
        <v>42005.347523148142</v>
      </c>
      <c r="K1141">
        <v>1417508426</v>
      </c>
      <c r="L1141" s="18">
        <f t="shared" si="52"/>
        <v>41975.347523148142</v>
      </c>
      <c r="M1141" s="15">
        <f t="shared" si="53"/>
        <v>2014</v>
      </c>
      <c r="N1141" t="b">
        <v>0</v>
      </c>
      <c r="O1141">
        <v>1</v>
      </c>
      <c r="P1141" t="b">
        <v>0</v>
      </c>
      <c r="Q1141" t="s">
        <v>8281</v>
      </c>
      <c r="R1141" s="12" t="s">
        <v>8332</v>
      </c>
      <c r="S1141" t="s">
        <v>8334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8">
        <f t="shared" si="51"/>
        <v>42222.462048611109</v>
      </c>
      <c r="K1142">
        <v>1436267121</v>
      </c>
      <c r="L1142" s="18">
        <f t="shared" si="52"/>
        <v>42192.462048611109</v>
      </c>
      <c r="M1142" s="15">
        <f t="shared" si="53"/>
        <v>2015</v>
      </c>
      <c r="N1142" t="b">
        <v>0</v>
      </c>
      <c r="O1142">
        <v>0</v>
      </c>
      <c r="P1142" t="b">
        <v>0</v>
      </c>
      <c r="Q1142" t="s">
        <v>8281</v>
      </c>
      <c r="R1142" s="12" t="s">
        <v>8332</v>
      </c>
      <c r="S1142" t="s">
        <v>8334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8">
        <f t="shared" si="51"/>
        <v>42194.699652777781</v>
      </c>
      <c r="K1143">
        <v>1433868450</v>
      </c>
      <c r="L1143" s="18">
        <f t="shared" si="52"/>
        <v>42164.699652777781</v>
      </c>
      <c r="M1143" s="15">
        <f t="shared" si="53"/>
        <v>2015</v>
      </c>
      <c r="N1143" t="b">
        <v>0</v>
      </c>
      <c r="O1143">
        <v>0</v>
      </c>
      <c r="P1143" t="b">
        <v>0</v>
      </c>
      <c r="Q1143" t="s">
        <v>8281</v>
      </c>
      <c r="R1143" s="12" t="s">
        <v>8332</v>
      </c>
      <c r="S1143" t="s">
        <v>8334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8">
        <f t="shared" si="51"/>
        <v>42052.006099537044</v>
      </c>
      <c r="K1144">
        <v>1421539727</v>
      </c>
      <c r="L1144" s="18">
        <f t="shared" si="52"/>
        <v>42022.006099537044</v>
      </c>
      <c r="M1144" s="15">
        <f t="shared" si="53"/>
        <v>2015</v>
      </c>
      <c r="N1144" t="b">
        <v>0</v>
      </c>
      <c r="O1144">
        <v>0</v>
      </c>
      <c r="P1144" t="b">
        <v>0</v>
      </c>
      <c r="Q1144" t="s">
        <v>8281</v>
      </c>
      <c r="R1144" s="12" t="s">
        <v>8332</v>
      </c>
      <c r="S1144" t="s">
        <v>8334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8">
        <f t="shared" si="51"/>
        <v>42355.19358796296</v>
      </c>
      <c r="K1145">
        <v>1447735126</v>
      </c>
      <c r="L1145" s="18">
        <f t="shared" si="52"/>
        <v>42325.19358796296</v>
      </c>
      <c r="M1145" s="15">
        <f t="shared" si="53"/>
        <v>2015</v>
      </c>
      <c r="N1145" t="b">
        <v>0</v>
      </c>
      <c r="O1145">
        <v>8</v>
      </c>
      <c r="P1145" t="b">
        <v>0</v>
      </c>
      <c r="Q1145" t="s">
        <v>8281</v>
      </c>
      <c r="R1145" s="12" t="s">
        <v>8332</v>
      </c>
      <c r="S1145" t="s">
        <v>8334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8">
        <f t="shared" si="51"/>
        <v>42123.181944444441</v>
      </c>
      <c r="K1146">
        <v>1427689320</v>
      </c>
      <c r="L1146" s="18">
        <f t="shared" si="52"/>
        <v>42093.181944444441</v>
      </c>
      <c r="M1146" s="15">
        <f t="shared" si="53"/>
        <v>2015</v>
      </c>
      <c r="N1146" t="b">
        <v>0</v>
      </c>
      <c r="O1146">
        <v>0</v>
      </c>
      <c r="P1146" t="b">
        <v>0</v>
      </c>
      <c r="Q1146" t="s">
        <v>8282</v>
      </c>
      <c r="R1146" s="12" t="s">
        <v>8335</v>
      </c>
      <c r="S1146" t="s">
        <v>8336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8">
        <f t="shared" si="51"/>
        <v>41914.747592592597</v>
      </c>
      <c r="K1147">
        <v>1407088592</v>
      </c>
      <c r="L1147" s="18">
        <f t="shared" si="52"/>
        <v>41854.747592592597</v>
      </c>
      <c r="M1147" s="15">
        <f t="shared" si="53"/>
        <v>2014</v>
      </c>
      <c r="N1147" t="b">
        <v>0</v>
      </c>
      <c r="O1147">
        <v>1</v>
      </c>
      <c r="P1147" t="b">
        <v>0</v>
      </c>
      <c r="Q1147" t="s">
        <v>8282</v>
      </c>
      <c r="R1147" s="12" t="s">
        <v>8335</v>
      </c>
      <c r="S1147" t="s">
        <v>8336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8">
        <f t="shared" si="51"/>
        <v>41761.9533912037</v>
      </c>
      <c r="K1148">
        <v>1395787973</v>
      </c>
      <c r="L1148" s="18">
        <f t="shared" si="52"/>
        <v>41723.9533912037</v>
      </c>
      <c r="M1148" s="15">
        <f t="shared" si="53"/>
        <v>2014</v>
      </c>
      <c r="N1148" t="b">
        <v>0</v>
      </c>
      <c r="O1148">
        <v>12</v>
      </c>
      <c r="P1148" t="b">
        <v>0</v>
      </c>
      <c r="Q1148" t="s">
        <v>8282</v>
      </c>
      <c r="R1148" s="12" t="s">
        <v>8335</v>
      </c>
      <c r="S1148" t="s">
        <v>8336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8">
        <f t="shared" si="51"/>
        <v>41931.972025462965</v>
      </c>
      <c r="K1149">
        <v>1408576783</v>
      </c>
      <c r="L1149" s="18">
        <f t="shared" si="52"/>
        <v>41871.972025462965</v>
      </c>
      <c r="M1149" s="15">
        <f t="shared" si="53"/>
        <v>2014</v>
      </c>
      <c r="N1149" t="b">
        <v>0</v>
      </c>
      <c r="O1149">
        <v>0</v>
      </c>
      <c r="P1149" t="b">
        <v>0</v>
      </c>
      <c r="Q1149" t="s">
        <v>8282</v>
      </c>
      <c r="R1149" s="12" t="s">
        <v>8335</v>
      </c>
      <c r="S1149" t="s">
        <v>8336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8">
        <f t="shared" si="51"/>
        <v>42705.212743055556</v>
      </c>
      <c r="K1150">
        <v>1477973181</v>
      </c>
      <c r="L1150" s="18">
        <f t="shared" si="52"/>
        <v>42675.171076388884</v>
      </c>
      <c r="M1150" s="15">
        <f t="shared" si="53"/>
        <v>2016</v>
      </c>
      <c r="N1150" t="b">
        <v>0</v>
      </c>
      <c r="O1150">
        <v>3</v>
      </c>
      <c r="P1150" t="b">
        <v>0</v>
      </c>
      <c r="Q1150" t="s">
        <v>8282</v>
      </c>
      <c r="R1150" s="12" t="s">
        <v>8335</v>
      </c>
      <c r="S1150" t="s">
        <v>8336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8">
        <f t="shared" si="51"/>
        <v>42537.71025462963</v>
      </c>
      <c r="K1151">
        <v>1463504566</v>
      </c>
      <c r="L1151" s="18">
        <f t="shared" si="52"/>
        <v>42507.71025462963</v>
      </c>
      <c r="M1151" s="15">
        <f t="shared" si="53"/>
        <v>2016</v>
      </c>
      <c r="N1151" t="b">
        <v>0</v>
      </c>
      <c r="O1151">
        <v>2</v>
      </c>
      <c r="P1151" t="b">
        <v>0</v>
      </c>
      <c r="Q1151" t="s">
        <v>8282</v>
      </c>
      <c r="R1151" s="12" t="s">
        <v>8335</v>
      </c>
      <c r="S1151" t="s">
        <v>8336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8">
        <f t="shared" si="51"/>
        <v>42377.954571759255</v>
      </c>
      <c r="K1152">
        <v>1447109675</v>
      </c>
      <c r="L1152" s="18">
        <f t="shared" si="52"/>
        <v>42317.954571759255</v>
      </c>
      <c r="M1152" s="15">
        <f t="shared" si="53"/>
        <v>2015</v>
      </c>
      <c r="N1152" t="b">
        <v>0</v>
      </c>
      <c r="O1152">
        <v>6</v>
      </c>
      <c r="P1152" t="b">
        <v>0</v>
      </c>
      <c r="Q1152" t="s">
        <v>8282</v>
      </c>
      <c r="R1152" s="12" t="s">
        <v>8335</v>
      </c>
      <c r="S1152" t="s">
        <v>8336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8">
        <f t="shared" si="51"/>
        <v>42254.102581018517</v>
      </c>
      <c r="K1153">
        <v>1439000863</v>
      </c>
      <c r="L1153" s="18">
        <f t="shared" si="52"/>
        <v>42224.102581018517</v>
      </c>
      <c r="M1153" s="15">
        <f t="shared" si="53"/>
        <v>2015</v>
      </c>
      <c r="N1153" t="b">
        <v>0</v>
      </c>
      <c r="O1153">
        <v>0</v>
      </c>
      <c r="P1153" t="b">
        <v>0</v>
      </c>
      <c r="Q1153" t="s">
        <v>8282</v>
      </c>
      <c r="R1153" s="12" t="s">
        <v>8335</v>
      </c>
      <c r="S1153" t="s">
        <v>8336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8">
        <f t="shared" si="51"/>
        <v>42139.709629629629</v>
      </c>
      <c r="K1154">
        <v>1429117312</v>
      </c>
      <c r="L1154" s="18">
        <f t="shared" si="52"/>
        <v>42109.709629629629</v>
      </c>
      <c r="M1154" s="15">
        <f t="shared" si="53"/>
        <v>2015</v>
      </c>
      <c r="N1154" t="b">
        <v>0</v>
      </c>
      <c r="O1154">
        <v>15</v>
      </c>
      <c r="P1154" t="b">
        <v>0</v>
      </c>
      <c r="Q1154" t="s">
        <v>8282</v>
      </c>
      <c r="R1154" s="12" t="s">
        <v>8335</v>
      </c>
      <c r="S1154" t="s">
        <v>8336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8">
        <f t="shared" ref="J1155:J1218" si="54">(((I1155/60)/60)/24+DATE(1970,1,1))</f>
        <v>42173.714178240742</v>
      </c>
      <c r="K1155">
        <v>1432055305</v>
      </c>
      <c r="L1155" s="18">
        <f t="shared" ref="L1155:L1218" si="55">(((K1155/60)/60)/24+DATE(1970,1,1))</f>
        <v>42143.714178240742</v>
      </c>
      <c r="M1155" s="15">
        <f t="shared" ref="M1155:M1218" si="56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 s="12" t="s">
        <v>8335</v>
      </c>
      <c r="S1155" t="s">
        <v>8336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8">
        <f t="shared" si="54"/>
        <v>42253.108865740738</v>
      </c>
      <c r="K1156">
        <v>1438915006</v>
      </c>
      <c r="L1156" s="18">
        <f t="shared" si="55"/>
        <v>42223.108865740738</v>
      </c>
      <c r="M1156" s="15">
        <f t="shared" si="56"/>
        <v>2015</v>
      </c>
      <c r="N1156" t="b">
        <v>0</v>
      </c>
      <c r="O1156">
        <v>3</v>
      </c>
      <c r="P1156" t="b">
        <v>0</v>
      </c>
      <c r="Q1156" t="s">
        <v>8282</v>
      </c>
      <c r="R1156" s="12" t="s">
        <v>8335</v>
      </c>
      <c r="S1156" t="s">
        <v>8336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8">
        <f t="shared" si="54"/>
        <v>41865.763981481483</v>
      </c>
      <c r="K1157">
        <v>1405448408</v>
      </c>
      <c r="L1157" s="18">
        <f t="shared" si="55"/>
        <v>41835.763981481483</v>
      </c>
      <c r="M1157" s="15">
        <f t="shared" si="56"/>
        <v>2014</v>
      </c>
      <c r="N1157" t="b">
        <v>0</v>
      </c>
      <c r="O1157">
        <v>8</v>
      </c>
      <c r="P1157" t="b">
        <v>0</v>
      </c>
      <c r="Q1157" t="s">
        <v>8282</v>
      </c>
      <c r="R1157" s="12" t="s">
        <v>8335</v>
      </c>
      <c r="S1157" t="s">
        <v>8336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8">
        <f t="shared" si="54"/>
        <v>42059.07131944444</v>
      </c>
      <c r="K1158">
        <v>1422150162</v>
      </c>
      <c r="L1158" s="18">
        <f t="shared" si="55"/>
        <v>42029.07131944444</v>
      </c>
      <c r="M1158" s="15">
        <f t="shared" si="56"/>
        <v>2015</v>
      </c>
      <c r="N1158" t="b">
        <v>0</v>
      </c>
      <c r="O1158">
        <v>0</v>
      </c>
      <c r="P1158" t="b">
        <v>0</v>
      </c>
      <c r="Q1158" t="s">
        <v>8282</v>
      </c>
      <c r="R1158" s="12" t="s">
        <v>8335</v>
      </c>
      <c r="S1158" t="s">
        <v>8336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8">
        <f t="shared" si="54"/>
        <v>41978.669907407413</v>
      </c>
      <c r="K1159">
        <v>1412607880</v>
      </c>
      <c r="L1159" s="18">
        <f t="shared" si="55"/>
        <v>41918.628240740742</v>
      </c>
      <c r="M1159" s="15">
        <f t="shared" si="56"/>
        <v>2014</v>
      </c>
      <c r="N1159" t="b">
        <v>0</v>
      </c>
      <c r="O1159">
        <v>3</v>
      </c>
      <c r="P1159" t="b">
        <v>0</v>
      </c>
      <c r="Q1159" t="s">
        <v>8282</v>
      </c>
      <c r="R1159" s="12" t="s">
        <v>8335</v>
      </c>
      <c r="S1159" t="s">
        <v>8336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8">
        <f t="shared" si="54"/>
        <v>41982.09175925926</v>
      </c>
      <c r="K1160">
        <v>1415499128</v>
      </c>
      <c r="L1160" s="18">
        <f t="shared" si="55"/>
        <v>41952.09175925926</v>
      </c>
      <c r="M1160" s="15">
        <f t="shared" si="56"/>
        <v>2014</v>
      </c>
      <c r="N1160" t="b">
        <v>0</v>
      </c>
      <c r="O1160">
        <v>3</v>
      </c>
      <c r="P1160" t="b">
        <v>0</v>
      </c>
      <c r="Q1160" t="s">
        <v>8282</v>
      </c>
      <c r="R1160" s="12" t="s">
        <v>8335</v>
      </c>
      <c r="S1160" t="s">
        <v>8336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8">
        <f t="shared" si="54"/>
        <v>42185.65625</v>
      </c>
      <c r="K1161">
        <v>1433006765</v>
      </c>
      <c r="L1161" s="18">
        <f t="shared" si="55"/>
        <v>42154.726446759261</v>
      </c>
      <c r="M1161" s="15">
        <f t="shared" si="56"/>
        <v>2015</v>
      </c>
      <c r="N1161" t="b">
        <v>0</v>
      </c>
      <c r="O1161">
        <v>0</v>
      </c>
      <c r="P1161" t="b">
        <v>0</v>
      </c>
      <c r="Q1161" t="s">
        <v>8282</v>
      </c>
      <c r="R1161" s="12" t="s">
        <v>8335</v>
      </c>
      <c r="S1161" t="s">
        <v>8336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8">
        <f t="shared" si="54"/>
        <v>42091.113263888896</v>
      </c>
      <c r="K1162">
        <v>1424922186</v>
      </c>
      <c r="L1162" s="18">
        <f t="shared" si="55"/>
        <v>42061.154930555553</v>
      </c>
      <c r="M1162" s="15">
        <f t="shared" si="56"/>
        <v>2015</v>
      </c>
      <c r="N1162" t="b">
        <v>0</v>
      </c>
      <c r="O1162">
        <v>19</v>
      </c>
      <c r="P1162" t="b">
        <v>0</v>
      </c>
      <c r="Q1162" t="s">
        <v>8282</v>
      </c>
      <c r="R1162" s="12" t="s">
        <v>8335</v>
      </c>
      <c r="S1162" t="s">
        <v>8336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8">
        <f t="shared" si="54"/>
        <v>42143.629502314812</v>
      </c>
      <c r="K1163">
        <v>1430233589</v>
      </c>
      <c r="L1163" s="18">
        <f t="shared" si="55"/>
        <v>42122.629502314812</v>
      </c>
      <c r="M1163" s="15">
        <f t="shared" si="56"/>
        <v>2015</v>
      </c>
      <c r="N1163" t="b">
        <v>0</v>
      </c>
      <c r="O1163">
        <v>0</v>
      </c>
      <c r="P1163" t="b">
        <v>0</v>
      </c>
      <c r="Q1163" t="s">
        <v>8282</v>
      </c>
      <c r="R1163" s="12" t="s">
        <v>8335</v>
      </c>
      <c r="S1163" t="s">
        <v>8336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8">
        <f t="shared" si="54"/>
        <v>41907.683611111112</v>
      </c>
      <c r="K1164">
        <v>1408983864</v>
      </c>
      <c r="L1164" s="18">
        <f t="shared" si="55"/>
        <v>41876.683611111112</v>
      </c>
      <c r="M1164" s="15">
        <f t="shared" si="56"/>
        <v>2014</v>
      </c>
      <c r="N1164" t="b">
        <v>0</v>
      </c>
      <c r="O1164">
        <v>2</v>
      </c>
      <c r="P1164" t="b">
        <v>0</v>
      </c>
      <c r="Q1164" t="s">
        <v>8282</v>
      </c>
      <c r="R1164" s="12" t="s">
        <v>8335</v>
      </c>
      <c r="S1164" t="s">
        <v>8336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8">
        <f t="shared" si="54"/>
        <v>41860.723611111112</v>
      </c>
      <c r="K1165">
        <v>1405012920</v>
      </c>
      <c r="L1165" s="18">
        <f t="shared" si="55"/>
        <v>41830.723611111112</v>
      </c>
      <c r="M1165" s="15">
        <f t="shared" si="56"/>
        <v>2014</v>
      </c>
      <c r="N1165" t="b">
        <v>0</v>
      </c>
      <c r="O1165">
        <v>0</v>
      </c>
      <c r="P1165" t="b">
        <v>0</v>
      </c>
      <c r="Q1165" t="s">
        <v>8282</v>
      </c>
      <c r="R1165" s="12" t="s">
        <v>8335</v>
      </c>
      <c r="S1165" t="s">
        <v>8336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8">
        <f t="shared" si="54"/>
        <v>42539.724328703705</v>
      </c>
      <c r="K1166">
        <v>1463678582</v>
      </c>
      <c r="L1166" s="18">
        <f t="shared" si="55"/>
        <v>42509.724328703705</v>
      </c>
      <c r="M1166" s="15">
        <f t="shared" si="56"/>
        <v>2016</v>
      </c>
      <c r="N1166" t="b">
        <v>0</v>
      </c>
      <c r="O1166">
        <v>0</v>
      </c>
      <c r="P1166" t="b">
        <v>0</v>
      </c>
      <c r="Q1166" t="s">
        <v>8282</v>
      </c>
      <c r="R1166" s="12" t="s">
        <v>8335</v>
      </c>
      <c r="S1166" t="s">
        <v>8336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8">
        <f t="shared" si="54"/>
        <v>41826.214467592588</v>
      </c>
      <c r="K1167">
        <v>1401685730</v>
      </c>
      <c r="L1167" s="18">
        <f t="shared" si="55"/>
        <v>41792.214467592588</v>
      </c>
      <c r="M1167" s="15">
        <f t="shared" si="56"/>
        <v>2014</v>
      </c>
      <c r="N1167" t="b">
        <v>0</v>
      </c>
      <c r="O1167">
        <v>25</v>
      </c>
      <c r="P1167" t="b">
        <v>0</v>
      </c>
      <c r="Q1167" t="s">
        <v>8282</v>
      </c>
      <c r="R1167" s="12" t="s">
        <v>8335</v>
      </c>
      <c r="S1167" t="s">
        <v>8336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8">
        <f t="shared" si="54"/>
        <v>42181.166666666672</v>
      </c>
      <c r="K1168">
        <v>1432640342</v>
      </c>
      <c r="L1168" s="18">
        <f t="shared" si="55"/>
        <v>42150.485439814816</v>
      </c>
      <c r="M1168" s="15">
        <f t="shared" si="56"/>
        <v>2015</v>
      </c>
      <c r="N1168" t="b">
        <v>0</v>
      </c>
      <c r="O1168">
        <v>8</v>
      </c>
      <c r="P1168" t="b">
        <v>0</v>
      </c>
      <c r="Q1168" t="s">
        <v>8282</v>
      </c>
      <c r="R1168" s="12" t="s">
        <v>8335</v>
      </c>
      <c r="S1168" t="s">
        <v>8336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8">
        <f t="shared" si="54"/>
        <v>41894.734895833331</v>
      </c>
      <c r="K1169">
        <v>1407865095</v>
      </c>
      <c r="L1169" s="18">
        <f t="shared" si="55"/>
        <v>41863.734895833331</v>
      </c>
      <c r="M1169" s="15">
        <f t="shared" si="56"/>
        <v>2014</v>
      </c>
      <c r="N1169" t="b">
        <v>0</v>
      </c>
      <c r="O1169">
        <v>16</v>
      </c>
      <c r="P1169" t="b">
        <v>0</v>
      </c>
      <c r="Q1169" t="s">
        <v>8282</v>
      </c>
      <c r="R1169" s="12" t="s">
        <v>8335</v>
      </c>
      <c r="S1169" t="s">
        <v>8336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8">
        <f t="shared" si="54"/>
        <v>42635.053993055553</v>
      </c>
      <c r="K1170">
        <v>1471915065</v>
      </c>
      <c r="L1170" s="18">
        <f t="shared" si="55"/>
        <v>42605.053993055553</v>
      </c>
      <c r="M1170" s="15">
        <f t="shared" si="56"/>
        <v>2016</v>
      </c>
      <c r="N1170" t="b">
        <v>0</v>
      </c>
      <c r="O1170">
        <v>3</v>
      </c>
      <c r="P1170" t="b">
        <v>0</v>
      </c>
      <c r="Q1170" t="s">
        <v>8282</v>
      </c>
      <c r="R1170" s="12" t="s">
        <v>8335</v>
      </c>
      <c r="S1170" t="s">
        <v>8336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8">
        <f t="shared" si="54"/>
        <v>42057.353738425925</v>
      </c>
      <c r="K1171">
        <v>1422001763</v>
      </c>
      <c r="L1171" s="18">
        <f t="shared" si="55"/>
        <v>42027.353738425925</v>
      </c>
      <c r="M1171" s="15">
        <f t="shared" si="56"/>
        <v>2015</v>
      </c>
      <c r="N1171" t="b">
        <v>0</v>
      </c>
      <c r="O1171">
        <v>3</v>
      </c>
      <c r="P1171" t="b">
        <v>0</v>
      </c>
      <c r="Q1171" t="s">
        <v>8282</v>
      </c>
      <c r="R1171" s="12" t="s">
        <v>8335</v>
      </c>
      <c r="S1171" t="s">
        <v>8336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8">
        <f t="shared" si="54"/>
        <v>42154.893182870372</v>
      </c>
      <c r="K1172">
        <v>1430429171</v>
      </c>
      <c r="L1172" s="18">
        <f t="shared" si="55"/>
        <v>42124.893182870372</v>
      </c>
      <c r="M1172" s="15">
        <f t="shared" si="56"/>
        <v>2015</v>
      </c>
      <c r="N1172" t="b">
        <v>0</v>
      </c>
      <c r="O1172">
        <v>2</v>
      </c>
      <c r="P1172" t="b">
        <v>0</v>
      </c>
      <c r="Q1172" t="s">
        <v>8282</v>
      </c>
      <c r="R1172" s="12" t="s">
        <v>8335</v>
      </c>
      <c r="S1172" t="s">
        <v>8336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8">
        <f t="shared" si="54"/>
        <v>41956.846377314811</v>
      </c>
      <c r="K1173">
        <v>1414351127</v>
      </c>
      <c r="L1173" s="18">
        <f t="shared" si="55"/>
        <v>41938.804710648146</v>
      </c>
      <c r="M1173" s="15">
        <f t="shared" si="56"/>
        <v>2014</v>
      </c>
      <c r="N1173" t="b">
        <v>0</v>
      </c>
      <c r="O1173">
        <v>1</v>
      </c>
      <c r="P1173" t="b">
        <v>0</v>
      </c>
      <c r="Q1173" t="s">
        <v>8282</v>
      </c>
      <c r="R1173" s="12" t="s">
        <v>8335</v>
      </c>
      <c r="S1173" t="s">
        <v>8336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8">
        <f t="shared" si="54"/>
        <v>41871.682314814818</v>
      </c>
      <c r="K1174">
        <v>1405959752</v>
      </c>
      <c r="L1174" s="18">
        <f t="shared" si="55"/>
        <v>41841.682314814818</v>
      </c>
      <c r="M1174" s="15">
        <f t="shared" si="56"/>
        <v>2014</v>
      </c>
      <c r="N1174" t="b">
        <v>0</v>
      </c>
      <c r="O1174">
        <v>0</v>
      </c>
      <c r="P1174" t="b">
        <v>0</v>
      </c>
      <c r="Q1174" t="s">
        <v>8282</v>
      </c>
      <c r="R1174" s="12" t="s">
        <v>8335</v>
      </c>
      <c r="S1174" t="s">
        <v>8336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8">
        <f t="shared" si="54"/>
        <v>42219.185844907406</v>
      </c>
      <c r="K1175">
        <v>1435552057</v>
      </c>
      <c r="L1175" s="18">
        <f t="shared" si="55"/>
        <v>42184.185844907406</v>
      </c>
      <c r="M1175" s="15">
        <f t="shared" si="56"/>
        <v>2015</v>
      </c>
      <c r="N1175" t="b">
        <v>0</v>
      </c>
      <c r="O1175">
        <v>1</v>
      </c>
      <c r="P1175" t="b">
        <v>0</v>
      </c>
      <c r="Q1175" t="s">
        <v>8282</v>
      </c>
      <c r="R1175" s="12" t="s">
        <v>8335</v>
      </c>
      <c r="S1175" t="s">
        <v>8336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8">
        <f t="shared" si="54"/>
        <v>42498.84174768519</v>
      </c>
      <c r="K1176">
        <v>1460146327</v>
      </c>
      <c r="L1176" s="18">
        <f t="shared" si="55"/>
        <v>42468.84174768519</v>
      </c>
      <c r="M1176" s="15">
        <f t="shared" si="56"/>
        <v>2016</v>
      </c>
      <c r="N1176" t="b">
        <v>0</v>
      </c>
      <c r="O1176">
        <v>19</v>
      </c>
      <c r="P1176" t="b">
        <v>0</v>
      </c>
      <c r="Q1176" t="s">
        <v>8282</v>
      </c>
      <c r="R1176" s="12" t="s">
        <v>8335</v>
      </c>
      <c r="S1176" t="s">
        <v>8336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8">
        <f t="shared" si="54"/>
        <v>42200.728460648148</v>
      </c>
      <c r="K1177">
        <v>1434389339</v>
      </c>
      <c r="L1177" s="18">
        <f t="shared" si="55"/>
        <v>42170.728460648148</v>
      </c>
      <c r="M1177" s="15">
        <f t="shared" si="56"/>
        <v>2015</v>
      </c>
      <c r="N1177" t="b">
        <v>0</v>
      </c>
      <c r="O1177">
        <v>9</v>
      </c>
      <c r="P1177" t="b">
        <v>0</v>
      </c>
      <c r="Q1177" t="s">
        <v>8282</v>
      </c>
      <c r="R1177" s="12" t="s">
        <v>8335</v>
      </c>
      <c r="S1177" t="s">
        <v>8336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8">
        <f t="shared" si="54"/>
        <v>42800.541666666672</v>
      </c>
      <c r="K1178">
        <v>1484094498</v>
      </c>
      <c r="L1178" s="18">
        <f t="shared" si="55"/>
        <v>42746.019652777773</v>
      </c>
      <c r="M1178" s="15">
        <f t="shared" si="56"/>
        <v>2017</v>
      </c>
      <c r="N1178" t="b">
        <v>0</v>
      </c>
      <c r="O1178">
        <v>1</v>
      </c>
      <c r="P1178" t="b">
        <v>0</v>
      </c>
      <c r="Q1178" t="s">
        <v>8282</v>
      </c>
      <c r="R1178" s="12" t="s">
        <v>8335</v>
      </c>
      <c r="S1178" t="s">
        <v>8336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8">
        <f t="shared" si="54"/>
        <v>41927.660833333335</v>
      </c>
      <c r="K1179">
        <v>1410796296</v>
      </c>
      <c r="L1179" s="18">
        <f t="shared" si="55"/>
        <v>41897.660833333335</v>
      </c>
      <c r="M1179" s="15">
        <f t="shared" si="56"/>
        <v>2014</v>
      </c>
      <c r="N1179" t="b">
        <v>0</v>
      </c>
      <c r="O1179">
        <v>0</v>
      </c>
      <c r="P1179" t="b">
        <v>0</v>
      </c>
      <c r="Q1179" t="s">
        <v>8282</v>
      </c>
      <c r="R1179" s="12" t="s">
        <v>8335</v>
      </c>
      <c r="S1179" t="s">
        <v>8336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8">
        <f t="shared" si="54"/>
        <v>41867.905694444446</v>
      </c>
      <c r="K1180">
        <v>1405633452</v>
      </c>
      <c r="L1180" s="18">
        <f t="shared" si="55"/>
        <v>41837.905694444446</v>
      </c>
      <c r="M1180" s="15">
        <f t="shared" si="56"/>
        <v>2014</v>
      </c>
      <c r="N1180" t="b">
        <v>0</v>
      </c>
      <c r="O1180">
        <v>1</v>
      </c>
      <c r="P1180" t="b">
        <v>0</v>
      </c>
      <c r="Q1180" t="s">
        <v>8282</v>
      </c>
      <c r="R1180" s="12" t="s">
        <v>8335</v>
      </c>
      <c r="S1180" t="s">
        <v>8336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8">
        <f t="shared" si="54"/>
        <v>42305.720219907409</v>
      </c>
      <c r="K1181">
        <v>1443460627</v>
      </c>
      <c r="L1181" s="18">
        <f t="shared" si="55"/>
        <v>42275.720219907409</v>
      </c>
      <c r="M1181" s="15">
        <f t="shared" si="56"/>
        <v>2015</v>
      </c>
      <c r="N1181" t="b">
        <v>0</v>
      </c>
      <c r="O1181">
        <v>5</v>
      </c>
      <c r="P1181" t="b">
        <v>0</v>
      </c>
      <c r="Q1181" t="s">
        <v>8282</v>
      </c>
      <c r="R1181" s="12" t="s">
        <v>8335</v>
      </c>
      <c r="S1181" t="s">
        <v>8336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8">
        <f t="shared" si="54"/>
        <v>41818.806875000002</v>
      </c>
      <c r="K1182">
        <v>1400786514</v>
      </c>
      <c r="L1182" s="18">
        <f t="shared" si="55"/>
        <v>41781.806875000002</v>
      </c>
      <c r="M1182" s="15">
        <f t="shared" si="56"/>
        <v>2014</v>
      </c>
      <c r="N1182" t="b">
        <v>0</v>
      </c>
      <c r="O1182">
        <v>85</v>
      </c>
      <c r="P1182" t="b">
        <v>0</v>
      </c>
      <c r="Q1182" t="s">
        <v>8282</v>
      </c>
      <c r="R1182" s="12" t="s">
        <v>8335</v>
      </c>
      <c r="S1182" t="s">
        <v>8336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8">
        <f t="shared" si="54"/>
        <v>42064.339363425926</v>
      </c>
      <c r="K1183">
        <v>1422605321</v>
      </c>
      <c r="L1183" s="18">
        <f t="shared" si="55"/>
        <v>42034.339363425926</v>
      </c>
      <c r="M1183" s="15">
        <f t="shared" si="56"/>
        <v>2015</v>
      </c>
      <c r="N1183" t="b">
        <v>0</v>
      </c>
      <c r="O1183">
        <v>3</v>
      </c>
      <c r="P1183" t="b">
        <v>0</v>
      </c>
      <c r="Q1183" t="s">
        <v>8282</v>
      </c>
      <c r="R1183" s="12" t="s">
        <v>8335</v>
      </c>
      <c r="S1183" t="s">
        <v>8336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8">
        <f t="shared" si="54"/>
        <v>42747.695833333331</v>
      </c>
      <c r="K1184">
        <v>1482609088</v>
      </c>
      <c r="L1184" s="18">
        <f t="shared" si="55"/>
        <v>42728.827407407407</v>
      </c>
      <c r="M1184" s="15">
        <f t="shared" si="56"/>
        <v>2016</v>
      </c>
      <c r="N1184" t="b">
        <v>0</v>
      </c>
      <c r="O1184">
        <v>4</v>
      </c>
      <c r="P1184" t="b">
        <v>0</v>
      </c>
      <c r="Q1184" t="s">
        <v>8282</v>
      </c>
      <c r="R1184" s="12" t="s">
        <v>8335</v>
      </c>
      <c r="S1184" t="s">
        <v>8336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8">
        <f t="shared" si="54"/>
        <v>42676.165972222225</v>
      </c>
      <c r="K1185">
        <v>1476391223</v>
      </c>
      <c r="L1185" s="18">
        <f t="shared" si="55"/>
        <v>42656.86137731481</v>
      </c>
      <c r="M1185" s="15">
        <f t="shared" si="56"/>
        <v>2016</v>
      </c>
      <c r="N1185" t="b">
        <v>0</v>
      </c>
      <c r="O1185">
        <v>3</v>
      </c>
      <c r="P1185" t="b">
        <v>0</v>
      </c>
      <c r="Q1185" t="s">
        <v>8282</v>
      </c>
      <c r="R1185" s="12" t="s">
        <v>8335</v>
      </c>
      <c r="S1185" t="s">
        <v>8336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8">
        <f t="shared" si="54"/>
        <v>42772.599664351852</v>
      </c>
      <c r="K1186">
        <v>1483712611</v>
      </c>
      <c r="L1186" s="18">
        <f t="shared" si="55"/>
        <v>42741.599664351852</v>
      </c>
      <c r="M1186" s="15">
        <f t="shared" si="56"/>
        <v>2017</v>
      </c>
      <c r="N1186" t="b">
        <v>0</v>
      </c>
      <c r="O1186">
        <v>375</v>
      </c>
      <c r="P1186" t="b">
        <v>1</v>
      </c>
      <c r="Q1186" t="s">
        <v>8283</v>
      </c>
      <c r="R1186" s="12" t="s">
        <v>8337</v>
      </c>
      <c r="S1186" t="s">
        <v>8338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8">
        <f t="shared" si="54"/>
        <v>42163.166666666672</v>
      </c>
      <c r="K1187">
        <v>1430945149</v>
      </c>
      <c r="L1187" s="18">
        <f t="shared" si="55"/>
        <v>42130.865150462967</v>
      </c>
      <c r="M1187" s="15">
        <f t="shared" si="56"/>
        <v>2015</v>
      </c>
      <c r="N1187" t="b">
        <v>0</v>
      </c>
      <c r="O1187">
        <v>111</v>
      </c>
      <c r="P1187" t="b">
        <v>1</v>
      </c>
      <c r="Q1187" t="s">
        <v>8283</v>
      </c>
      <c r="R1187" s="12" t="s">
        <v>8337</v>
      </c>
      <c r="S1187" t="s">
        <v>8338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8">
        <f t="shared" si="54"/>
        <v>42156.945833333331</v>
      </c>
      <c r="K1188">
        <v>1430340195</v>
      </c>
      <c r="L1188" s="18">
        <f t="shared" si="55"/>
        <v>42123.86336805555</v>
      </c>
      <c r="M1188" s="15">
        <f t="shared" si="56"/>
        <v>2015</v>
      </c>
      <c r="N1188" t="b">
        <v>0</v>
      </c>
      <c r="O1188">
        <v>123</v>
      </c>
      <c r="P1188" t="b">
        <v>1</v>
      </c>
      <c r="Q1188" t="s">
        <v>8283</v>
      </c>
      <c r="R1188" s="12" t="s">
        <v>8337</v>
      </c>
      <c r="S1188" t="s">
        <v>8338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8">
        <f t="shared" si="54"/>
        <v>42141.75</v>
      </c>
      <c r="K1189">
        <v>1429133323</v>
      </c>
      <c r="L1189" s="18">
        <f t="shared" si="55"/>
        <v>42109.894942129627</v>
      </c>
      <c r="M1189" s="15">
        <f t="shared" si="56"/>
        <v>2015</v>
      </c>
      <c r="N1189" t="b">
        <v>0</v>
      </c>
      <c r="O1189">
        <v>70</v>
      </c>
      <c r="P1189" t="b">
        <v>1</v>
      </c>
      <c r="Q1189" t="s">
        <v>8283</v>
      </c>
      <c r="R1189" s="12" t="s">
        <v>8337</v>
      </c>
      <c r="S1189" t="s">
        <v>8338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8">
        <f t="shared" si="54"/>
        <v>42732.700694444444</v>
      </c>
      <c r="K1190">
        <v>1481129340</v>
      </c>
      <c r="L1190" s="18">
        <f t="shared" si="55"/>
        <v>42711.700694444444</v>
      </c>
      <c r="M1190" s="15">
        <f t="shared" si="56"/>
        <v>2016</v>
      </c>
      <c r="N1190" t="b">
        <v>0</v>
      </c>
      <c r="O1190">
        <v>85</v>
      </c>
      <c r="P1190" t="b">
        <v>1</v>
      </c>
      <c r="Q1190" t="s">
        <v>8283</v>
      </c>
      <c r="R1190" s="12" t="s">
        <v>8337</v>
      </c>
      <c r="S1190" t="s">
        <v>8338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8">
        <f t="shared" si="54"/>
        <v>42550.979108796295</v>
      </c>
      <c r="K1191">
        <v>1465428595</v>
      </c>
      <c r="L1191" s="18">
        <f t="shared" si="55"/>
        <v>42529.979108796295</v>
      </c>
      <c r="M1191" s="15">
        <f t="shared" si="56"/>
        <v>2016</v>
      </c>
      <c r="N1191" t="b">
        <v>0</v>
      </c>
      <c r="O1191">
        <v>86</v>
      </c>
      <c r="P1191" t="b">
        <v>1</v>
      </c>
      <c r="Q1191" t="s">
        <v>8283</v>
      </c>
      <c r="R1191" s="12" t="s">
        <v>8337</v>
      </c>
      <c r="S1191" t="s">
        <v>8338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8">
        <f t="shared" si="54"/>
        <v>41882.665798611109</v>
      </c>
      <c r="K1192">
        <v>1406908725</v>
      </c>
      <c r="L1192" s="18">
        <f t="shared" si="55"/>
        <v>41852.665798611109</v>
      </c>
      <c r="M1192" s="15">
        <f t="shared" si="56"/>
        <v>2014</v>
      </c>
      <c r="N1192" t="b">
        <v>0</v>
      </c>
      <c r="O1192">
        <v>13</v>
      </c>
      <c r="P1192" t="b">
        <v>1</v>
      </c>
      <c r="Q1192" t="s">
        <v>8283</v>
      </c>
      <c r="R1192" s="12" t="s">
        <v>8337</v>
      </c>
      <c r="S1192" t="s">
        <v>8338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8">
        <f t="shared" si="54"/>
        <v>42449.562037037031</v>
      </c>
      <c r="K1193">
        <v>1455892160</v>
      </c>
      <c r="L1193" s="18">
        <f t="shared" si="55"/>
        <v>42419.603703703702</v>
      </c>
      <c r="M1193" s="15">
        <f t="shared" si="56"/>
        <v>2016</v>
      </c>
      <c r="N1193" t="b">
        <v>0</v>
      </c>
      <c r="O1193">
        <v>33</v>
      </c>
      <c r="P1193" t="b">
        <v>1</v>
      </c>
      <c r="Q1193" t="s">
        <v>8283</v>
      </c>
      <c r="R1193" s="12" t="s">
        <v>8337</v>
      </c>
      <c r="S1193" t="s">
        <v>8338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8">
        <f t="shared" si="54"/>
        <v>42777.506689814814</v>
      </c>
      <c r="K1194">
        <v>1484222978</v>
      </c>
      <c r="L1194" s="18">
        <f t="shared" si="55"/>
        <v>42747.506689814814</v>
      </c>
      <c r="M1194" s="15">
        <f t="shared" si="56"/>
        <v>2017</v>
      </c>
      <c r="N1194" t="b">
        <v>0</v>
      </c>
      <c r="O1194">
        <v>15</v>
      </c>
      <c r="P1194" t="b">
        <v>1</v>
      </c>
      <c r="Q1194" t="s">
        <v>8283</v>
      </c>
      <c r="R1194" s="12" t="s">
        <v>8337</v>
      </c>
      <c r="S1194" t="s">
        <v>8338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8">
        <f t="shared" si="54"/>
        <v>42469.734409722223</v>
      </c>
      <c r="K1195">
        <v>1455043053</v>
      </c>
      <c r="L1195" s="18">
        <f t="shared" si="55"/>
        <v>42409.776076388895</v>
      </c>
      <c r="M1195" s="15">
        <f t="shared" si="56"/>
        <v>2016</v>
      </c>
      <c r="N1195" t="b">
        <v>0</v>
      </c>
      <c r="O1195">
        <v>273</v>
      </c>
      <c r="P1195" t="b">
        <v>1</v>
      </c>
      <c r="Q1195" t="s">
        <v>8283</v>
      </c>
      <c r="R1195" s="12" t="s">
        <v>8337</v>
      </c>
      <c r="S1195" t="s">
        <v>8338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8">
        <f t="shared" si="54"/>
        <v>42102.488182870366</v>
      </c>
      <c r="K1196">
        <v>1425901379</v>
      </c>
      <c r="L1196" s="18">
        <f t="shared" si="55"/>
        <v>42072.488182870366</v>
      </c>
      <c r="M1196" s="15">
        <f t="shared" si="56"/>
        <v>2015</v>
      </c>
      <c r="N1196" t="b">
        <v>0</v>
      </c>
      <c r="O1196">
        <v>714</v>
      </c>
      <c r="P1196" t="b">
        <v>1</v>
      </c>
      <c r="Q1196" t="s">
        <v>8283</v>
      </c>
      <c r="R1196" s="12" t="s">
        <v>8337</v>
      </c>
      <c r="S1196" t="s">
        <v>8338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8">
        <f t="shared" si="54"/>
        <v>42358.375</v>
      </c>
      <c r="K1197">
        <v>1445415653</v>
      </c>
      <c r="L1197" s="18">
        <f t="shared" si="55"/>
        <v>42298.34783564815</v>
      </c>
      <c r="M1197" s="15">
        <f t="shared" si="56"/>
        <v>2015</v>
      </c>
      <c r="N1197" t="b">
        <v>0</v>
      </c>
      <c r="O1197">
        <v>170</v>
      </c>
      <c r="P1197" t="b">
        <v>1</v>
      </c>
      <c r="Q1197" t="s">
        <v>8283</v>
      </c>
      <c r="R1197" s="12" t="s">
        <v>8337</v>
      </c>
      <c r="S1197" t="s">
        <v>8338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8">
        <f t="shared" si="54"/>
        <v>42356.818738425922</v>
      </c>
      <c r="K1198">
        <v>1447875539</v>
      </c>
      <c r="L1198" s="18">
        <f t="shared" si="55"/>
        <v>42326.818738425922</v>
      </c>
      <c r="M1198" s="15">
        <f t="shared" si="56"/>
        <v>2015</v>
      </c>
      <c r="N1198" t="b">
        <v>0</v>
      </c>
      <c r="O1198">
        <v>512</v>
      </c>
      <c r="P1198" t="b">
        <v>1</v>
      </c>
      <c r="Q1198" t="s">
        <v>8283</v>
      </c>
      <c r="R1198" s="12" t="s">
        <v>8337</v>
      </c>
      <c r="S1198" t="s">
        <v>8338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8">
        <f t="shared" si="54"/>
        <v>42534.249305555553</v>
      </c>
      <c r="K1199">
        <v>1463155034</v>
      </c>
      <c r="L1199" s="18">
        <f t="shared" si="55"/>
        <v>42503.66474537037</v>
      </c>
      <c r="M1199" s="15">
        <f t="shared" si="56"/>
        <v>2016</v>
      </c>
      <c r="N1199" t="b">
        <v>0</v>
      </c>
      <c r="O1199">
        <v>314</v>
      </c>
      <c r="P1199" t="b">
        <v>1</v>
      </c>
      <c r="Q1199" t="s">
        <v>8283</v>
      </c>
      <c r="R1199" s="12" t="s">
        <v>8337</v>
      </c>
      <c r="S1199" t="s">
        <v>8338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8">
        <f t="shared" si="54"/>
        <v>42369.125</v>
      </c>
      <c r="K1200">
        <v>1448463086</v>
      </c>
      <c r="L1200" s="18">
        <f t="shared" si="55"/>
        <v>42333.619050925925</v>
      </c>
      <c r="M1200" s="15">
        <f t="shared" si="56"/>
        <v>2015</v>
      </c>
      <c r="N1200" t="b">
        <v>0</v>
      </c>
      <c r="O1200">
        <v>167</v>
      </c>
      <c r="P1200" t="b">
        <v>1</v>
      </c>
      <c r="Q1200" t="s">
        <v>8283</v>
      </c>
      <c r="R1200" s="12" t="s">
        <v>8337</v>
      </c>
      <c r="S1200" t="s">
        <v>8338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8">
        <f t="shared" si="54"/>
        <v>42193.770833333328</v>
      </c>
      <c r="K1201">
        <v>1433615400</v>
      </c>
      <c r="L1201" s="18">
        <f t="shared" si="55"/>
        <v>42161.770833333328</v>
      </c>
      <c r="M1201" s="15">
        <f t="shared" si="56"/>
        <v>2015</v>
      </c>
      <c r="N1201" t="b">
        <v>0</v>
      </c>
      <c r="O1201">
        <v>9</v>
      </c>
      <c r="P1201" t="b">
        <v>1</v>
      </c>
      <c r="Q1201" t="s">
        <v>8283</v>
      </c>
      <c r="R1201" s="12" t="s">
        <v>8337</v>
      </c>
      <c r="S1201" t="s">
        <v>8338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8">
        <f t="shared" si="54"/>
        <v>42110.477500000001</v>
      </c>
      <c r="K1202">
        <v>1427369256</v>
      </c>
      <c r="L1202" s="18">
        <f t="shared" si="55"/>
        <v>42089.477500000001</v>
      </c>
      <c r="M1202" s="15">
        <f t="shared" si="56"/>
        <v>2015</v>
      </c>
      <c r="N1202" t="b">
        <v>0</v>
      </c>
      <c r="O1202">
        <v>103</v>
      </c>
      <c r="P1202" t="b">
        <v>1</v>
      </c>
      <c r="Q1202" t="s">
        <v>8283</v>
      </c>
      <c r="R1202" s="12" t="s">
        <v>8337</v>
      </c>
      <c r="S1202" t="s">
        <v>8338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8">
        <f t="shared" si="54"/>
        <v>42566.60701388889</v>
      </c>
      <c r="K1203">
        <v>1466001246</v>
      </c>
      <c r="L1203" s="18">
        <f t="shared" si="55"/>
        <v>42536.60701388889</v>
      </c>
      <c r="M1203" s="15">
        <f t="shared" si="56"/>
        <v>2016</v>
      </c>
      <c r="N1203" t="b">
        <v>0</v>
      </c>
      <c r="O1203">
        <v>111</v>
      </c>
      <c r="P1203" t="b">
        <v>1</v>
      </c>
      <c r="Q1203" t="s">
        <v>8283</v>
      </c>
      <c r="R1203" s="12" t="s">
        <v>8337</v>
      </c>
      <c r="S1203" t="s">
        <v>8338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8">
        <f t="shared" si="54"/>
        <v>42182.288819444439</v>
      </c>
      <c r="K1204">
        <v>1432796154</v>
      </c>
      <c r="L1204" s="18">
        <f t="shared" si="55"/>
        <v>42152.288819444439</v>
      </c>
      <c r="M1204" s="15">
        <f t="shared" si="56"/>
        <v>2015</v>
      </c>
      <c r="N1204" t="b">
        <v>0</v>
      </c>
      <c r="O1204">
        <v>271</v>
      </c>
      <c r="P1204" t="b">
        <v>1</v>
      </c>
      <c r="Q1204" t="s">
        <v>8283</v>
      </c>
      <c r="R1204" s="12" t="s">
        <v>8337</v>
      </c>
      <c r="S1204" t="s">
        <v>8338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8">
        <f t="shared" si="54"/>
        <v>42155.614895833336</v>
      </c>
      <c r="K1205">
        <v>1430491527</v>
      </c>
      <c r="L1205" s="18">
        <f t="shared" si="55"/>
        <v>42125.614895833336</v>
      </c>
      <c r="M1205" s="15">
        <f t="shared" si="56"/>
        <v>2015</v>
      </c>
      <c r="N1205" t="b">
        <v>0</v>
      </c>
      <c r="O1205">
        <v>101</v>
      </c>
      <c r="P1205" t="b">
        <v>1</v>
      </c>
      <c r="Q1205" t="s">
        <v>8283</v>
      </c>
      <c r="R1205" s="12" t="s">
        <v>8337</v>
      </c>
      <c r="S1205" t="s">
        <v>8338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8">
        <f t="shared" si="54"/>
        <v>42342.208333333328</v>
      </c>
      <c r="K1206">
        <v>1445363833</v>
      </c>
      <c r="L1206" s="18">
        <f t="shared" si="55"/>
        <v>42297.748067129629</v>
      </c>
      <c r="M1206" s="15">
        <f t="shared" si="56"/>
        <v>2015</v>
      </c>
      <c r="N1206" t="b">
        <v>0</v>
      </c>
      <c r="O1206">
        <v>57</v>
      </c>
      <c r="P1206" t="b">
        <v>1</v>
      </c>
      <c r="Q1206" t="s">
        <v>8283</v>
      </c>
      <c r="R1206" s="12" t="s">
        <v>8337</v>
      </c>
      <c r="S1206" t="s">
        <v>8338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8">
        <f t="shared" si="54"/>
        <v>42168.506377314814</v>
      </c>
      <c r="K1207">
        <v>1431605351</v>
      </c>
      <c r="L1207" s="18">
        <f t="shared" si="55"/>
        <v>42138.506377314814</v>
      </c>
      <c r="M1207" s="15">
        <f t="shared" si="56"/>
        <v>2015</v>
      </c>
      <c r="N1207" t="b">
        <v>0</v>
      </c>
      <c r="O1207">
        <v>62</v>
      </c>
      <c r="P1207" t="b">
        <v>1</v>
      </c>
      <c r="Q1207" t="s">
        <v>8283</v>
      </c>
      <c r="R1207" s="12" t="s">
        <v>8337</v>
      </c>
      <c r="S1207" t="s">
        <v>8338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8">
        <f t="shared" si="54"/>
        <v>42805.561805555553</v>
      </c>
      <c r="K1208">
        <v>1486406253</v>
      </c>
      <c r="L1208" s="18">
        <f t="shared" si="55"/>
        <v>42772.776076388895</v>
      </c>
      <c r="M1208" s="15">
        <f t="shared" si="56"/>
        <v>2017</v>
      </c>
      <c r="N1208" t="b">
        <v>0</v>
      </c>
      <c r="O1208">
        <v>32</v>
      </c>
      <c r="P1208" t="b">
        <v>1</v>
      </c>
      <c r="Q1208" t="s">
        <v>8283</v>
      </c>
      <c r="R1208" s="12" t="s">
        <v>8337</v>
      </c>
      <c r="S1208" t="s">
        <v>8338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8">
        <f t="shared" si="54"/>
        <v>42460.416666666672</v>
      </c>
      <c r="K1209">
        <v>1456827573</v>
      </c>
      <c r="L1209" s="18">
        <f t="shared" si="55"/>
        <v>42430.430243055554</v>
      </c>
      <c r="M1209" s="15">
        <f t="shared" si="56"/>
        <v>2016</v>
      </c>
      <c r="N1209" t="b">
        <v>0</v>
      </c>
      <c r="O1209">
        <v>141</v>
      </c>
      <c r="P1209" t="b">
        <v>1</v>
      </c>
      <c r="Q1209" t="s">
        <v>8283</v>
      </c>
      <c r="R1209" s="12" t="s">
        <v>8337</v>
      </c>
      <c r="S1209" t="s">
        <v>8338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8">
        <f t="shared" si="54"/>
        <v>42453.667407407411</v>
      </c>
      <c r="K1210">
        <v>1456246864</v>
      </c>
      <c r="L1210" s="18">
        <f t="shared" si="55"/>
        <v>42423.709074074075</v>
      </c>
      <c r="M1210" s="15">
        <f t="shared" si="56"/>
        <v>2016</v>
      </c>
      <c r="N1210" t="b">
        <v>0</v>
      </c>
      <c r="O1210">
        <v>75</v>
      </c>
      <c r="P1210" t="b">
        <v>1</v>
      </c>
      <c r="Q1210" t="s">
        <v>8283</v>
      </c>
      <c r="R1210" s="12" t="s">
        <v>8337</v>
      </c>
      <c r="S1210" t="s">
        <v>8338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8">
        <f t="shared" si="54"/>
        <v>42791.846122685187</v>
      </c>
      <c r="K1211">
        <v>1485461905</v>
      </c>
      <c r="L1211" s="18">
        <f t="shared" si="55"/>
        <v>42761.846122685187</v>
      </c>
      <c r="M1211" s="15">
        <f t="shared" si="56"/>
        <v>2017</v>
      </c>
      <c r="N1211" t="b">
        <v>0</v>
      </c>
      <c r="O1211">
        <v>46</v>
      </c>
      <c r="P1211" t="b">
        <v>1</v>
      </c>
      <c r="Q1211" t="s">
        <v>8283</v>
      </c>
      <c r="R1211" s="12" t="s">
        <v>8337</v>
      </c>
      <c r="S1211" t="s">
        <v>8338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8">
        <f t="shared" si="54"/>
        <v>42155.875</v>
      </c>
      <c r="K1212">
        <v>1431124572</v>
      </c>
      <c r="L1212" s="18">
        <f t="shared" si="55"/>
        <v>42132.941805555558</v>
      </c>
      <c r="M1212" s="15">
        <f t="shared" si="56"/>
        <v>2015</v>
      </c>
      <c r="N1212" t="b">
        <v>0</v>
      </c>
      <c r="O1212">
        <v>103</v>
      </c>
      <c r="P1212" t="b">
        <v>1</v>
      </c>
      <c r="Q1212" t="s">
        <v>8283</v>
      </c>
      <c r="R1212" s="12" t="s">
        <v>8337</v>
      </c>
      <c r="S1212" t="s">
        <v>8338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8">
        <f t="shared" si="54"/>
        <v>42530.866446759261</v>
      </c>
      <c r="K1213">
        <v>1464209261</v>
      </c>
      <c r="L1213" s="18">
        <f t="shared" si="55"/>
        <v>42515.866446759261</v>
      </c>
      <c r="M1213" s="15">
        <f t="shared" si="56"/>
        <v>2016</v>
      </c>
      <c r="N1213" t="b">
        <v>0</v>
      </c>
      <c r="O1213">
        <v>6</v>
      </c>
      <c r="P1213" t="b">
        <v>1</v>
      </c>
      <c r="Q1213" t="s">
        <v>8283</v>
      </c>
      <c r="R1213" s="12" t="s">
        <v>8337</v>
      </c>
      <c r="S1213" t="s">
        <v>8338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8">
        <f t="shared" si="54"/>
        <v>42335.041666666672</v>
      </c>
      <c r="K1214">
        <v>1447195695</v>
      </c>
      <c r="L1214" s="18">
        <f t="shared" si="55"/>
        <v>42318.950173611112</v>
      </c>
      <c r="M1214" s="15">
        <f t="shared" si="56"/>
        <v>2015</v>
      </c>
      <c r="N1214" t="b">
        <v>0</v>
      </c>
      <c r="O1214">
        <v>83</v>
      </c>
      <c r="P1214" t="b">
        <v>1</v>
      </c>
      <c r="Q1214" t="s">
        <v>8283</v>
      </c>
      <c r="R1214" s="12" t="s">
        <v>8337</v>
      </c>
      <c r="S1214" t="s">
        <v>8338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8">
        <f t="shared" si="54"/>
        <v>42766.755787037036</v>
      </c>
      <c r="K1215">
        <v>1482862100</v>
      </c>
      <c r="L1215" s="18">
        <f t="shared" si="55"/>
        <v>42731.755787037036</v>
      </c>
      <c r="M1215" s="15">
        <f t="shared" si="56"/>
        <v>2016</v>
      </c>
      <c r="N1215" t="b">
        <v>0</v>
      </c>
      <c r="O1215">
        <v>108</v>
      </c>
      <c r="P1215" t="b">
        <v>1</v>
      </c>
      <c r="Q1215" t="s">
        <v>8283</v>
      </c>
      <c r="R1215" s="12" t="s">
        <v>8337</v>
      </c>
      <c r="S1215" t="s">
        <v>8338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8">
        <f t="shared" si="54"/>
        <v>42164.840335648143</v>
      </c>
      <c r="K1216">
        <v>1428696605</v>
      </c>
      <c r="L1216" s="18">
        <f t="shared" si="55"/>
        <v>42104.840335648143</v>
      </c>
      <c r="M1216" s="15">
        <f t="shared" si="56"/>
        <v>2015</v>
      </c>
      <c r="N1216" t="b">
        <v>0</v>
      </c>
      <c r="O1216">
        <v>25</v>
      </c>
      <c r="P1216" t="b">
        <v>1</v>
      </c>
      <c r="Q1216" t="s">
        <v>8283</v>
      </c>
      <c r="R1216" s="12" t="s">
        <v>8337</v>
      </c>
      <c r="S1216" t="s">
        <v>8338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8">
        <f t="shared" si="54"/>
        <v>41789.923101851848</v>
      </c>
      <c r="K1217">
        <v>1398895756</v>
      </c>
      <c r="L1217" s="18">
        <f t="shared" si="55"/>
        <v>41759.923101851848</v>
      </c>
      <c r="M1217" s="15">
        <f t="shared" si="56"/>
        <v>2014</v>
      </c>
      <c r="N1217" t="b">
        <v>0</v>
      </c>
      <c r="O1217">
        <v>549</v>
      </c>
      <c r="P1217" t="b">
        <v>1</v>
      </c>
      <c r="Q1217" t="s">
        <v>8283</v>
      </c>
      <c r="R1217" s="12" t="s">
        <v>8337</v>
      </c>
      <c r="S1217" t="s">
        <v>8338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8">
        <f t="shared" si="54"/>
        <v>42279.960416666669</v>
      </c>
      <c r="K1218">
        <v>1441032457</v>
      </c>
      <c r="L1218" s="18">
        <f t="shared" si="55"/>
        <v>42247.616400462968</v>
      </c>
      <c r="M1218" s="15">
        <f t="shared" si="56"/>
        <v>2015</v>
      </c>
      <c r="N1218" t="b">
        <v>0</v>
      </c>
      <c r="O1218">
        <v>222</v>
      </c>
      <c r="P1218" t="b">
        <v>1</v>
      </c>
      <c r="Q1218" t="s">
        <v>8283</v>
      </c>
      <c r="R1218" s="12" t="s">
        <v>8337</v>
      </c>
      <c r="S1218" t="s">
        <v>8338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8">
        <f t="shared" ref="J1219:J1282" si="57">(((I1219/60)/60)/24+DATE(1970,1,1))</f>
        <v>42565.809490740736</v>
      </c>
      <c r="K1219">
        <v>1465932340</v>
      </c>
      <c r="L1219" s="18">
        <f t="shared" ref="L1219:L1282" si="58">(((K1219/60)/60)/24+DATE(1970,1,1))</f>
        <v>42535.809490740736</v>
      </c>
      <c r="M1219" s="15">
        <f t="shared" ref="M1219:M1282" si="59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 s="12" t="s">
        <v>8337</v>
      </c>
      <c r="S1219" t="s">
        <v>8338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8">
        <f t="shared" si="57"/>
        <v>42309.125</v>
      </c>
      <c r="K1220">
        <v>1443714800</v>
      </c>
      <c r="L1220" s="18">
        <f t="shared" si="58"/>
        <v>42278.662037037036</v>
      </c>
      <c r="M1220" s="15">
        <f t="shared" si="59"/>
        <v>2015</v>
      </c>
      <c r="N1220" t="b">
        <v>0</v>
      </c>
      <c r="O1220">
        <v>89</v>
      </c>
      <c r="P1220" t="b">
        <v>1</v>
      </c>
      <c r="Q1220" t="s">
        <v>8283</v>
      </c>
      <c r="R1220" s="12" t="s">
        <v>8337</v>
      </c>
      <c r="S1220" t="s">
        <v>8338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8">
        <f t="shared" si="57"/>
        <v>42663.461956018517</v>
      </c>
      <c r="K1221">
        <v>1474369513</v>
      </c>
      <c r="L1221" s="18">
        <f t="shared" si="58"/>
        <v>42633.461956018517</v>
      </c>
      <c r="M1221" s="15">
        <f t="shared" si="59"/>
        <v>2016</v>
      </c>
      <c r="N1221" t="b">
        <v>0</v>
      </c>
      <c r="O1221">
        <v>253</v>
      </c>
      <c r="P1221" t="b">
        <v>1</v>
      </c>
      <c r="Q1221" t="s">
        <v>8283</v>
      </c>
      <c r="R1221" s="12" t="s">
        <v>8337</v>
      </c>
      <c r="S1221" t="s">
        <v>8338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8">
        <f t="shared" si="57"/>
        <v>42241.628611111111</v>
      </c>
      <c r="K1222">
        <v>1437923112</v>
      </c>
      <c r="L1222" s="18">
        <f t="shared" si="58"/>
        <v>42211.628611111111</v>
      </c>
      <c r="M1222" s="15">
        <f t="shared" si="59"/>
        <v>2015</v>
      </c>
      <c r="N1222" t="b">
        <v>0</v>
      </c>
      <c r="O1222">
        <v>140</v>
      </c>
      <c r="P1222" t="b">
        <v>1</v>
      </c>
      <c r="Q1222" t="s">
        <v>8283</v>
      </c>
      <c r="R1222" s="12" t="s">
        <v>8337</v>
      </c>
      <c r="S1222" t="s">
        <v>8338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8">
        <f t="shared" si="57"/>
        <v>42708</v>
      </c>
      <c r="K1223">
        <v>1478431488</v>
      </c>
      <c r="L1223" s="18">
        <f t="shared" si="58"/>
        <v>42680.47555555556</v>
      </c>
      <c r="M1223" s="15">
        <f t="shared" si="59"/>
        <v>2016</v>
      </c>
      <c r="N1223" t="b">
        <v>0</v>
      </c>
      <c r="O1223">
        <v>103</v>
      </c>
      <c r="P1223" t="b">
        <v>1</v>
      </c>
      <c r="Q1223" t="s">
        <v>8283</v>
      </c>
      <c r="R1223" s="12" t="s">
        <v>8337</v>
      </c>
      <c r="S1223" t="s">
        <v>8338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8">
        <f t="shared" si="57"/>
        <v>42461.166666666672</v>
      </c>
      <c r="K1224">
        <v>1456852647</v>
      </c>
      <c r="L1224" s="18">
        <f t="shared" si="58"/>
        <v>42430.720451388886</v>
      </c>
      <c r="M1224" s="15">
        <f t="shared" si="59"/>
        <v>2016</v>
      </c>
      <c r="N1224" t="b">
        <v>0</v>
      </c>
      <c r="O1224">
        <v>138</v>
      </c>
      <c r="P1224" t="b">
        <v>1</v>
      </c>
      <c r="Q1224" t="s">
        <v>8283</v>
      </c>
      <c r="R1224" s="12" t="s">
        <v>8337</v>
      </c>
      <c r="S1224" t="s">
        <v>8338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8">
        <f t="shared" si="57"/>
        <v>42684.218854166669</v>
      </c>
      <c r="K1225">
        <v>1476159309</v>
      </c>
      <c r="L1225" s="18">
        <f t="shared" si="58"/>
        <v>42654.177187499998</v>
      </c>
      <c r="M1225" s="15">
        <f t="shared" si="59"/>
        <v>2016</v>
      </c>
      <c r="N1225" t="b">
        <v>0</v>
      </c>
      <c r="O1225">
        <v>191</v>
      </c>
      <c r="P1225" t="b">
        <v>1</v>
      </c>
      <c r="Q1225" t="s">
        <v>8283</v>
      </c>
      <c r="R1225" s="12" t="s">
        <v>8337</v>
      </c>
      <c r="S1225" t="s">
        <v>8338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8">
        <f t="shared" si="57"/>
        <v>41796.549791666665</v>
      </c>
      <c r="K1226">
        <v>1396876302</v>
      </c>
      <c r="L1226" s="18">
        <f t="shared" si="58"/>
        <v>41736.549791666665</v>
      </c>
      <c r="M1226" s="15">
        <f t="shared" si="59"/>
        <v>2014</v>
      </c>
      <c r="N1226" t="b">
        <v>0</v>
      </c>
      <c r="O1226">
        <v>18</v>
      </c>
      <c r="P1226" t="b">
        <v>0</v>
      </c>
      <c r="Q1226" t="s">
        <v>8284</v>
      </c>
      <c r="R1226" s="12" t="s">
        <v>8324</v>
      </c>
      <c r="S1226" t="s">
        <v>8339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8">
        <f t="shared" si="57"/>
        <v>41569.905995370369</v>
      </c>
      <c r="K1227">
        <v>1377294278</v>
      </c>
      <c r="L1227" s="18">
        <f t="shared" si="58"/>
        <v>41509.905995370369</v>
      </c>
      <c r="M1227" s="15">
        <f t="shared" si="59"/>
        <v>2013</v>
      </c>
      <c r="N1227" t="b">
        <v>0</v>
      </c>
      <c r="O1227">
        <v>3</v>
      </c>
      <c r="P1227" t="b">
        <v>0</v>
      </c>
      <c r="Q1227" t="s">
        <v>8284</v>
      </c>
      <c r="R1227" s="12" t="s">
        <v>8324</v>
      </c>
      <c r="S1227" t="s">
        <v>8339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8">
        <f t="shared" si="57"/>
        <v>41750.041666666664</v>
      </c>
      <c r="K1228">
        <v>1395089981</v>
      </c>
      <c r="L1228" s="18">
        <f t="shared" si="58"/>
        <v>41715.874780092592</v>
      </c>
      <c r="M1228" s="15">
        <f t="shared" si="59"/>
        <v>2014</v>
      </c>
      <c r="N1228" t="b">
        <v>0</v>
      </c>
      <c r="O1228">
        <v>40</v>
      </c>
      <c r="P1228" t="b">
        <v>0</v>
      </c>
      <c r="Q1228" t="s">
        <v>8284</v>
      </c>
      <c r="R1228" s="12" t="s">
        <v>8324</v>
      </c>
      <c r="S1228" t="s">
        <v>8339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8">
        <f t="shared" si="57"/>
        <v>41858.291666666664</v>
      </c>
      <c r="K1229">
        <v>1404770616</v>
      </c>
      <c r="L1229" s="18">
        <f t="shared" si="58"/>
        <v>41827.919166666667</v>
      </c>
      <c r="M1229" s="15">
        <f t="shared" si="59"/>
        <v>2014</v>
      </c>
      <c r="N1229" t="b">
        <v>0</v>
      </c>
      <c r="O1229">
        <v>0</v>
      </c>
      <c r="P1229" t="b">
        <v>0</v>
      </c>
      <c r="Q1229" t="s">
        <v>8284</v>
      </c>
      <c r="R1229" s="12" t="s">
        <v>8324</v>
      </c>
      <c r="S1229" t="s">
        <v>8339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8">
        <f t="shared" si="57"/>
        <v>40814.729259259257</v>
      </c>
      <c r="K1230">
        <v>1312047008</v>
      </c>
      <c r="L1230" s="18">
        <f t="shared" si="58"/>
        <v>40754.729259259257</v>
      </c>
      <c r="M1230" s="15">
        <f t="shared" si="59"/>
        <v>2011</v>
      </c>
      <c r="N1230" t="b">
        <v>0</v>
      </c>
      <c r="O1230">
        <v>24</v>
      </c>
      <c r="P1230" t="b">
        <v>0</v>
      </c>
      <c r="Q1230" t="s">
        <v>8284</v>
      </c>
      <c r="R1230" s="12" t="s">
        <v>8324</v>
      </c>
      <c r="S1230" t="s">
        <v>8339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8">
        <f t="shared" si="57"/>
        <v>41015.666666666664</v>
      </c>
      <c r="K1231">
        <v>1331982127</v>
      </c>
      <c r="L1231" s="18">
        <f t="shared" si="58"/>
        <v>40985.459803240738</v>
      </c>
      <c r="M1231" s="15">
        <f t="shared" si="59"/>
        <v>2012</v>
      </c>
      <c r="N1231" t="b">
        <v>0</v>
      </c>
      <c r="O1231">
        <v>1</v>
      </c>
      <c r="P1231" t="b">
        <v>0</v>
      </c>
      <c r="Q1231" t="s">
        <v>8284</v>
      </c>
      <c r="R1231" s="12" t="s">
        <v>8324</v>
      </c>
      <c r="S1231" t="s">
        <v>8339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8">
        <f t="shared" si="57"/>
        <v>40598.972569444442</v>
      </c>
      <c r="K1232">
        <v>1295997630</v>
      </c>
      <c r="L1232" s="18">
        <f t="shared" si="58"/>
        <v>40568.972569444442</v>
      </c>
      <c r="M1232" s="15">
        <f t="shared" si="59"/>
        <v>2011</v>
      </c>
      <c r="N1232" t="b">
        <v>0</v>
      </c>
      <c r="O1232">
        <v>0</v>
      </c>
      <c r="P1232" t="b">
        <v>0</v>
      </c>
      <c r="Q1232" t="s">
        <v>8284</v>
      </c>
      <c r="R1232" s="12" t="s">
        <v>8324</v>
      </c>
      <c r="S1232" t="s">
        <v>8339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8">
        <f t="shared" si="57"/>
        <v>42244.041666666672</v>
      </c>
      <c r="K1233">
        <v>1436394968</v>
      </c>
      <c r="L1233" s="18">
        <f t="shared" si="58"/>
        <v>42193.941759259258</v>
      </c>
      <c r="M1233" s="15">
        <f t="shared" si="59"/>
        <v>2015</v>
      </c>
      <c r="N1233" t="b">
        <v>0</v>
      </c>
      <c r="O1233">
        <v>0</v>
      </c>
      <c r="P1233" t="b">
        <v>0</v>
      </c>
      <c r="Q1233" t="s">
        <v>8284</v>
      </c>
      <c r="R1233" s="12" t="s">
        <v>8324</v>
      </c>
      <c r="S1233" t="s">
        <v>8339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8">
        <f t="shared" si="57"/>
        <v>41553.848032407412</v>
      </c>
      <c r="K1234">
        <v>1377030070</v>
      </c>
      <c r="L1234" s="18">
        <f t="shared" si="58"/>
        <v>41506.848032407412</v>
      </c>
      <c r="M1234" s="15">
        <f t="shared" si="59"/>
        <v>2013</v>
      </c>
      <c r="N1234" t="b">
        <v>0</v>
      </c>
      <c r="O1234">
        <v>1</v>
      </c>
      <c r="P1234" t="b">
        <v>0</v>
      </c>
      <c r="Q1234" t="s">
        <v>8284</v>
      </c>
      <c r="R1234" s="12" t="s">
        <v>8324</v>
      </c>
      <c r="S1234" t="s">
        <v>8339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8">
        <f t="shared" si="57"/>
        <v>40960.948773148149</v>
      </c>
      <c r="K1235">
        <v>1328049974</v>
      </c>
      <c r="L1235" s="18">
        <f t="shared" si="58"/>
        <v>40939.948773148149</v>
      </c>
      <c r="M1235" s="15">
        <f t="shared" si="59"/>
        <v>2012</v>
      </c>
      <c r="N1235" t="b">
        <v>0</v>
      </c>
      <c r="O1235">
        <v>6</v>
      </c>
      <c r="P1235" t="b">
        <v>0</v>
      </c>
      <c r="Q1235" t="s">
        <v>8284</v>
      </c>
      <c r="R1235" s="12" t="s">
        <v>8324</v>
      </c>
      <c r="S1235" t="s">
        <v>8339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8">
        <f t="shared" si="57"/>
        <v>42037.788680555561</v>
      </c>
      <c r="K1236">
        <v>1420311342</v>
      </c>
      <c r="L1236" s="18">
        <f t="shared" si="58"/>
        <v>42007.788680555561</v>
      </c>
      <c r="M1236" s="15">
        <f t="shared" si="59"/>
        <v>2015</v>
      </c>
      <c r="N1236" t="b">
        <v>0</v>
      </c>
      <c r="O1236">
        <v>0</v>
      </c>
      <c r="P1236" t="b">
        <v>0</v>
      </c>
      <c r="Q1236" t="s">
        <v>8284</v>
      </c>
      <c r="R1236" s="12" t="s">
        <v>8324</v>
      </c>
      <c r="S1236" t="s">
        <v>8339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8">
        <f t="shared" si="57"/>
        <v>41623.135405092595</v>
      </c>
      <c r="K1237">
        <v>1383621299</v>
      </c>
      <c r="L1237" s="18">
        <f t="shared" si="58"/>
        <v>41583.135405092595</v>
      </c>
      <c r="M1237" s="15">
        <f t="shared" si="59"/>
        <v>2013</v>
      </c>
      <c r="N1237" t="b">
        <v>0</v>
      </c>
      <c r="O1237">
        <v>6</v>
      </c>
      <c r="P1237" t="b">
        <v>0</v>
      </c>
      <c r="Q1237" t="s">
        <v>8284</v>
      </c>
      <c r="R1237" s="12" t="s">
        <v>8324</v>
      </c>
      <c r="S1237" t="s">
        <v>8339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8">
        <f t="shared" si="57"/>
        <v>41118.666666666664</v>
      </c>
      <c r="K1238">
        <v>1342801164</v>
      </c>
      <c r="L1238" s="18">
        <f t="shared" si="58"/>
        <v>41110.680138888885</v>
      </c>
      <c r="M1238" s="15">
        <f t="shared" si="59"/>
        <v>2012</v>
      </c>
      <c r="N1238" t="b">
        <v>0</v>
      </c>
      <c r="O1238">
        <v>0</v>
      </c>
      <c r="P1238" t="b">
        <v>0</v>
      </c>
      <c r="Q1238" t="s">
        <v>8284</v>
      </c>
      <c r="R1238" s="12" t="s">
        <v>8324</v>
      </c>
      <c r="S1238" t="s">
        <v>8339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8">
        <f t="shared" si="57"/>
        <v>41145.283159722225</v>
      </c>
      <c r="K1239">
        <v>1344062865</v>
      </c>
      <c r="L1239" s="18">
        <f t="shared" si="58"/>
        <v>41125.283159722225</v>
      </c>
      <c r="M1239" s="15">
        <f t="shared" si="59"/>
        <v>2012</v>
      </c>
      <c r="N1239" t="b">
        <v>0</v>
      </c>
      <c r="O1239">
        <v>0</v>
      </c>
      <c r="P1239" t="b">
        <v>0</v>
      </c>
      <c r="Q1239" t="s">
        <v>8284</v>
      </c>
      <c r="R1239" s="12" t="s">
        <v>8324</v>
      </c>
      <c r="S1239" t="s">
        <v>8339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8">
        <f t="shared" si="57"/>
        <v>40761.61037037037</v>
      </c>
      <c r="K1240">
        <v>1310049536</v>
      </c>
      <c r="L1240" s="18">
        <f t="shared" si="58"/>
        <v>40731.61037037037</v>
      </c>
      <c r="M1240" s="15">
        <f t="shared" si="59"/>
        <v>2011</v>
      </c>
      <c r="N1240" t="b">
        <v>0</v>
      </c>
      <c r="O1240">
        <v>3</v>
      </c>
      <c r="P1240" t="b">
        <v>0</v>
      </c>
      <c r="Q1240" t="s">
        <v>8284</v>
      </c>
      <c r="R1240" s="12" t="s">
        <v>8324</v>
      </c>
      <c r="S1240" t="s">
        <v>8339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8">
        <f t="shared" si="57"/>
        <v>40913.962581018517</v>
      </c>
      <c r="K1241">
        <v>1323212767</v>
      </c>
      <c r="L1241" s="18">
        <f t="shared" si="58"/>
        <v>40883.962581018517</v>
      </c>
      <c r="M1241" s="15">
        <f t="shared" si="59"/>
        <v>2011</v>
      </c>
      <c r="N1241" t="b">
        <v>0</v>
      </c>
      <c r="O1241">
        <v>0</v>
      </c>
      <c r="P1241" t="b">
        <v>0</v>
      </c>
      <c r="Q1241" t="s">
        <v>8284</v>
      </c>
      <c r="R1241" s="12" t="s">
        <v>8324</v>
      </c>
      <c r="S1241" t="s">
        <v>8339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8">
        <f t="shared" si="57"/>
        <v>41467.910416666666</v>
      </c>
      <c r="K1242">
        <v>1368579457</v>
      </c>
      <c r="L1242" s="18">
        <f t="shared" si="58"/>
        <v>41409.040011574078</v>
      </c>
      <c r="M1242" s="15">
        <f t="shared" si="59"/>
        <v>2013</v>
      </c>
      <c r="N1242" t="b">
        <v>0</v>
      </c>
      <c r="O1242">
        <v>8</v>
      </c>
      <c r="P1242" t="b">
        <v>0</v>
      </c>
      <c r="Q1242" t="s">
        <v>8284</v>
      </c>
      <c r="R1242" s="12" t="s">
        <v>8324</v>
      </c>
      <c r="S1242" t="s">
        <v>8339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8">
        <f t="shared" si="57"/>
        <v>41946.249305555553</v>
      </c>
      <c r="K1243">
        <v>1413057980</v>
      </c>
      <c r="L1243" s="18">
        <f t="shared" si="58"/>
        <v>41923.837731481479</v>
      </c>
      <c r="M1243" s="15">
        <f t="shared" si="59"/>
        <v>2014</v>
      </c>
      <c r="N1243" t="b">
        <v>0</v>
      </c>
      <c r="O1243">
        <v>34</v>
      </c>
      <c r="P1243" t="b">
        <v>0</v>
      </c>
      <c r="Q1243" t="s">
        <v>8284</v>
      </c>
      <c r="R1243" s="12" t="s">
        <v>8324</v>
      </c>
      <c r="S1243" t="s">
        <v>8339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8">
        <f t="shared" si="57"/>
        <v>40797.554166666669</v>
      </c>
      <c r="K1244">
        <v>1314417502</v>
      </c>
      <c r="L1244" s="18">
        <f t="shared" si="58"/>
        <v>40782.165532407409</v>
      </c>
      <c r="M1244" s="15">
        <f t="shared" si="59"/>
        <v>2011</v>
      </c>
      <c r="N1244" t="b">
        <v>0</v>
      </c>
      <c r="O1244">
        <v>1</v>
      </c>
      <c r="P1244" t="b">
        <v>0</v>
      </c>
      <c r="Q1244" t="s">
        <v>8284</v>
      </c>
      <c r="R1244" s="12" t="s">
        <v>8324</v>
      </c>
      <c r="S1244" t="s">
        <v>8339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8">
        <f t="shared" si="57"/>
        <v>40732.875</v>
      </c>
      <c r="K1245">
        <v>1304888771</v>
      </c>
      <c r="L1245" s="18">
        <f t="shared" si="58"/>
        <v>40671.879293981481</v>
      </c>
      <c r="M1245" s="15">
        <f t="shared" si="59"/>
        <v>2011</v>
      </c>
      <c r="N1245" t="b">
        <v>0</v>
      </c>
      <c r="O1245">
        <v>38</v>
      </c>
      <c r="P1245" t="b">
        <v>0</v>
      </c>
      <c r="Q1245" t="s">
        <v>8284</v>
      </c>
      <c r="R1245" s="12" t="s">
        <v>8324</v>
      </c>
      <c r="S1245" t="s">
        <v>8339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8">
        <f t="shared" si="57"/>
        <v>41386.875</v>
      </c>
      <c r="K1246">
        <v>1363981723</v>
      </c>
      <c r="L1246" s="18">
        <f t="shared" si="58"/>
        <v>41355.825497685182</v>
      </c>
      <c r="M1246" s="15">
        <f t="shared" si="59"/>
        <v>2013</v>
      </c>
      <c r="N1246" t="b">
        <v>1</v>
      </c>
      <c r="O1246">
        <v>45</v>
      </c>
      <c r="P1246" t="b">
        <v>1</v>
      </c>
      <c r="Q1246" t="s">
        <v>8274</v>
      </c>
      <c r="R1246" s="12" t="s">
        <v>8324</v>
      </c>
      <c r="S1246" t="s">
        <v>8325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8">
        <f t="shared" si="57"/>
        <v>41804.599930555552</v>
      </c>
      <c r="K1247">
        <v>1400163834</v>
      </c>
      <c r="L1247" s="18">
        <f t="shared" si="58"/>
        <v>41774.599930555552</v>
      </c>
      <c r="M1247" s="15">
        <f t="shared" si="59"/>
        <v>2014</v>
      </c>
      <c r="N1247" t="b">
        <v>1</v>
      </c>
      <c r="O1247">
        <v>17</v>
      </c>
      <c r="P1247" t="b">
        <v>1</v>
      </c>
      <c r="Q1247" t="s">
        <v>8274</v>
      </c>
      <c r="R1247" s="12" t="s">
        <v>8324</v>
      </c>
      <c r="S1247" t="s">
        <v>8325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8">
        <f t="shared" si="57"/>
        <v>40883.085057870368</v>
      </c>
      <c r="K1248">
        <v>1319245349</v>
      </c>
      <c r="L1248" s="18">
        <f t="shared" si="58"/>
        <v>40838.043391203704</v>
      </c>
      <c r="M1248" s="15">
        <f t="shared" si="59"/>
        <v>2011</v>
      </c>
      <c r="N1248" t="b">
        <v>1</v>
      </c>
      <c r="O1248">
        <v>31</v>
      </c>
      <c r="P1248" t="b">
        <v>1</v>
      </c>
      <c r="Q1248" t="s">
        <v>8274</v>
      </c>
      <c r="R1248" s="12" t="s">
        <v>8324</v>
      </c>
      <c r="S1248" t="s">
        <v>8325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8">
        <f t="shared" si="57"/>
        <v>41400.292303240742</v>
      </c>
      <c r="K1249">
        <v>1365231655</v>
      </c>
      <c r="L1249" s="18">
        <f t="shared" si="58"/>
        <v>41370.292303240742</v>
      </c>
      <c r="M1249" s="15">
        <f t="shared" si="59"/>
        <v>2013</v>
      </c>
      <c r="N1249" t="b">
        <v>1</v>
      </c>
      <c r="O1249">
        <v>50</v>
      </c>
      <c r="P1249" t="b">
        <v>1</v>
      </c>
      <c r="Q1249" t="s">
        <v>8274</v>
      </c>
      <c r="R1249" s="12" t="s">
        <v>8324</v>
      </c>
      <c r="S1249" t="s">
        <v>8325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8">
        <f t="shared" si="57"/>
        <v>41803.290972222225</v>
      </c>
      <c r="K1250">
        <v>1399563953</v>
      </c>
      <c r="L1250" s="18">
        <f t="shared" si="58"/>
        <v>41767.656863425924</v>
      </c>
      <c r="M1250" s="15">
        <f t="shared" si="59"/>
        <v>2014</v>
      </c>
      <c r="N1250" t="b">
        <v>1</v>
      </c>
      <c r="O1250">
        <v>59</v>
      </c>
      <c r="P1250" t="b">
        <v>1</v>
      </c>
      <c r="Q1250" t="s">
        <v>8274</v>
      </c>
      <c r="R1250" s="12" t="s">
        <v>8324</v>
      </c>
      <c r="S1250" t="s">
        <v>8325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8">
        <f t="shared" si="57"/>
        <v>41097.74086805556</v>
      </c>
      <c r="K1251">
        <v>1339091211</v>
      </c>
      <c r="L1251" s="18">
        <f t="shared" si="58"/>
        <v>41067.74086805556</v>
      </c>
      <c r="M1251" s="15">
        <f t="shared" si="59"/>
        <v>2012</v>
      </c>
      <c r="N1251" t="b">
        <v>1</v>
      </c>
      <c r="O1251">
        <v>81</v>
      </c>
      <c r="P1251" t="b">
        <v>1</v>
      </c>
      <c r="Q1251" t="s">
        <v>8274</v>
      </c>
      <c r="R1251" s="12" t="s">
        <v>8324</v>
      </c>
      <c r="S1251" t="s">
        <v>8325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8">
        <f t="shared" si="57"/>
        <v>41888.64271990741</v>
      </c>
      <c r="K1252">
        <v>1406129131</v>
      </c>
      <c r="L1252" s="18">
        <f t="shared" si="58"/>
        <v>41843.64271990741</v>
      </c>
      <c r="M1252" s="15">
        <f t="shared" si="59"/>
        <v>2014</v>
      </c>
      <c r="N1252" t="b">
        <v>1</v>
      </c>
      <c r="O1252">
        <v>508</v>
      </c>
      <c r="P1252" t="b">
        <v>1</v>
      </c>
      <c r="Q1252" t="s">
        <v>8274</v>
      </c>
      <c r="R1252" s="12" t="s">
        <v>8324</v>
      </c>
      <c r="S1252" t="s">
        <v>8325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8">
        <f t="shared" si="57"/>
        <v>40811.814432870371</v>
      </c>
      <c r="K1253">
        <v>1311795167</v>
      </c>
      <c r="L1253" s="18">
        <f t="shared" si="58"/>
        <v>40751.814432870371</v>
      </c>
      <c r="M1253" s="15">
        <f t="shared" si="59"/>
        <v>2011</v>
      </c>
      <c r="N1253" t="b">
        <v>1</v>
      </c>
      <c r="O1253">
        <v>74</v>
      </c>
      <c r="P1253" t="b">
        <v>1</v>
      </c>
      <c r="Q1253" t="s">
        <v>8274</v>
      </c>
      <c r="R1253" s="12" t="s">
        <v>8324</v>
      </c>
      <c r="S1253" t="s">
        <v>8325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8">
        <f t="shared" si="57"/>
        <v>41571.988067129627</v>
      </c>
      <c r="K1254">
        <v>1380238969</v>
      </c>
      <c r="L1254" s="18">
        <f t="shared" si="58"/>
        <v>41543.988067129627</v>
      </c>
      <c r="M1254" s="15">
        <f t="shared" si="59"/>
        <v>2013</v>
      </c>
      <c r="N1254" t="b">
        <v>1</v>
      </c>
      <c r="O1254">
        <v>141</v>
      </c>
      <c r="P1254" t="b">
        <v>1</v>
      </c>
      <c r="Q1254" t="s">
        <v>8274</v>
      </c>
      <c r="R1254" s="12" t="s">
        <v>8324</v>
      </c>
      <c r="S1254" t="s">
        <v>8325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8">
        <f t="shared" si="57"/>
        <v>41885.783645833333</v>
      </c>
      <c r="K1255">
        <v>1407178107</v>
      </c>
      <c r="L1255" s="18">
        <f t="shared" si="58"/>
        <v>41855.783645833333</v>
      </c>
      <c r="M1255" s="15">
        <f t="shared" si="59"/>
        <v>2014</v>
      </c>
      <c r="N1255" t="b">
        <v>1</v>
      </c>
      <c r="O1255">
        <v>711</v>
      </c>
      <c r="P1255" t="b">
        <v>1</v>
      </c>
      <c r="Q1255" t="s">
        <v>8274</v>
      </c>
      <c r="R1255" s="12" t="s">
        <v>8324</v>
      </c>
      <c r="S1255" t="s">
        <v>8325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8">
        <f t="shared" si="57"/>
        <v>40544.207638888889</v>
      </c>
      <c r="K1256">
        <v>1288968886</v>
      </c>
      <c r="L1256" s="18">
        <f t="shared" si="58"/>
        <v>40487.621365740742</v>
      </c>
      <c r="M1256" s="15">
        <f t="shared" si="59"/>
        <v>2010</v>
      </c>
      <c r="N1256" t="b">
        <v>1</v>
      </c>
      <c r="O1256">
        <v>141</v>
      </c>
      <c r="P1256" t="b">
        <v>1</v>
      </c>
      <c r="Q1256" t="s">
        <v>8274</v>
      </c>
      <c r="R1256" s="12" t="s">
        <v>8324</v>
      </c>
      <c r="S1256" t="s">
        <v>8325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8">
        <f t="shared" si="57"/>
        <v>41609.887175925927</v>
      </c>
      <c r="K1257">
        <v>1383337052</v>
      </c>
      <c r="L1257" s="18">
        <f t="shared" si="58"/>
        <v>41579.845509259263</v>
      </c>
      <c r="M1257" s="15">
        <f t="shared" si="59"/>
        <v>2013</v>
      </c>
      <c r="N1257" t="b">
        <v>1</v>
      </c>
      <c r="O1257">
        <v>109</v>
      </c>
      <c r="P1257" t="b">
        <v>1</v>
      </c>
      <c r="Q1257" t="s">
        <v>8274</v>
      </c>
      <c r="R1257" s="12" t="s">
        <v>8324</v>
      </c>
      <c r="S1257" t="s">
        <v>8325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8">
        <f t="shared" si="57"/>
        <v>40951.919340277782</v>
      </c>
      <c r="K1258">
        <v>1326492231</v>
      </c>
      <c r="L1258" s="18">
        <f t="shared" si="58"/>
        <v>40921.919340277782</v>
      </c>
      <c r="M1258" s="15">
        <f t="shared" si="59"/>
        <v>2012</v>
      </c>
      <c r="N1258" t="b">
        <v>1</v>
      </c>
      <c r="O1258">
        <v>361</v>
      </c>
      <c r="P1258" t="b">
        <v>1</v>
      </c>
      <c r="Q1258" t="s">
        <v>8274</v>
      </c>
      <c r="R1258" s="12" t="s">
        <v>8324</v>
      </c>
      <c r="S1258" t="s">
        <v>8325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8">
        <f t="shared" si="57"/>
        <v>40636.043865740743</v>
      </c>
      <c r="K1259">
        <v>1297562590</v>
      </c>
      <c r="L1259" s="18">
        <f t="shared" si="58"/>
        <v>40587.085532407407</v>
      </c>
      <c r="M1259" s="15">
        <f t="shared" si="59"/>
        <v>2011</v>
      </c>
      <c r="N1259" t="b">
        <v>1</v>
      </c>
      <c r="O1259">
        <v>176</v>
      </c>
      <c r="P1259" t="b">
        <v>1</v>
      </c>
      <c r="Q1259" t="s">
        <v>8274</v>
      </c>
      <c r="R1259" s="12" t="s">
        <v>8324</v>
      </c>
      <c r="S1259" t="s">
        <v>8325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8">
        <f t="shared" si="57"/>
        <v>41517.611250000002</v>
      </c>
      <c r="K1260">
        <v>1375368012</v>
      </c>
      <c r="L1260" s="18">
        <f t="shared" si="58"/>
        <v>41487.611250000002</v>
      </c>
      <c r="M1260" s="15">
        <f t="shared" si="59"/>
        <v>2013</v>
      </c>
      <c r="N1260" t="b">
        <v>1</v>
      </c>
      <c r="O1260">
        <v>670</v>
      </c>
      <c r="P1260" t="b">
        <v>1</v>
      </c>
      <c r="Q1260" t="s">
        <v>8274</v>
      </c>
      <c r="R1260" s="12" t="s">
        <v>8324</v>
      </c>
      <c r="S1260" t="s">
        <v>8325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8">
        <f t="shared" si="57"/>
        <v>41799.165972222225</v>
      </c>
      <c r="K1261">
        <v>1399504664</v>
      </c>
      <c r="L1261" s="18">
        <f t="shared" si="58"/>
        <v>41766.970648148148</v>
      </c>
      <c r="M1261" s="15">
        <f t="shared" si="59"/>
        <v>2014</v>
      </c>
      <c r="N1261" t="b">
        <v>1</v>
      </c>
      <c r="O1261">
        <v>96</v>
      </c>
      <c r="P1261" t="b">
        <v>1</v>
      </c>
      <c r="Q1261" t="s">
        <v>8274</v>
      </c>
      <c r="R1261" s="12" t="s">
        <v>8324</v>
      </c>
      <c r="S1261" t="s">
        <v>8325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8">
        <f t="shared" si="57"/>
        <v>41696.842824074076</v>
      </c>
      <c r="K1262">
        <v>1390853620</v>
      </c>
      <c r="L1262" s="18">
        <f t="shared" si="58"/>
        <v>41666.842824074076</v>
      </c>
      <c r="M1262" s="15">
        <f t="shared" si="59"/>
        <v>2014</v>
      </c>
      <c r="N1262" t="b">
        <v>1</v>
      </c>
      <c r="O1262">
        <v>74</v>
      </c>
      <c r="P1262" t="b">
        <v>1</v>
      </c>
      <c r="Q1262" t="s">
        <v>8274</v>
      </c>
      <c r="R1262" s="12" t="s">
        <v>8324</v>
      </c>
      <c r="S1262" t="s">
        <v>8325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8">
        <f t="shared" si="57"/>
        <v>41668.342905092592</v>
      </c>
      <c r="K1263">
        <v>1388391227</v>
      </c>
      <c r="L1263" s="18">
        <f t="shared" si="58"/>
        <v>41638.342905092592</v>
      </c>
      <c r="M1263" s="15">
        <f t="shared" si="59"/>
        <v>2013</v>
      </c>
      <c r="N1263" t="b">
        <v>1</v>
      </c>
      <c r="O1263">
        <v>52</v>
      </c>
      <c r="P1263" t="b">
        <v>1</v>
      </c>
      <c r="Q1263" t="s">
        <v>8274</v>
      </c>
      <c r="R1263" s="12" t="s">
        <v>8324</v>
      </c>
      <c r="S1263" t="s">
        <v>8325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8">
        <f t="shared" si="57"/>
        <v>41686.762638888889</v>
      </c>
      <c r="K1264">
        <v>1389982692</v>
      </c>
      <c r="L1264" s="18">
        <f t="shared" si="58"/>
        <v>41656.762638888889</v>
      </c>
      <c r="M1264" s="15">
        <f t="shared" si="59"/>
        <v>2014</v>
      </c>
      <c r="N1264" t="b">
        <v>1</v>
      </c>
      <c r="O1264">
        <v>105</v>
      </c>
      <c r="P1264" t="b">
        <v>1</v>
      </c>
      <c r="Q1264" t="s">
        <v>8274</v>
      </c>
      <c r="R1264" s="12" t="s">
        <v>8324</v>
      </c>
      <c r="S1264" t="s">
        <v>8325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8">
        <f t="shared" si="57"/>
        <v>41727.041666666664</v>
      </c>
      <c r="K1265">
        <v>1393034470</v>
      </c>
      <c r="L1265" s="18">
        <f t="shared" si="58"/>
        <v>41692.084143518521</v>
      </c>
      <c r="M1265" s="15">
        <f t="shared" si="59"/>
        <v>2014</v>
      </c>
      <c r="N1265" t="b">
        <v>1</v>
      </c>
      <c r="O1265">
        <v>41</v>
      </c>
      <c r="P1265" t="b">
        <v>1</v>
      </c>
      <c r="Q1265" t="s">
        <v>8274</v>
      </c>
      <c r="R1265" s="12" t="s">
        <v>8324</v>
      </c>
      <c r="S1265" t="s">
        <v>8325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8">
        <f t="shared" si="57"/>
        <v>41576.662997685184</v>
      </c>
      <c r="K1266">
        <v>1380556483</v>
      </c>
      <c r="L1266" s="18">
        <f t="shared" si="58"/>
        <v>41547.662997685184</v>
      </c>
      <c r="M1266" s="15">
        <f t="shared" si="59"/>
        <v>2013</v>
      </c>
      <c r="N1266" t="b">
        <v>1</v>
      </c>
      <c r="O1266">
        <v>34</v>
      </c>
      <c r="P1266" t="b">
        <v>1</v>
      </c>
      <c r="Q1266" t="s">
        <v>8274</v>
      </c>
      <c r="R1266" s="12" t="s">
        <v>8324</v>
      </c>
      <c r="S1266" t="s">
        <v>8325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8">
        <f t="shared" si="57"/>
        <v>40512.655266203699</v>
      </c>
      <c r="K1267">
        <v>1287071015</v>
      </c>
      <c r="L1267" s="18">
        <f t="shared" si="58"/>
        <v>40465.655266203699</v>
      </c>
      <c r="M1267" s="15">
        <f t="shared" si="59"/>
        <v>2010</v>
      </c>
      <c r="N1267" t="b">
        <v>1</v>
      </c>
      <c r="O1267">
        <v>66</v>
      </c>
      <c r="P1267" t="b">
        <v>1</v>
      </c>
      <c r="Q1267" t="s">
        <v>8274</v>
      </c>
      <c r="R1267" s="12" t="s">
        <v>8324</v>
      </c>
      <c r="S1267" t="s">
        <v>8325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8">
        <f t="shared" si="57"/>
        <v>41650.87667824074</v>
      </c>
      <c r="K1268">
        <v>1386882145</v>
      </c>
      <c r="L1268" s="18">
        <f t="shared" si="58"/>
        <v>41620.87667824074</v>
      </c>
      <c r="M1268" s="15">
        <f t="shared" si="59"/>
        <v>2013</v>
      </c>
      <c r="N1268" t="b">
        <v>1</v>
      </c>
      <c r="O1268">
        <v>50</v>
      </c>
      <c r="P1268" t="b">
        <v>1</v>
      </c>
      <c r="Q1268" t="s">
        <v>8274</v>
      </c>
      <c r="R1268" s="12" t="s">
        <v>8324</v>
      </c>
      <c r="S1268" t="s">
        <v>8325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8">
        <f t="shared" si="57"/>
        <v>41479.585162037038</v>
      </c>
      <c r="K1269">
        <v>1372082558</v>
      </c>
      <c r="L1269" s="18">
        <f t="shared" si="58"/>
        <v>41449.585162037038</v>
      </c>
      <c r="M1269" s="15">
        <f t="shared" si="59"/>
        <v>2013</v>
      </c>
      <c r="N1269" t="b">
        <v>1</v>
      </c>
      <c r="O1269">
        <v>159</v>
      </c>
      <c r="P1269" t="b">
        <v>1</v>
      </c>
      <c r="Q1269" t="s">
        <v>8274</v>
      </c>
      <c r="R1269" s="12" t="s">
        <v>8324</v>
      </c>
      <c r="S1269" t="s">
        <v>8325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8">
        <f t="shared" si="57"/>
        <v>41537.845451388886</v>
      </c>
      <c r="K1270">
        <v>1377116247</v>
      </c>
      <c r="L1270" s="18">
        <f t="shared" si="58"/>
        <v>41507.845451388886</v>
      </c>
      <c r="M1270" s="15">
        <f t="shared" si="59"/>
        <v>2013</v>
      </c>
      <c r="N1270" t="b">
        <v>1</v>
      </c>
      <c r="O1270">
        <v>182</v>
      </c>
      <c r="P1270" t="b">
        <v>1</v>
      </c>
      <c r="Q1270" t="s">
        <v>8274</v>
      </c>
      <c r="R1270" s="12" t="s">
        <v>8324</v>
      </c>
      <c r="S1270" t="s">
        <v>8325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8">
        <f t="shared" si="57"/>
        <v>42476</v>
      </c>
      <c r="K1271">
        <v>1458157512</v>
      </c>
      <c r="L1271" s="18">
        <f t="shared" si="58"/>
        <v>42445.823055555549</v>
      </c>
      <c r="M1271" s="15">
        <f t="shared" si="59"/>
        <v>2016</v>
      </c>
      <c r="N1271" t="b">
        <v>1</v>
      </c>
      <c r="O1271">
        <v>206</v>
      </c>
      <c r="P1271" t="b">
        <v>1</v>
      </c>
      <c r="Q1271" t="s">
        <v>8274</v>
      </c>
      <c r="R1271" s="12" t="s">
        <v>8324</v>
      </c>
      <c r="S1271" t="s">
        <v>8325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8">
        <f t="shared" si="57"/>
        <v>40993.815300925926</v>
      </c>
      <c r="K1272">
        <v>1327523642</v>
      </c>
      <c r="L1272" s="18">
        <f t="shared" si="58"/>
        <v>40933.856967592597</v>
      </c>
      <c r="M1272" s="15">
        <f t="shared" si="59"/>
        <v>2012</v>
      </c>
      <c r="N1272" t="b">
        <v>1</v>
      </c>
      <c r="O1272">
        <v>169</v>
      </c>
      <c r="P1272" t="b">
        <v>1</v>
      </c>
      <c r="Q1272" t="s">
        <v>8274</v>
      </c>
      <c r="R1272" s="12" t="s">
        <v>8324</v>
      </c>
      <c r="S1272" t="s">
        <v>8325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8">
        <f t="shared" si="57"/>
        <v>41591.725219907406</v>
      </c>
      <c r="K1273">
        <v>1381767859</v>
      </c>
      <c r="L1273" s="18">
        <f t="shared" si="58"/>
        <v>41561.683553240742</v>
      </c>
      <c r="M1273" s="15">
        <f t="shared" si="59"/>
        <v>2013</v>
      </c>
      <c r="N1273" t="b">
        <v>1</v>
      </c>
      <c r="O1273">
        <v>31</v>
      </c>
      <c r="P1273" t="b">
        <v>1</v>
      </c>
      <c r="Q1273" t="s">
        <v>8274</v>
      </c>
      <c r="R1273" s="12" t="s">
        <v>8324</v>
      </c>
      <c r="S1273" t="s">
        <v>8325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8">
        <f t="shared" si="57"/>
        <v>40344.166666666664</v>
      </c>
      <c r="K1274">
        <v>1270576379</v>
      </c>
      <c r="L1274" s="18">
        <f t="shared" si="58"/>
        <v>40274.745127314818</v>
      </c>
      <c r="M1274" s="15">
        <f t="shared" si="59"/>
        <v>2010</v>
      </c>
      <c r="N1274" t="b">
        <v>1</v>
      </c>
      <c r="O1274">
        <v>28</v>
      </c>
      <c r="P1274" t="b">
        <v>1</v>
      </c>
      <c r="Q1274" t="s">
        <v>8274</v>
      </c>
      <c r="R1274" s="12" t="s">
        <v>8324</v>
      </c>
      <c r="S1274" t="s">
        <v>8325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8">
        <f t="shared" si="57"/>
        <v>41882.730219907404</v>
      </c>
      <c r="K1275">
        <v>1406914291</v>
      </c>
      <c r="L1275" s="18">
        <f t="shared" si="58"/>
        <v>41852.730219907404</v>
      </c>
      <c r="M1275" s="15">
        <f t="shared" si="59"/>
        <v>2014</v>
      </c>
      <c r="N1275" t="b">
        <v>1</v>
      </c>
      <c r="O1275">
        <v>54</v>
      </c>
      <c r="P1275" t="b">
        <v>1</v>
      </c>
      <c r="Q1275" t="s">
        <v>8274</v>
      </c>
      <c r="R1275" s="12" t="s">
        <v>8324</v>
      </c>
      <c r="S1275" t="s">
        <v>8325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8">
        <f t="shared" si="57"/>
        <v>41151.690104166664</v>
      </c>
      <c r="K1276">
        <v>1343320425</v>
      </c>
      <c r="L1276" s="18">
        <f t="shared" si="58"/>
        <v>41116.690104166664</v>
      </c>
      <c r="M1276" s="15">
        <f t="shared" si="59"/>
        <v>2012</v>
      </c>
      <c r="N1276" t="b">
        <v>1</v>
      </c>
      <c r="O1276">
        <v>467</v>
      </c>
      <c r="P1276" t="b">
        <v>1</v>
      </c>
      <c r="Q1276" t="s">
        <v>8274</v>
      </c>
      <c r="R1276" s="12" t="s">
        <v>8324</v>
      </c>
      <c r="S1276" t="s">
        <v>8325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8">
        <f t="shared" si="57"/>
        <v>41493.867905092593</v>
      </c>
      <c r="K1277">
        <v>1372884587</v>
      </c>
      <c r="L1277" s="18">
        <f t="shared" si="58"/>
        <v>41458.867905092593</v>
      </c>
      <c r="M1277" s="15">
        <f t="shared" si="59"/>
        <v>2013</v>
      </c>
      <c r="N1277" t="b">
        <v>1</v>
      </c>
      <c r="O1277">
        <v>389</v>
      </c>
      <c r="P1277" t="b">
        <v>1</v>
      </c>
      <c r="Q1277" t="s">
        <v>8274</v>
      </c>
      <c r="R1277" s="12" t="s">
        <v>8324</v>
      </c>
      <c r="S1277" t="s">
        <v>8325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8">
        <f t="shared" si="57"/>
        <v>40057.166666666664</v>
      </c>
      <c r="K1278">
        <v>1247504047</v>
      </c>
      <c r="L1278" s="18">
        <f t="shared" si="58"/>
        <v>40007.704247685186</v>
      </c>
      <c r="M1278" s="15">
        <f t="shared" si="59"/>
        <v>2009</v>
      </c>
      <c r="N1278" t="b">
        <v>1</v>
      </c>
      <c r="O1278">
        <v>68</v>
      </c>
      <c r="P1278" t="b">
        <v>1</v>
      </c>
      <c r="Q1278" t="s">
        <v>8274</v>
      </c>
      <c r="R1278" s="12" t="s">
        <v>8324</v>
      </c>
      <c r="S1278" t="s">
        <v>8325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8">
        <f t="shared" si="57"/>
        <v>41156.561886574076</v>
      </c>
      <c r="K1279">
        <v>1343741347</v>
      </c>
      <c r="L1279" s="18">
        <f t="shared" si="58"/>
        <v>41121.561886574076</v>
      </c>
      <c r="M1279" s="15">
        <f t="shared" si="59"/>
        <v>2012</v>
      </c>
      <c r="N1279" t="b">
        <v>1</v>
      </c>
      <c r="O1279">
        <v>413</v>
      </c>
      <c r="P1279" t="b">
        <v>1</v>
      </c>
      <c r="Q1279" t="s">
        <v>8274</v>
      </c>
      <c r="R1279" s="12" t="s">
        <v>8324</v>
      </c>
      <c r="S1279" t="s">
        <v>8325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8">
        <f t="shared" si="57"/>
        <v>41815.083333333336</v>
      </c>
      <c r="K1280">
        <v>1401196766</v>
      </c>
      <c r="L1280" s="18">
        <f t="shared" si="58"/>
        <v>41786.555162037039</v>
      </c>
      <c r="M1280" s="15">
        <f t="shared" si="59"/>
        <v>2014</v>
      </c>
      <c r="N1280" t="b">
        <v>1</v>
      </c>
      <c r="O1280">
        <v>190</v>
      </c>
      <c r="P1280" t="b">
        <v>1</v>
      </c>
      <c r="Q1280" t="s">
        <v>8274</v>
      </c>
      <c r="R1280" s="12" t="s">
        <v>8324</v>
      </c>
      <c r="S1280" t="s">
        <v>8325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8">
        <f t="shared" si="57"/>
        <v>41722.057523148149</v>
      </c>
      <c r="K1281">
        <v>1392171770</v>
      </c>
      <c r="L1281" s="18">
        <f t="shared" si="58"/>
        <v>41682.099189814813</v>
      </c>
      <c r="M1281" s="15">
        <f t="shared" si="59"/>
        <v>2014</v>
      </c>
      <c r="N1281" t="b">
        <v>1</v>
      </c>
      <c r="O1281">
        <v>189</v>
      </c>
      <c r="P1281" t="b">
        <v>1</v>
      </c>
      <c r="Q1281" t="s">
        <v>8274</v>
      </c>
      <c r="R1281" s="12" t="s">
        <v>8324</v>
      </c>
      <c r="S1281" t="s">
        <v>8325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8">
        <f t="shared" si="57"/>
        <v>40603.757569444446</v>
      </c>
      <c r="K1282">
        <v>1291227054</v>
      </c>
      <c r="L1282" s="18">
        <f t="shared" si="58"/>
        <v>40513.757569444446</v>
      </c>
      <c r="M1282" s="15">
        <f t="shared" si="59"/>
        <v>2010</v>
      </c>
      <c r="N1282" t="b">
        <v>1</v>
      </c>
      <c r="O1282">
        <v>130</v>
      </c>
      <c r="P1282" t="b">
        <v>1</v>
      </c>
      <c r="Q1282" t="s">
        <v>8274</v>
      </c>
      <c r="R1282" s="12" t="s">
        <v>8324</v>
      </c>
      <c r="S1282" t="s">
        <v>8325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8">
        <f t="shared" ref="J1283:J1346" si="60">(((I1283/60)/60)/24+DATE(1970,1,1))</f>
        <v>41483.743472222224</v>
      </c>
      <c r="K1283">
        <v>1373305836</v>
      </c>
      <c r="L1283" s="18">
        <f t="shared" ref="L1283:L1346" si="61">(((K1283/60)/60)/24+DATE(1970,1,1))</f>
        <v>41463.743472222224</v>
      </c>
      <c r="M1283" s="15">
        <f t="shared" ref="M1283:M1346" si="62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 s="12" t="s">
        <v>8324</v>
      </c>
      <c r="S1283" t="s">
        <v>8325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8">
        <f t="shared" si="60"/>
        <v>41617.207638888889</v>
      </c>
      <c r="K1284">
        <v>1383909855</v>
      </c>
      <c r="L1284" s="18">
        <f t="shared" si="61"/>
        <v>41586.475173611114</v>
      </c>
      <c r="M1284" s="15">
        <f t="shared" si="62"/>
        <v>2013</v>
      </c>
      <c r="N1284" t="b">
        <v>1</v>
      </c>
      <c r="O1284">
        <v>274</v>
      </c>
      <c r="P1284" t="b">
        <v>1</v>
      </c>
      <c r="Q1284" t="s">
        <v>8274</v>
      </c>
      <c r="R1284" s="12" t="s">
        <v>8324</v>
      </c>
      <c r="S1284" t="s">
        <v>8325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8">
        <f t="shared" si="60"/>
        <v>41344.166666666664</v>
      </c>
      <c r="K1285">
        <v>1360948389</v>
      </c>
      <c r="L1285" s="18">
        <f t="shared" si="61"/>
        <v>41320.717465277776</v>
      </c>
      <c r="M1285" s="15">
        <f t="shared" si="62"/>
        <v>2013</v>
      </c>
      <c r="N1285" t="b">
        <v>1</v>
      </c>
      <c r="O1285">
        <v>22</v>
      </c>
      <c r="P1285" t="b">
        <v>1</v>
      </c>
      <c r="Q1285" t="s">
        <v>8274</v>
      </c>
      <c r="R1285" s="12" t="s">
        <v>8324</v>
      </c>
      <c r="S1285" t="s">
        <v>8325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8">
        <f t="shared" si="60"/>
        <v>42735.707638888889</v>
      </c>
      <c r="K1286">
        <v>1481175482</v>
      </c>
      <c r="L1286" s="18">
        <f t="shared" si="61"/>
        <v>42712.23474537037</v>
      </c>
      <c r="M1286" s="15">
        <f t="shared" si="62"/>
        <v>2016</v>
      </c>
      <c r="N1286" t="b">
        <v>0</v>
      </c>
      <c r="O1286">
        <v>31</v>
      </c>
      <c r="P1286" t="b">
        <v>1</v>
      </c>
      <c r="Q1286" t="s">
        <v>8269</v>
      </c>
      <c r="R1286" s="12" t="s">
        <v>8316</v>
      </c>
      <c r="S1286" t="s">
        <v>8317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8">
        <f t="shared" si="60"/>
        <v>42175.583043981482</v>
      </c>
      <c r="K1287">
        <v>1433512775</v>
      </c>
      <c r="L1287" s="18">
        <f t="shared" si="61"/>
        <v>42160.583043981482</v>
      </c>
      <c r="M1287" s="15">
        <f t="shared" si="62"/>
        <v>2015</v>
      </c>
      <c r="N1287" t="b">
        <v>0</v>
      </c>
      <c r="O1287">
        <v>63</v>
      </c>
      <c r="P1287" t="b">
        <v>1</v>
      </c>
      <c r="Q1287" t="s">
        <v>8269</v>
      </c>
      <c r="R1287" s="12" t="s">
        <v>8316</v>
      </c>
      <c r="S1287" t="s">
        <v>8317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8">
        <f t="shared" si="60"/>
        <v>42052.583333333328</v>
      </c>
      <c r="K1288">
        <v>1423041227</v>
      </c>
      <c r="L1288" s="18">
        <f t="shared" si="61"/>
        <v>42039.384571759263</v>
      </c>
      <c r="M1288" s="15">
        <f t="shared" si="62"/>
        <v>2015</v>
      </c>
      <c r="N1288" t="b">
        <v>0</v>
      </c>
      <c r="O1288">
        <v>20</v>
      </c>
      <c r="P1288" t="b">
        <v>1</v>
      </c>
      <c r="Q1288" t="s">
        <v>8269</v>
      </c>
      <c r="R1288" s="12" t="s">
        <v>8316</v>
      </c>
      <c r="S1288" t="s">
        <v>8317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8">
        <f t="shared" si="60"/>
        <v>42167.621018518519</v>
      </c>
      <c r="K1289">
        <v>1428936856</v>
      </c>
      <c r="L1289" s="18">
        <f t="shared" si="61"/>
        <v>42107.621018518519</v>
      </c>
      <c r="M1289" s="15">
        <f t="shared" si="62"/>
        <v>2015</v>
      </c>
      <c r="N1289" t="b">
        <v>0</v>
      </c>
      <c r="O1289">
        <v>25</v>
      </c>
      <c r="P1289" t="b">
        <v>1</v>
      </c>
      <c r="Q1289" t="s">
        <v>8269</v>
      </c>
      <c r="R1289" s="12" t="s">
        <v>8316</v>
      </c>
      <c r="S1289" t="s">
        <v>8317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8">
        <f t="shared" si="60"/>
        <v>42592.166666666672</v>
      </c>
      <c r="K1290">
        <v>1468122163</v>
      </c>
      <c r="L1290" s="18">
        <f t="shared" si="61"/>
        <v>42561.154664351852</v>
      </c>
      <c r="M1290" s="15">
        <f t="shared" si="62"/>
        <v>2016</v>
      </c>
      <c r="N1290" t="b">
        <v>0</v>
      </c>
      <c r="O1290">
        <v>61</v>
      </c>
      <c r="P1290" t="b">
        <v>1</v>
      </c>
      <c r="Q1290" t="s">
        <v>8269</v>
      </c>
      <c r="R1290" s="12" t="s">
        <v>8316</v>
      </c>
      <c r="S1290" t="s">
        <v>8317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8">
        <f t="shared" si="60"/>
        <v>42739.134780092587</v>
      </c>
      <c r="K1291">
        <v>1480907645</v>
      </c>
      <c r="L1291" s="18">
        <f t="shared" si="61"/>
        <v>42709.134780092587</v>
      </c>
      <c r="M1291" s="15">
        <f t="shared" si="62"/>
        <v>2016</v>
      </c>
      <c r="N1291" t="b">
        <v>0</v>
      </c>
      <c r="O1291">
        <v>52</v>
      </c>
      <c r="P1291" t="b">
        <v>1</v>
      </c>
      <c r="Q1291" t="s">
        <v>8269</v>
      </c>
      <c r="R1291" s="12" t="s">
        <v>8316</v>
      </c>
      <c r="S1291" t="s">
        <v>8317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8">
        <f t="shared" si="60"/>
        <v>42117.290972222225</v>
      </c>
      <c r="K1292">
        <v>1427121931</v>
      </c>
      <c r="L1292" s="18">
        <f t="shared" si="61"/>
        <v>42086.614942129629</v>
      </c>
      <c r="M1292" s="15">
        <f t="shared" si="62"/>
        <v>2015</v>
      </c>
      <c r="N1292" t="b">
        <v>0</v>
      </c>
      <c r="O1292">
        <v>86</v>
      </c>
      <c r="P1292" t="b">
        <v>1</v>
      </c>
      <c r="Q1292" t="s">
        <v>8269</v>
      </c>
      <c r="R1292" s="12" t="s">
        <v>8316</v>
      </c>
      <c r="S1292" t="s">
        <v>8317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8">
        <f t="shared" si="60"/>
        <v>42101.291666666672</v>
      </c>
      <c r="K1293">
        <v>1425224391</v>
      </c>
      <c r="L1293" s="18">
        <f t="shared" si="61"/>
        <v>42064.652673611112</v>
      </c>
      <c r="M1293" s="15">
        <f t="shared" si="62"/>
        <v>2015</v>
      </c>
      <c r="N1293" t="b">
        <v>0</v>
      </c>
      <c r="O1293">
        <v>42</v>
      </c>
      <c r="P1293" t="b">
        <v>1</v>
      </c>
      <c r="Q1293" t="s">
        <v>8269</v>
      </c>
      <c r="R1293" s="12" t="s">
        <v>8316</v>
      </c>
      <c r="S1293" t="s">
        <v>8317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8">
        <f t="shared" si="60"/>
        <v>42283.957638888889</v>
      </c>
      <c r="K1294">
        <v>1441822828</v>
      </c>
      <c r="L1294" s="18">
        <f t="shared" si="61"/>
        <v>42256.764212962968</v>
      </c>
      <c r="M1294" s="15">
        <f t="shared" si="62"/>
        <v>2015</v>
      </c>
      <c r="N1294" t="b">
        <v>0</v>
      </c>
      <c r="O1294">
        <v>52</v>
      </c>
      <c r="P1294" t="b">
        <v>1</v>
      </c>
      <c r="Q1294" t="s">
        <v>8269</v>
      </c>
      <c r="R1294" s="12" t="s">
        <v>8316</v>
      </c>
      <c r="S1294" t="s">
        <v>8317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8">
        <f t="shared" si="60"/>
        <v>42322.742719907401</v>
      </c>
      <c r="K1295">
        <v>1444927771</v>
      </c>
      <c r="L1295" s="18">
        <f t="shared" si="61"/>
        <v>42292.701053240744</v>
      </c>
      <c r="M1295" s="15">
        <f t="shared" si="62"/>
        <v>2015</v>
      </c>
      <c r="N1295" t="b">
        <v>0</v>
      </c>
      <c r="O1295">
        <v>120</v>
      </c>
      <c r="P1295" t="b">
        <v>1</v>
      </c>
      <c r="Q1295" t="s">
        <v>8269</v>
      </c>
      <c r="R1295" s="12" t="s">
        <v>8316</v>
      </c>
      <c r="S1295" t="s">
        <v>8317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8">
        <f t="shared" si="60"/>
        <v>42296.458333333328</v>
      </c>
      <c r="K1296">
        <v>1443696797</v>
      </c>
      <c r="L1296" s="18">
        <f t="shared" si="61"/>
        <v>42278.453668981485</v>
      </c>
      <c r="M1296" s="15">
        <f t="shared" si="62"/>
        <v>2015</v>
      </c>
      <c r="N1296" t="b">
        <v>0</v>
      </c>
      <c r="O1296">
        <v>22</v>
      </c>
      <c r="P1296" t="b">
        <v>1</v>
      </c>
      <c r="Q1296" t="s">
        <v>8269</v>
      </c>
      <c r="R1296" s="12" t="s">
        <v>8316</v>
      </c>
      <c r="S1296" t="s">
        <v>8317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8">
        <f t="shared" si="60"/>
        <v>42214.708333333328</v>
      </c>
      <c r="K1297">
        <v>1435585497</v>
      </c>
      <c r="L1297" s="18">
        <f t="shared" si="61"/>
        <v>42184.572881944448</v>
      </c>
      <c r="M1297" s="15">
        <f t="shared" si="62"/>
        <v>2015</v>
      </c>
      <c r="N1297" t="b">
        <v>0</v>
      </c>
      <c r="O1297">
        <v>64</v>
      </c>
      <c r="P1297" t="b">
        <v>1</v>
      </c>
      <c r="Q1297" t="s">
        <v>8269</v>
      </c>
      <c r="R1297" s="12" t="s">
        <v>8316</v>
      </c>
      <c r="S1297" t="s">
        <v>8317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8">
        <f t="shared" si="60"/>
        <v>42443.008946759262</v>
      </c>
      <c r="K1298">
        <v>1456189973</v>
      </c>
      <c r="L1298" s="18">
        <f t="shared" si="61"/>
        <v>42423.050613425927</v>
      </c>
      <c r="M1298" s="15">
        <f t="shared" si="62"/>
        <v>2016</v>
      </c>
      <c r="N1298" t="b">
        <v>0</v>
      </c>
      <c r="O1298">
        <v>23</v>
      </c>
      <c r="P1298" t="b">
        <v>1</v>
      </c>
      <c r="Q1298" t="s">
        <v>8269</v>
      </c>
      <c r="R1298" s="12" t="s">
        <v>8316</v>
      </c>
      <c r="S1298" t="s">
        <v>8317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8">
        <f t="shared" si="60"/>
        <v>42491.747199074074</v>
      </c>
      <c r="K1299">
        <v>1459533358</v>
      </c>
      <c r="L1299" s="18">
        <f t="shared" si="61"/>
        <v>42461.747199074074</v>
      </c>
      <c r="M1299" s="15">
        <f t="shared" si="62"/>
        <v>2016</v>
      </c>
      <c r="N1299" t="b">
        <v>0</v>
      </c>
      <c r="O1299">
        <v>238</v>
      </c>
      <c r="P1299" t="b">
        <v>1</v>
      </c>
      <c r="Q1299" t="s">
        <v>8269</v>
      </c>
      <c r="R1299" s="12" t="s">
        <v>8316</v>
      </c>
      <c r="S1299" t="s">
        <v>8317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8">
        <f t="shared" si="60"/>
        <v>42488.680925925932</v>
      </c>
      <c r="K1300">
        <v>1459268432</v>
      </c>
      <c r="L1300" s="18">
        <f t="shared" si="61"/>
        <v>42458.680925925932</v>
      </c>
      <c r="M1300" s="15">
        <f t="shared" si="62"/>
        <v>2016</v>
      </c>
      <c r="N1300" t="b">
        <v>0</v>
      </c>
      <c r="O1300">
        <v>33</v>
      </c>
      <c r="P1300" t="b">
        <v>1</v>
      </c>
      <c r="Q1300" t="s">
        <v>8269</v>
      </c>
      <c r="R1300" s="12" t="s">
        <v>8316</v>
      </c>
      <c r="S1300" t="s">
        <v>8317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8">
        <f t="shared" si="60"/>
        <v>42199.814340277779</v>
      </c>
      <c r="K1301">
        <v>1434310359</v>
      </c>
      <c r="L1301" s="18">
        <f t="shared" si="61"/>
        <v>42169.814340277779</v>
      </c>
      <c r="M1301" s="15">
        <f t="shared" si="62"/>
        <v>2015</v>
      </c>
      <c r="N1301" t="b">
        <v>0</v>
      </c>
      <c r="O1301">
        <v>32</v>
      </c>
      <c r="P1301" t="b">
        <v>1</v>
      </c>
      <c r="Q1301" t="s">
        <v>8269</v>
      </c>
      <c r="R1301" s="12" t="s">
        <v>8316</v>
      </c>
      <c r="S1301" t="s">
        <v>8317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8">
        <f t="shared" si="60"/>
        <v>42522.789583333331</v>
      </c>
      <c r="K1302">
        <v>1461427938</v>
      </c>
      <c r="L1302" s="18">
        <f t="shared" si="61"/>
        <v>42483.675208333334</v>
      </c>
      <c r="M1302" s="15">
        <f t="shared" si="62"/>
        <v>2016</v>
      </c>
      <c r="N1302" t="b">
        <v>0</v>
      </c>
      <c r="O1302">
        <v>24</v>
      </c>
      <c r="P1302" t="b">
        <v>1</v>
      </c>
      <c r="Q1302" t="s">
        <v>8269</v>
      </c>
      <c r="R1302" s="12" t="s">
        <v>8316</v>
      </c>
      <c r="S1302" t="s">
        <v>8317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8">
        <f t="shared" si="60"/>
        <v>42206.125</v>
      </c>
      <c r="K1303">
        <v>1436551178</v>
      </c>
      <c r="L1303" s="18">
        <f t="shared" si="61"/>
        <v>42195.749745370369</v>
      </c>
      <c r="M1303" s="15">
        <f t="shared" si="62"/>
        <v>2015</v>
      </c>
      <c r="N1303" t="b">
        <v>0</v>
      </c>
      <c r="O1303">
        <v>29</v>
      </c>
      <c r="P1303" t="b">
        <v>1</v>
      </c>
      <c r="Q1303" t="s">
        <v>8269</v>
      </c>
      <c r="R1303" s="12" t="s">
        <v>8316</v>
      </c>
      <c r="S1303" t="s">
        <v>8317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8">
        <f t="shared" si="60"/>
        <v>42705.099664351852</v>
      </c>
      <c r="K1304">
        <v>1477963411</v>
      </c>
      <c r="L1304" s="18">
        <f t="shared" si="61"/>
        <v>42675.057997685188</v>
      </c>
      <c r="M1304" s="15">
        <f t="shared" si="62"/>
        <v>2016</v>
      </c>
      <c r="N1304" t="b">
        <v>0</v>
      </c>
      <c r="O1304">
        <v>50</v>
      </c>
      <c r="P1304" t="b">
        <v>1</v>
      </c>
      <c r="Q1304" t="s">
        <v>8269</v>
      </c>
      <c r="R1304" s="12" t="s">
        <v>8316</v>
      </c>
      <c r="S1304" t="s">
        <v>8317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8">
        <f t="shared" si="60"/>
        <v>42582.458333333328</v>
      </c>
      <c r="K1305">
        <v>1468578920</v>
      </c>
      <c r="L1305" s="18">
        <f t="shared" si="61"/>
        <v>42566.441203703704</v>
      </c>
      <c r="M1305" s="15">
        <f t="shared" si="62"/>
        <v>2016</v>
      </c>
      <c r="N1305" t="b">
        <v>0</v>
      </c>
      <c r="O1305">
        <v>108</v>
      </c>
      <c r="P1305" t="b">
        <v>1</v>
      </c>
      <c r="Q1305" t="s">
        <v>8269</v>
      </c>
      <c r="R1305" s="12" t="s">
        <v>8316</v>
      </c>
      <c r="S1305" t="s">
        <v>8317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8">
        <f t="shared" si="60"/>
        <v>42807.152835648143</v>
      </c>
      <c r="K1306">
        <v>1484196005</v>
      </c>
      <c r="L1306" s="18">
        <f t="shared" si="61"/>
        <v>42747.194502314815</v>
      </c>
      <c r="M1306" s="15">
        <f t="shared" si="62"/>
        <v>2017</v>
      </c>
      <c r="N1306" t="b">
        <v>0</v>
      </c>
      <c r="O1306">
        <v>104</v>
      </c>
      <c r="P1306" t="b">
        <v>0</v>
      </c>
      <c r="Q1306" t="s">
        <v>8271</v>
      </c>
      <c r="R1306" s="12" t="s">
        <v>8318</v>
      </c>
      <c r="S1306" t="s">
        <v>8320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8">
        <f t="shared" si="60"/>
        <v>42572.729166666672</v>
      </c>
      <c r="K1307">
        <v>1466611108</v>
      </c>
      <c r="L1307" s="18">
        <f t="shared" si="61"/>
        <v>42543.665601851855</v>
      </c>
      <c r="M1307" s="15">
        <f t="shared" si="62"/>
        <v>2016</v>
      </c>
      <c r="N1307" t="b">
        <v>0</v>
      </c>
      <c r="O1307">
        <v>86</v>
      </c>
      <c r="P1307" t="b">
        <v>0</v>
      </c>
      <c r="Q1307" t="s">
        <v>8271</v>
      </c>
      <c r="R1307" s="12" t="s">
        <v>8318</v>
      </c>
      <c r="S1307" t="s">
        <v>8320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8">
        <f t="shared" si="60"/>
        <v>41977.457569444443</v>
      </c>
      <c r="K1308">
        <v>1415098734</v>
      </c>
      <c r="L1308" s="18">
        <f t="shared" si="61"/>
        <v>41947.457569444443</v>
      </c>
      <c r="M1308" s="15">
        <f t="shared" si="62"/>
        <v>2014</v>
      </c>
      <c r="N1308" t="b">
        <v>0</v>
      </c>
      <c r="O1308">
        <v>356</v>
      </c>
      <c r="P1308" t="b">
        <v>0</v>
      </c>
      <c r="Q1308" t="s">
        <v>8271</v>
      </c>
      <c r="R1308" s="12" t="s">
        <v>8318</v>
      </c>
      <c r="S1308" t="s">
        <v>8320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8">
        <f t="shared" si="60"/>
        <v>42417.503229166665</v>
      </c>
      <c r="K1309">
        <v>1453118679</v>
      </c>
      <c r="L1309" s="18">
        <f t="shared" si="61"/>
        <v>42387.503229166665</v>
      </c>
      <c r="M1309" s="15">
        <f t="shared" si="62"/>
        <v>2016</v>
      </c>
      <c r="N1309" t="b">
        <v>0</v>
      </c>
      <c r="O1309">
        <v>45</v>
      </c>
      <c r="P1309" t="b">
        <v>0</v>
      </c>
      <c r="Q1309" t="s">
        <v>8271</v>
      </c>
      <c r="R1309" s="12" t="s">
        <v>8318</v>
      </c>
      <c r="S1309" t="s">
        <v>8320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8">
        <f t="shared" si="60"/>
        <v>42651.613564814819</v>
      </c>
      <c r="K1310">
        <v>1472481812</v>
      </c>
      <c r="L1310" s="18">
        <f t="shared" si="61"/>
        <v>42611.613564814819</v>
      </c>
      <c r="M1310" s="15">
        <f t="shared" si="62"/>
        <v>2016</v>
      </c>
      <c r="N1310" t="b">
        <v>0</v>
      </c>
      <c r="O1310">
        <v>38</v>
      </c>
      <c r="P1310" t="b">
        <v>0</v>
      </c>
      <c r="Q1310" t="s">
        <v>8271</v>
      </c>
      <c r="R1310" s="12" t="s">
        <v>8318</v>
      </c>
      <c r="S1310" t="s">
        <v>8320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8">
        <f t="shared" si="60"/>
        <v>42292.882731481484</v>
      </c>
      <c r="K1311">
        <v>1441919468</v>
      </c>
      <c r="L1311" s="18">
        <f t="shared" si="61"/>
        <v>42257.882731481484</v>
      </c>
      <c r="M1311" s="15">
        <f t="shared" si="62"/>
        <v>2015</v>
      </c>
      <c r="N1311" t="b">
        <v>0</v>
      </c>
      <c r="O1311">
        <v>35</v>
      </c>
      <c r="P1311" t="b">
        <v>0</v>
      </c>
      <c r="Q1311" t="s">
        <v>8271</v>
      </c>
      <c r="R1311" s="12" t="s">
        <v>8318</v>
      </c>
      <c r="S1311" t="s">
        <v>8320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8">
        <f t="shared" si="60"/>
        <v>42601.667245370365</v>
      </c>
      <c r="K1312">
        <v>1467734450</v>
      </c>
      <c r="L1312" s="18">
        <f t="shared" si="61"/>
        <v>42556.667245370365</v>
      </c>
      <c r="M1312" s="15">
        <f t="shared" si="62"/>
        <v>2016</v>
      </c>
      <c r="N1312" t="b">
        <v>0</v>
      </c>
      <c r="O1312">
        <v>24</v>
      </c>
      <c r="P1312" t="b">
        <v>0</v>
      </c>
      <c r="Q1312" t="s">
        <v>8271</v>
      </c>
      <c r="R1312" s="12" t="s">
        <v>8318</v>
      </c>
      <c r="S1312" t="s">
        <v>8320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8">
        <f t="shared" si="60"/>
        <v>42704.843969907408</v>
      </c>
      <c r="K1313">
        <v>1477509319</v>
      </c>
      <c r="L1313" s="18">
        <f t="shared" si="61"/>
        <v>42669.802303240736</v>
      </c>
      <c r="M1313" s="15">
        <f t="shared" si="62"/>
        <v>2016</v>
      </c>
      <c r="N1313" t="b">
        <v>0</v>
      </c>
      <c r="O1313">
        <v>100</v>
      </c>
      <c r="P1313" t="b">
        <v>0</v>
      </c>
      <c r="Q1313" t="s">
        <v>8271</v>
      </c>
      <c r="R1313" s="12" t="s">
        <v>8318</v>
      </c>
      <c r="S1313" t="s">
        <v>8320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8">
        <f t="shared" si="60"/>
        <v>42112.702800925923</v>
      </c>
      <c r="K1314">
        <v>1426783922</v>
      </c>
      <c r="L1314" s="18">
        <f t="shared" si="61"/>
        <v>42082.702800925923</v>
      </c>
      <c r="M1314" s="15">
        <f t="shared" si="62"/>
        <v>2015</v>
      </c>
      <c r="N1314" t="b">
        <v>0</v>
      </c>
      <c r="O1314">
        <v>1</v>
      </c>
      <c r="P1314" t="b">
        <v>0</v>
      </c>
      <c r="Q1314" t="s">
        <v>8271</v>
      </c>
      <c r="R1314" s="12" t="s">
        <v>8318</v>
      </c>
      <c r="S1314" t="s">
        <v>8320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8">
        <f t="shared" si="60"/>
        <v>42432.709652777776</v>
      </c>
      <c r="K1315">
        <v>1454432514</v>
      </c>
      <c r="L1315" s="18">
        <f t="shared" si="61"/>
        <v>42402.709652777776</v>
      </c>
      <c r="M1315" s="15">
        <f t="shared" si="62"/>
        <v>2016</v>
      </c>
      <c r="N1315" t="b">
        <v>0</v>
      </c>
      <c r="O1315">
        <v>122</v>
      </c>
      <c r="P1315" t="b">
        <v>0</v>
      </c>
      <c r="Q1315" t="s">
        <v>8271</v>
      </c>
      <c r="R1315" s="12" t="s">
        <v>8318</v>
      </c>
      <c r="S1315" t="s">
        <v>8320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8">
        <f t="shared" si="60"/>
        <v>42664.669675925921</v>
      </c>
      <c r="K1316">
        <v>1471881860</v>
      </c>
      <c r="L1316" s="18">
        <f t="shared" si="61"/>
        <v>42604.669675925921</v>
      </c>
      <c r="M1316" s="15">
        <f t="shared" si="62"/>
        <v>2016</v>
      </c>
      <c r="N1316" t="b">
        <v>0</v>
      </c>
      <c r="O1316">
        <v>11</v>
      </c>
      <c r="P1316" t="b">
        <v>0</v>
      </c>
      <c r="Q1316" t="s">
        <v>8271</v>
      </c>
      <c r="R1316" s="12" t="s">
        <v>8318</v>
      </c>
      <c r="S1316" t="s">
        <v>8320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8">
        <f t="shared" si="60"/>
        <v>42314.041666666672</v>
      </c>
      <c r="K1317">
        <v>1443700648</v>
      </c>
      <c r="L1317" s="18">
        <f t="shared" si="61"/>
        <v>42278.498240740737</v>
      </c>
      <c r="M1317" s="15">
        <f t="shared" si="62"/>
        <v>2015</v>
      </c>
      <c r="N1317" t="b">
        <v>0</v>
      </c>
      <c r="O1317">
        <v>248</v>
      </c>
      <c r="P1317" t="b">
        <v>0</v>
      </c>
      <c r="Q1317" t="s">
        <v>8271</v>
      </c>
      <c r="R1317" s="12" t="s">
        <v>8318</v>
      </c>
      <c r="S1317" t="s">
        <v>8320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8">
        <f t="shared" si="60"/>
        <v>42428.961909722217</v>
      </c>
      <c r="K1318">
        <v>1453676709</v>
      </c>
      <c r="L1318" s="18">
        <f t="shared" si="61"/>
        <v>42393.961909722217</v>
      </c>
      <c r="M1318" s="15">
        <f t="shared" si="62"/>
        <v>2016</v>
      </c>
      <c r="N1318" t="b">
        <v>0</v>
      </c>
      <c r="O1318">
        <v>1</v>
      </c>
      <c r="P1318" t="b">
        <v>0</v>
      </c>
      <c r="Q1318" t="s">
        <v>8271</v>
      </c>
      <c r="R1318" s="12" t="s">
        <v>8318</v>
      </c>
      <c r="S1318" t="s">
        <v>8320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8">
        <f t="shared" si="60"/>
        <v>42572.583333333328</v>
      </c>
      <c r="K1319">
        <v>1464586746</v>
      </c>
      <c r="L1319" s="18">
        <f t="shared" si="61"/>
        <v>42520.235486111109</v>
      </c>
      <c r="M1319" s="15">
        <f t="shared" si="62"/>
        <v>2016</v>
      </c>
      <c r="N1319" t="b">
        <v>0</v>
      </c>
      <c r="O1319">
        <v>19</v>
      </c>
      <c r="P1319" t="b">
        <v>0</v>
      </c>
      <c r="Q1319" t="s">
        <v>8271</v>
      </c>
      <c r="R1319" s="12" t="s">
        <v>8318</v>
      </c>
      <c r="S1319" t="s">
        <v>8320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8">
        <f t="shared" si="60"/>
        <v>42015.043657407412</v>
      </c>
      <c r="K1320">
        <v>1418346172</v>
      </c>
      <c r="L1320" s="18">
        <f t="shared" si="61"/>
        <v>41985.043657407412</v>
      </c>
      <c r="M1320" s="15">
        <f t="shared" si="62"/>
        <v>2014</v>
      </c>
      <c r="N1320" t="b">
        <v>0</v>
      </c>
      <c r="O1320">
        <v>135</v>
      </c>
      <c r="P1320" t="b">
        <v>0</v>
      </c>
      <c r="Q1320" t="s">
        <v>8271</v>
      </c>
      <c r="R1320" s="12" t="s">
        <v>8318</v>
      </c>
      <c r="S1320" t="s">
        <v>8320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8">
        <f t="shared" si="60"/>
        <v>41831.666666666664</v>
      </c>
      <c r="K1321">
        <v>1403810965</v>
      </c>
      <c r="L1321" s="18">
        <f t="shared" si="61"/>
        <v>41816.812094907407</v>
      </c>
      <c r="M1321" s="15">
        <f t="shared" si="62"/>
        <v>2014</v>
      </c>
      <c r="N1321" t="b">
        <v>0</v>
      </c>
      <c r="O1321">
        <v>9</v>
      </c>
      <c r="P1321" t="b">
        <v>0</v>
      </c>
      <c r="Q1321" t="s">
        <v>8271</v>
      </c>
      <c r="R1321" s="12" t="s">
        <v>8318</v>
      </c>
      <c r="S1321" t="s">
        <v>8320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8">
        <f t="shared" si="60"/>
        <v>42734.958333333328</v>
      </c>
      <c r="K1322">
        <v>1480610046</v>
      </c>
      <c r="L1322" s="18">
        <f t="shared" si="61"/>
        <v>42705.690347222218</v>
      </c>
      <c r="M1322" s="15">
        <f t="shared" si="62"/>
        <v>2016</v>
      </c>
      <c r="N1322" t="b">
        <v>0</v>
      </c>
      <c r="O1322">
        <v>3</v>
      </c>
      <c r="P1322" t="b">
        <v>0</v>
      </c>
      <c r="Q1322" t="s">
        <v>8271</v>
      </c>
      <c r="R1322" s="12" t="s">
        <v>8318</v>
      </c>
      <c r="S1322" t="s">
        <v>8320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8">
        <f t="shared" si="60"/>
        <v>42727.74927083333</v>
      </c>
      <c r="K1323">
        <v>1479923937</v>
      </c>
      <c r="L1323" s="18">
        <f t="shared" si="61"/>
        <v>42697.74927083333</v>
      </c>
      <c r="M1323" s="15">
        <f t="shared" si="62"/>
        <v>2016</v>
      </c>
      <c r="N1323" t="b">
        <v>0</v>
      </c>
      <c r="O1323">
        <v>7</v>
      </c>
      <c r="P1323" t="b">
        <v>0</v>
      </c>
      <c r="Q1323" t="s">
        <v>8271</v>
      </c>
      <c r="R1323" s="12" t="s">
        <v>8318</v>
      </c>
      <c r="S1323" t="s">
        <v>8320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8">
        <f t="shared" si="60"/>
        <v>42145.656539351854</v>
      </c>
      <c r="K1324">
        <v>1429631125</v>
      </c>
      <c r="L1324" s="18">
        <f t="shared" si="61"/>
        <v>42115.656539351854</v>
      </c>
      <c r="M1324" s="15">
        <f t="shared" si="62"/>
        <v>2015</v>
      </c>
      <c r="N1324" t="b">
        <v>0</v>
      </c>
      <c r="O1324">
        <v>4</v>
      </c>
      <c r="P1324" t="b">
        <v>0</v>
      </c>
      <c r="Q1324" t="s">
        <v>8271</v>
      </c>
      <c r="R1324" s="12" t="s">
        <v>8318</v>
      </c>
      <c r="S1324" t="s">
        <v>8320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8">
        <f t="shared" si="60"/>
        <v>42486.288194444445</v>
      </c>
      <c r="K1325">
        <v>1458665146</v>
      </c>
      <c r="L1325" s="18">
        <f t="shared" si="61"/>
        <v>42451.698449074072</v>
      </c>
      <c r="M1325" s="15">
        <f t="shared" si="62"/>
        <v>2016</v>
      </c>
      <c r="N1325" t="b">
        <v>0</v>
      </c>
      <c r="O1325">
        <v>44</v>
      </c>
      <c r="P1325" t="b">
        <v>0</v>
      </c>
      <c r="Q1325" t="s">
        <v>8271</v>
      </c>
      <c r="R1325" s="12" t="s">
        <v>8318</v>
      </c>
      <c r="S1325" t="s">
        <v>8320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8">
        <f t="shared" si="60"/>
        <v>42656.633703703701</v>
      </c>
      <c r="K1326">
        <v>1473779552</v>
      </c>
      <c r="L1326" s="18">
        <f t="shared" si="61"/>
        <v>42626.633703703701</v>
      </c>
      <c r="M1326" s="15">
        <f t="shared" si="62"/>
        <v>2016</v>
      </c>
      <c r="N1326" t="b">
        <v>0</v>
      </c>
      <c r="O1326">
        <v>90</v>
      </c>
      <c r="P1326" t="b">
        <v>0</v>
      </c>
      <c r="Q1326" t="s">
        <v>8271</v>
      </c>
      <c r="R1326" s="12" t="s">
        <v>8318</v>
      </c>
      <c r="S1326" t="s">
        <v>8320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8">
        <f t="shared" si="60"/>
        <v>42734.086053240739</v>
      </c>
      <c r="K1327">
        <v>1480471435</v>
      </c>
      <c r="L1327" s="18">
        <f t="shared" si="61"/>
        <v>42704.086053240739</v>
      </c>
      <c r="M1327" s="15">
        <f t="shared" si="62"/>
        <v>2016</v>
      </c>
      <c r="N1327" t="b">
        <v>0</v>
      </c>
      <c r="O1327">
        <v>8</v>
      </c>
      <c r="P1327" t="b">
        <v>0</v>
      </c>
      <c r="Q1327" t="s">
        <v>8271</v>
      </c>
      <c r="R1327" s="12" t="s">
        <v>8318</v>
      </c>
      <c r="S1327" t="s">
        <v>8320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8">
        <f t="shared" si="60"/>
        <v>42019.791990740734</v>
      </c>
      <c r="K1328">
        <v>1417460428</v>
      </c>
      <c r="L1328" s="18">
        <f t="shared" si="61"/>
        <v>41974.791990740734</v>
      </c>
      <c r="M1328" s="15">
        <f t="shared" si="62"/>
        <v>2014</v>
      </c>
      <c r="N1328" t="b">
        <v>0</v>
      </c>
      <c r="O1328">
        <v>11</v>
      </c>
      <c r="P1328" t="b">
        <v>0</v>
      </c>
      <c r="Q1328" t="s">
        <v>8271</v>
      </c>
      <c r="R1328" s="12" t="s">
        <v>8318</v>
      </c>
      <c r="S1328" t="s">
        <v>8320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8">
        <f t="shared" si="60"/>
        <v>42153.678645833337</v>
      </c>
      <c r="K1329">
        <v>1430324235</v>
      </c>
      <c r="L1329" s="18">
        <f t="shared" si="61"/>
        <v>42123.678645833337</v>
      </c>
      <c r="M1329" s="15">
        <f t="shared" si="62"/>
        <v>2015</v>
      </c>
      <c r="N1329" t="b">
        <v>0</v>
      </c>
      <c r="O1329">
        <v>41</v>
      </c>
      <c r="P1329" t="b">
        <v>0</v>
      </c>
      <c r="Q1329" t="s">
        <v>8271</v>
      </c>
      <c r="R1329" s="12" t="s">
        <v>8318</v>
      </c>
      <c r="S1329" t="s">
        <v>8320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8">
        <f t="shared" si="60"/>
        <v>42657.642754629633</v>
      </c>
      <c r="K1330">
        <v>1472570734</v>
      </c>
      <c r="L1330" s="18">
        <f t="shared" si="61"/>
        <v>42612.642754629633</v>
      </c>
      <c r="M1330" s="15">
        <f t="shared" si="62"/>
        <v>2016</v>
      </c>
      <c r="N1330" t="b">
        <v>0</v>
      </c>
      <c r="O1330">
        <v>15</v>
      </c>
      <c r="P1330" t="b">
        <v>0</v>
      </c>
      <c r="Q1330" t="s">
        <v>8271</v>
      </c>
      <c r="R1330" s="12" t="s">
        <v>8318</v>
      </c>
      <c r="S1330" t="s">
        <v>8320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8">
        <f t="shared" si="60"/>
        <v>41975.263252314813</v>
      </c>
      <c r="K1331">
        <v>1414041545</v>
      </c>
      <c r="L1331" s="18">
        <f t="shared" si="61"/>
        <v>41935.221585648149</v>
      </c>
      <c r="M1331" s="15">
        <f t="shared" si="62"/>
        <v>2014</v>
      </c>
      <c r="N1331" t="b">
        <v>0</v>
      </c>
      <c r="O1331">
        <v>9</v>
      </c>
      <c r="P1331" t="b">
        <v>0</v>
      </c>
      <c r="Q1331" t="s">
        <v>8271</v>
      </c>
      <c r="R1331" s="12" t="s">
        <v>8318</v>
      </c>
      <c r="S1331" t="s">
        <v>8320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8">
        <f t="shared" si="60"/>
        <v>42553.166666666672</v>
      </c>
      <c r="K1332">
        <v>1464763109</v>
      </c>
      <c r="L1332" s="18">
        <f t="shared" si="61"/>
        <v>42522.276724537034</v>
      </c>
      <c r="M1332" s="15">
        <f t="shared" si="62"/>
        <v>2016</v>
      </c>
      <c r="N1332" t="b">
        <v>0</v>
      </c>
      <c r="O1332">
        <v>50</v>
      </c>
      <c r="P1332" t="b">
        <v>0</v>
      </c>
      <c r="Q1332" t="s">
        <v>8271</v>
      </c>
      <c r="R1332" s="12" t="s">
        <v>8318</v>
      </c>
      <c r="S1332" t="s">
        <v>8320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8">
        <f t="shared" si="60"/>
        <v>42599.50409722222</v>
      </c>
      <c r="K1333">
        <v>1468843554</v>
      </c>
      <c r="L1333" s="18">
        <f t="shared" si="61"/>
        <v>42569.50409722222</v>
      </c>
      <c r="M1333" s="15">
        <f t="shared" si="62"/>
        <v>2016</v>
      </c>
      <c r="N1333" t="b">
        <v>0</v>
      </c>
      <c r="O1333">
        <v>34</v>
      </c>
      <c r="P1333" t="b">
        <v>0</v>
      </c>
      <c r="Q1333" t="s">
        <v>8271</v>
      </c>
      <c r="R1333" s="12" t="s">
        <v>8318</v>
      </c>
      <c r="S1333" t="s">
        <v>8320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8">
        <f t="shared" si="60"/>
        <v>42762.060277777782</v>
      </c>
      <c r="K1334">
        <v>1482888408</v>
      </c>
      <c r="L1334" s="18">
        <f t="shared" si="61"/>
        <v>42732.060277777782</v>
      </c>
      <c r="M1334" s="15">
        <f t="shared" si="62"/>
        <v>2016</v>
      </c>
      <c r="N1334" t="b">
        <v>0</v>
      </c>
      <c r="O1334">
        <v>0</v>
      </c>
      <c r="P1334" t="b">
        <v>0</v>
      </c>
      <c r="Q1334" t="s">
        <v>8271</v>
      </c>
      <c r="R1334" s="12" t="s">
        <v>8318</v>
      </c>
      <c r="S1334" t="s">
        <v>8320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8">
        <f t="shared" si="60"/>
        <v>41836.106770833336</v>
      </c>
      <c r="K1335">
        <v>1402886025</v>
      </c>
      <c r="L1335" s="18">
        <f t="shared" si="61"/>
        <v>41806.106770833336</v>
      </c>
      <c r="M1335" s="15">
        <f t="shared" si="62"/>
        <v>2014</v>
      </c>
      <c r="N1335" t="b">
        <v>0</v>
      </c>
      <c r="O1335">
        <v>0</v>
      </c>
      <c r="P1335" t="b">
        <v>0</v>
      </c>
      <c r="Q1335" t="s">
        <v>8271</v>
      </c>
      <c r="R1335" s="12" t="s">
        <v>8318</v>
      </c>
      <c r="S1335" t="s">
        <v>8320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8">
        <f t="shared" si="60"/>
        <v>42440.774155092593</v>
      </c>
      <c r="K1336">
        <v>1455129287</v>
      </c>
      <c r="L1336" s="18">
        <f t="shared" si="61"/>
        <v>42410.774155092593</v>
      </c>
      <c r="M1336" s="15">
        <f t="shared" si="62"/>
        <v>2016</v>
      </c>
      <c r="N1336" t="b">
        <v>0</v>
      </c>
      <c r="O1336">
        <v>276</v>
      </c>
      <c r="P1336" t="b">
        <v>0</v>
      </c>
      <c r="Q1336" t="s">
        <v>8271</v>
      </c>
      <c r="R1336" s="12" t="s">
        <v>8318</v>
      </c>
      <c r="S1336" t="s">
        <v>8320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8">
        <f t="shared" si="60"/>
        <v>42343.936365740738</v>
      </c>
      <c r="K1337">
        <v>1446762502</v>
      </c>
      <c r="L1337" s="18">
        <f t="shared" si="61"/>
        <v>42313.936365740738</v>
      </c>
      <c r="M1337" s="15">
        <f t="shared" si="62"/>
        <v>2015</v>
      </c>
      <c r="N1337" t="b">
        <v>0</v>
      </c>
      <c r="O1337">
        <v>16</v>
      </c>
      <c r="P1337" t="b">
        <v>0</v>
      </c>
      <c r="Q1337" t="s">
        <v>8271</v>
      </c>
      <c r="R1337" s="12" t="s">
        <v>8318</v>
      </c>
      <c r="S1337" t="s">
        <v>8320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8">
        <f t="shared" si="60"/>
        <v>41990.863750000004</v>
      </c>
      <c r="K1338">
        <v>1415825028</v>
      </c>
      <c r="L1338" s="18">
        <f t="shared" si="61"/>
        <v>41955.863750000004</v>
      </c>
      <c r="M1338" s="15">
        <f t="shared" si="62"/>
        <v>2014</v>
      </c>
      <c r="N1338" t="b">
        <v>0</v>
      </c>
      <c r="O1338">
        <v>224</v>
      </c>
      <c r="P1338" t="b">
        <v>0</v>
      </c>
      <c r="Q1338" t="s">
        <v>8271</v>
      </c>
      <c r="R1338" s="12" t="s">
        <v>8318</v>
      </c>
      <c r="S1338" t="s">
        <v>8320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8">
        <f t="shared" si="60"/>
        <v>42797.577303240745</v>
      </c>
      <c r="K1339">
        <v>1485957079</v>
      </c>
      <c r="L1339" s="18">
        <f t="shared" si="61"/>
        <v>42767.577303240745</v>
      </c>
      <c r="M1339" s="15">
        <f t="shared" si="62"/>
        <v>2017</v>
      </c>
      <c r="N1339" t="b">
        <v>0</v>
      </c>
      <c r="O1339">
        <v>140</v>
      </c>
      <c r="P1339" t="b">
        <v>0</v>
      </c>
      <c r="Q1339" t="s">
        <v>8271</v>
      </c>
      <c r="R1339" s="12" t="s">
        <v>8318</v>
      </c>
      <c r="S1339" t="s">
        <v>8320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8">
        <f t="shared" si="60"/>
        <v>42218.803622685184</v>
      </c>
      <c r="K1340">
        <v>1435951033</v>
      </c>
      <c r="L1340" s="18">
        <f t="shared" si="61"/>
        <v>42188.803622685184</v>
      </c>
      <c r="M1340" s="15">
        <f t="shared" si="62"/>
        <v>2015</v>
      </c>
      <c r="N1340" t="b">
        <v>0</v>
      </c>
      <c r="O1340">
        <v>15</v>
      </c>
      <c r="P1340" t="b">
        <v>0</v>
      </c>
      <c r="Q1340" t="s">
        <v>8271</v>
      </c>
      <c r="R1340" s="12" t="s">
        <v>8318</v>
      </c>
      <c r="S1340" t="s">
        <v>8320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8">
        <f t="shared" si="60"/>
        <v>41981.688831018517</v>
      </c>
      <c r="K1341">
        <v>1414164715</v>
      </c>
      <c r="L1341" s="18">
        <f t="shared" si="61"/>
        <v>41936.647164351853</v>
      </c>
      <c r="M1341" s="15">
        <f t="shared" si="62"/>
        <v>2014</v>
      </c>
      <c r="N1341" t="b">
        <v>0</v>
      </c>
      <c r="O1341">
        <v>37</v>
      </c>
      <c r="P1341" t="b">
        <v>0</v>
      </c>
      <c r="Q1341" t="s">
        <v>8271</v>
      </c>
      <c r="R1341" s="12" t="s">
        <v>8318</v>
      </c>
      <c r="S1341" t="s">
        <v>8320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8">
        <f t="shared" si="60"/>
        <v>41866.595520833333</v>
      </c>
      <c r="K1342">
        <v>1405520253</v>
      </c>
      <c r="L1342" s="18">
        <f t="shared" si="61"/>
        <v>41836.595520833333</v>
      </c>
      <c r="M1342" s="15">
        <f t="shared" si="62"/>
        <v>2014</v>
      </c>
      <c r="N1342" t="b">
        <v>0</v>
      </c>
      <c r="O1342">
        <v>0</v>
      </c>
      <c r="P1342" t="b">
        <v>0</v>
      </c>
      <c r="Q1342" t="s">
        <v>8271</v>
      </c>
      <c r="R1342" s="12" t="s">
        <v>8318</v>
      </c>
      <c r="S1342" t="s">
        <v>8320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8">
        <f t="shared" si="60"/>
        <v>42644.624039351853</v>
      </c>
      <c r="K1343">
        <v>1472569117</v>
      </c>
      <c r="L1343" s="18">
        <f t="shared" si="61"/>
        <v>42612.624039351853</v>
      </c>
      <c r="M1343" s="15">
        <f t="shared" si="62"/>
        <v>2016</v>
      </c>
      <c r="N1343" t="b">
        <v>0</v>
      </c>
      <c r="O1343">
        <v>46</v>
      </c>
      <c r="P1343" t="b">
        <v>0</v>
      </c>
      <c r="Q1343" t="s">
        <v>8271</v>
      </c>
      <c r="R1343" s="12" t="s">
        <v>8318</v>
      </c>
      <c r="S1343" t="s">
        <v>8320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8">
        <f t="shared" si="60"/>
        <v>42202.816423611104</v>
      </c>
      <c r="K1344">
        <v>1434569739</v>
      </c>
      <c r="L1344" s="18">
        <f t="shared" si="61"/>
        <v>42172.816423611104</v>
      </c>
      <c r="M1344" s="15">
        <f t="shared" si="62"/>
        <v>2015</v>
      </c>
      <c r="N1344" t="b">
        <v>0</v>
      </c>
      <c r="O1344">
        <v>1</v>
      </c>
      <c r="P1344" t="b">
        <v>0</v>
      </c>
      <c r="Q1344" t="s">
        <v>8271</v>
      </c>
      <c r="R1344" s="12" t="s">
        <v>8318</v>
      </c>
      <c r="S1344" t="s">
        <v>8320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8">
        <f t="shared" si="60"/>
        <v>42601.165972222225</v>
      </c>
      <c r="K1345">
        <v>1466512683</v>
      </c>
      <c r="L1345" s="18">
        <f t="shared" si="61"/>
        <v>42542.526423611111</v>
      </c>
      <c r="M1345" s="15">
        <f t="shared" si="62"/>
        <v>2016</v>
      </c>
      <c r="N1345" t="b">
        <v>0</v>
      </c>
      <c r="O1345">
        <v>323</v>
      </c>
      <c r="P1345" t="b">
        <v>0</v>
      </c>
      <c r="Q1345" t="s">
        <v>8271</v>
      </c>
      <c r="R1345" s="12" t="s">
        <v>8318</v>
      </c>
      <c r="S1345" t="s">
        <v>8320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8">
        <f t="shared" si="60"/>
        <v>42551.789803240739</v>
      </c>
      <c r="K1346">
        <v>1464807439</v>
      </c>
      <c r="L1346" s="18">
        <f t="shared" si="61"/>
        <v>42522.789803240739</v>
      </c>
      <c r="M1346" s="15">
        <f t="shared" si="62"/>
        <v>2016</v>
      </c>
      <c r="N1346" t="b">
        <v>0</v>
      </c>
      <c r="O1346">
        <v>139</v>
      </c>
      <c r="P1346" t="b">
        <v>1</v>
      </c>
      <c r="Q1346" t="s">
        <v>8272</v>
      </c>
      <c r="R1346" s="12" t="s">
        <v>8321</v>
      </c>
      <c r="S1346" t="s">
        <v>8322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8">
        <f t="shared" ref="J1347:J1410" si="63">(((I1347/60)/60)/24+DATE(1970,1,1))</f>
        <v>41834.814340277779</v>
      </c>
      <c r="K1347">
        <v>1402342359</v>
      </c>
      <c r="L1347" s="18">
        <f t="shared" ref="L1347:L1410" si="64">(((K1347/60)/60)/24+DATE(1970,1,1))</f>
        <v>41799.814340277779</v>
      </c>
      <c r="M1347" s="15">
        <f t="shared" ref="M1347:M1410" si="65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 s="12" t="s">
        <v>8321</v>
      </c>
      <c r="S1347" t="s">
        <v>8322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8">
        <f t="shared" si="63"/>
        <v>41452.075821759259</v>
      </c>
      <c r="K1348">
        <v>1369705751</v>
      </c>
      <c r="L1348" s="18">
        <f t="shared" si="64"/>
        <v>41422.075821759259</v>
      </c>
      <c r="M1348" s="15">
        <f t="shared" si="65"/>
        <v>2013</v>
      </c>
      <c r="N1348" t="b">
        <v>0</v>
      </c>
      <c r="O1348">
        <v>149</v>
      </c>
      <c r="P1348" t="b">
        <v>1</v>
      </c>
      <c r="Q1348" t="s">
        <v>8272</v>
      </c>
      <c r="R1348" s="12" t="s">
        <v>8321</v>
      </c>
      <c r="S1348" t="s">
        <v>8322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8">
        <f t="shared" si="63"/>
        <v>42070.638020833328</v>
      </c>
      <c r="K1349">
        <v>1423149525</v>
      </c>
      <c r="L1349" s="18">
        <f t="shared" si="64"/>
        <v>42040.638020833328</v>
      </c>
      <c r="M1349" s="15">
        <f t="shared" si="65"/>
        <v>2015</v>
      </c>
      <c r="N1349" t="b">
        <v>0</v>
      </c>
      <c r="O1349">
        <v>31</v>
      </c>
      <c r="P1349" t="b">
        <v>1</v>
      </c>
      <c r="Q1349" t="s">
        <v>8272</v>
      </c>
      <c r="R1349" s="12" t="s">
        <v>8321</v>
      </c>
      <c r="S1349" t="s">
        <v>8322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8">
        <f t="shared" si="63"/>
        <v>41991.506168981476</v>
      </c>
      <c r="K1350">
        <v>1416485333</v>
      </c>
      <c r="L1350" s="18">
        <f t="shared" si="64"/>
        <v>41963.506168981476</v>
      </c>
      <c r="M1350" s="15">
        <f t="shared" si="65"/>
        <v>2014</v>
      </c>
      <c r="N1350" t="b">
        <v>0</v>
      </c>
      <c r="O1350">
        <v>26</v>
      </c>
      <c r="P1350" t="b">
        <v>1</v>
      </c>
      <c r="Q1350" t="s">
        <v>8272</v>
      </c>
      <c r="R1350" s="12" t="s">
        <v>8321</v>
      </c>
      <c r="S1350" t="s">
        <v>8322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8">
        <f t="shared" si="63"/>
        <v>42354.290972222225</v>
      </c>
      <c r="K1351">
        <v>1447055935</v>
      </c>
      <c r="L1351" s="18">
        <f t="shared" si="64"/>
        <v>42317.33258101852</v>
      </c>
      <c r="M1351" s="15">
        <f t="shared" si="65"/>
        <v>2015</v>
      </c>
      <c r="N1351" t="b">
        <v>0</v>
      </c>
      <c r="O1351">
        <v>172</v>
      </c>
      <c r="P1351" t="b">
        <v>1</v>
      </c>
      <c r="Q1351" t="s">
        <v>8272</v>
      </c>
      <c r="R1351" s="12" t="s">
        <v>8321</v>
      </c>
      <c r="S1351" t="s">
        <v>8322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8">
        <f t="shared" si="63"/>
        <v>42364.013124999998</v>
      </c>
      <c r="K1352">
        <v>1448497134</v>
      </c>
      <c r="L1352" s="18">
        <f t="shared" si="64"/>
        <v>42334.013124999998</v>
      </c>
      <c r="M1352" s="15">
        <f t="shared" si="65"/>
        <v>2015</v>
      </c>
      <c r="N1352" t="b">
        <v>0</v>
      </c>
      <c r="O1352">
        <v>78</v>
      </c>
      <c r="P1352" t="b">
        <v>1</v>
      </c>
      <c r="Q1352" t="s">
        <v>8272</v>
      </c>
      <c r="R1352" s="12" t="s">
        <v>8321</v>
      </c>
      <c r="S1352" t="s">
        <v>8322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8">
        <f t="shared" si="63"/>
        <v>42412.74009259259</v>
      </c>
      <c r="K1353">
        <v>1452707144</v>
      </c>
      <c r="L1353" s="18">
        <f t="shared" si="64"/>
        <v>42382.74009259259</v>
      </c>
      <c r="M1353" s="15">
        <f t="shared" si="65"/>
        <v>2016</v>
      </c>
      <c r="N1353" t="b">
        <v>0</v>
      </c>
      <c r="O1353">
        <v>120</v>
      </c>
      <c r="P1353" t="b">
        <v>1</v>
      </c>
      <c r="Q1353" t="s">
        <v>8272</v>
      </c>
      <c r="R1353" s="12" t="s">
        <v>8321</v>
      </c>
      <c r="S1353" t="s">
        <v>8322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8">
        <f t="shared" si="63"/>
        <v>42252.165972222225</v>
      </c>
      <c r="K1354">
        <v>1436968366</v>
      </c>
      <c r="L1354" s="18">
        <f t="shared" si="64"/>
        <v>42200.578310185185</v>
      </c>
      <c r="M1354" s="15">
        <f t="shared" si="65"/>
        <v>2015</v>
      </c>
      <c r="N1354" t="b">
        <v>0</v>
      </c>
      <c r="O1354">
        <v>227</v>
      </c>
      <c r="P1354" t="b">
        <v>1</v>
      </c>
      <c r="Q1354" t="s">
        <v>8272</v>
      </c>
      <c r="R1354" s="12" t="s">
        <v>8321</v>
      </c>
      <c r="S1354" t="s">
        <v>8322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8">
        <f t="shared" si="63"/>
        <v>41344</v>
      </c>
      <c r="K1355">
        <v>1359946188</v>
      </c>
      <c r="L1355" s="18">
        <f t="shared" si="64"/>
        <v>41309.11791666667</v>
      </c>
      <c r="M1355" s="15">
        <f t="shared" si="65"/>
        <v>2013</v>
      </c>
      <c r="N1355" t="b">
        <v>0</v>
      </c>
      <c r="O1355">
        <v>42</v>
      </c>
      <c r="P1355" t="b">
        <v>1</v>
      </c>
      <c r="Q1355" t="s">
        <v>8272</v>
      </c>
      <c r="R1355" s="12" t="s">
        <v>8321</v>
      </c>
      <c r="S1355" t="s">
        <v>8322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8">
        <f t="shared" si="63"/>
        <v>42532.807627314818</v>
      </c>
      <c r="K1356">
        <v>1463080979</v>
      </c>
      <c r="L1356" s="18">
        <f t="shared" si="64"/>
        <v>42502.807627314818</v>
      </c>
      <c r="M1356" s="15">
        <f t="shared" si="65"/>
        <v>2016</v>
      </c>
      <c r="N1356" t="b">
        <v>0</v>
      </c>
      <c r="O1356">
        <v>64</v>
      </c>
      <c r="P1356" t="b">
        <v>1</v>
      </c>
      <c r="Q1356" t="s">
        <v>8272</v>
      </c>
      <c r="R1356" s="12" t="s">
        <v>8321</v>
      </c>
      <c r="S1356" t="s">
        <v>8322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8">
        <f t="shared" si="63"/>
        <v>41243.416666666664</v>
      </c>
      <c r="K1357">
        <v>1351663605</v>
      </c>
      <c r="L1357" s="18">
        <f t="shared" si="64"/>
        <v>41213.254687499997</v>
      </c>
      <c r="M1357" s="15">
        <f t="shared" si="65"/>
        <v>2012</v>
      </c>
      <c r="N1357" t="b">
        <v>0</v>
      </c>
      <c r="O1357">
        <v>121</v>
      </c>
      <c r="P1357" t="b">
        <v>1</v>
      </c>
      <c r="Q1357" t="s">
        <v>8272</v>
      </c>
      <c r="R1357" s="12" t="s">
        <v>8321</v>
      </c>
      <c r="S1357" t="s">
        <v>8322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8">
        <f t="shared" si="63"/>
        <v>41460.038888888892</v>
      </c>
      <c r="K1358">
        <v>1370393760</v>
      </c>
      <c r="L1358" s="18">
        <f t="shared" si="64"/>
        <v>41430.038888888892</v>
      </c>
      <c r="M1358" s="15">
        <f t="shared" si="65"/>
        <v>2013</v>
      </c>
      <c r="N1358" t="b">
        <v>0</v>
      </c>
      <c r="O1358">
        <v>87</v>
      </c>
      <c r="P1358" t="b">
        <v>1</v>
      </c>
      <c r="Q1358" t="s">
        <v>8272</v>
      </c>
      <c r="R1358" s="12" t="s">
        <v>8321</v>
      </c>
      <c r="S1358" t="s">
        <v>8322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8">
        <f t="shared" si="63"/>
        <v>41334.249305555553</v>
      </c>
      <c r="K1359">
        <v>1359587137</v>
      </c>
      <c r="L1359" s="18">
        <f t="shared" si="64"/>
        <v>41304.962233796294</v>
      </c>
      <c r="M1359" s="15">
        <f t="shared" si="65"/>
        <v>2013</v>
      </c>
      <c r="N1359" t="b">
        <v>0</v>
      </c>
      <c r="O1359">
        <v>65</v>
      </c>
      <c r="P1359" t="b">
        <v>1</v>
      </c>
      <c r="Q1359" t="s">
        <v>8272</v>
      </c>
      <c r="R1359" s="12" t="s">
        <v>8321</v>
      </c>
      <c r="S1359" t="s">
        <v>8322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8">
        <f t="shared" si="63"/>
        <v>40719.570868055554</v>
      </c>
      <c r="K1360">
        <v>1306417323</v>
      </c>
      <c r="L1360" s="18">
        <f t="shared" si="64"/>
        <v>40689.570868055554</v>
      </c>
      <c r="M1360" s="15">
        <f t="shared" si="65"/>
        <v>2011</v>
      </c>
      <c r="N1360" t="b">
        <v>0</v>
      </c>
      <c r="O1360">
        <v>49</v>
      </c>
      <c r="P1360" t="b">
        <v>1</v>
      </c>
      <c r="Q1360" t="s">
        <v>8272</v>
      </c>
      <c r="R1360" s="12" t="s">
        <v>8321</v>
      </c>
      <c r="S1360" t="s">
        <v>8322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8">
        <f t="shared" si="63"/>
        <v>40730.814699074072</v>
      </c>
      <c r="K1361">
        <v>1304623990</v>
      </c>
      <c r="L1361" s="18">
        <f t="shared" si="64"/>
        <v>40668.814699074072</v>
      </c>
      <c r="M1361" s="15">
        <f t="shared" si="65"/>
        <v>2011</v>
      </c>
      <c r="N1361" t="b">
        <v>0</v>
      </c>
      <c r="O1361">
        <v>19</v>
      </c>
      <c r="P1361" t="b">
        <v>1</v>
      </c>
      <c r="Q1361" t="s">
        <v>8272</v>
      </c>
      <c r="R1361" s="12" t="s">
        <v>8321</v>
      </c>
      <c r="S1361" t="s">
        <v>8322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8">
        <f t="shared" si="63"/>
        <v>41123.900694444441</v>
      </c>
      <c r="K1362">
        <v>1341524220</v>
      </c>
      <c r="L1362" s="18">
        <f t="shared" si="64"/>
        <v>41095.900694444441</v>
      </c>
      <c r="M1362" s="15">
        <f t="shared" si="65"/>
        <v>2012</v>
      </c>
      <c r="N1362" t="b">
        <v>0</v>
      </c>
      <c r="O1362">
        <v>81</v>
      </c>
      <c r="P1362" t="b">
        <v>1</v>
      </c>
      <c r="Q1362" t="s">
        <v>8272</v>
      </c>
      <c r="R1362" s="12" t="s">
        <v>8321</v>
      </c>
      <c r="S1362" t="s">
        <v>8322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8">
        <f t="shared" si="63"/>
        <v>41811.717268518521</v>
      </c>
      <c r="K1363">
        <v>1400778772</v>
      </c>
      <c r="L1363" s="18">
        <f t="shared" si="64"/>
        <v>41781.717268518521</v>
      </c>
      <c r="M1363" s="15">
        <f t="shared" si="65"/>
        <v>2014</v>
      </c>
      <c r="N1363" t="b">
        <v>0</v>
      </c>
      <c r="O1363">
        <v>264</v>
      </c>
      <c r="P1363" t="b">
        <v>1</v>
      </c>
      <c r="Q1363" t="s">
        <v>8272</v>
      </c>
      <c r="R1363" s="12" t="s">
        <v>8321</v>
      </c>
      <c r="S1363" t="s">
        <v>8322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8">
        <f t="shared" si="63"/>
        <v>41524.934386574074</v>
      </c>
      <c r="K1364">
        <v>1373408731</v>
      </c>
      <c r="L1364" s="18">
        <f t="shared" si="64"/>
        <v>41464.934386574074</v>
      </c>
      <c r="M1364" s="15">
        <f t="shared" si="65"/>
        <v>2013</v>
      </c>
      <c r="N1364" t="b">
        <v>0</v>
      </c>
      <c r="O1364">
        <v>25</v>
      </c>
      <c r="P1364" t="b">
        <v>1</v>
      </c>
      <c r="Q1364" t="s">
        <v>8272</v>
      </c>
      <c r="R1364" s="12" t="s">
        <v>8321</v>
      </c>
      <c r="S1364" t="s">
        <v>8322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8">
        <f t="shared" si="63"/>
        <v>42415.332638888889</v>
      </c>
      <c r="K1365">
        <v>1453925727</v>
      </c>
      <c r="L1365" s="18">
        <f t="shared" si="64"/>
        <v>42396.8440625</v>
      </c>
      <c r="M1365" s="15">
        <f t="shared" si="65"/>
        <v>2016</v>
      </c>
      <c r="N1365" t="b">
        <v>0</v>
      </c>
      <c r="O1365">
        <v>5</v>
      </c>
      <c r="P1365" t="b">
        <v>1</v>
      </c>
      <c r="Q1365" t="s">
        <v>8272</v>
      </c>
      <c r="R1365" s="12" t="s">
        <v>8321</v>
      </c>
      <c r="S1365" t="s">
        <v>8322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8">
        <f t="shared" si="63"/>
        <v>42011.6956712963</v>
      </c>
      <c r="K1366">
        <v>1415464906</v>
      </c>
      <c r="L1366" s="18">
        <f t="shared" si="64"/>
        <v>41951.695671296293</v>
      </c>
      <c r="M1366" s="15">
        <f t="shared" si="65"/>
        <v>2014</v>
      </c>
      <c r="N1366" t="b">
        <v>0</v>
      </c>
      <c r="O1366">
        <v>144</v>
      </c>
      <c r="P1366" t="b">
        <v>1</v>
      </c>
      <c r="Q1366" t="s">
        <v>8274</v>
      </c>
      <c r="R1366" s="12" t="s">
        <v>8324</v>
      </c>
      <c r="S1366" t="s">
        <v>8325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8">
        <f t="shared" si="63"/>
        <v>42079.691574074073</v>
      </c>
      <c r="K1367">
        <v>1423935352</v>
      </c>
      <c r="L1367" s="18">
        <f t="shared" si="64"/>
        <v>42049.733240740738</v>
      </c>
      <c r="M1367" s="15">
        <f t="shared" si="65"/>
        <v>2015</v>
      </c>
      <c r="N1367" t="b">
        <v>0</v>
      </c>
      <c r="O1367">
        <v>92</v>
      </c>
      <c r="P1367" t="b">
        <v>1</v>
      </c>
      <c r="Q1367" t="s">
        <v>8274</v>
      </c>
      <c r="R1367" s="12" t="s">
        <v>8324</v>
      </c>
      <c r="S1367" t="s">
        <v>8325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8">
        <f t="shared" si="63"/>
        <v>41970.037766203706</v>
      </c>
      <c r="K1368">
        <v>1413158063</v>
      </c>
      <c r="L1368" s="18">
        <f t="shared" si="64"/>
        <v>41924.996099537035</v>
      </c>
      <c r="M1368" s="15">
        <f t="shared" si="65"/>
        <v>2014</v>
      </c>
      <c r="N1368" t="b">
        <v>0</v>
      </c>
      <c r="O1368">
        <v>147</v>
      </c>
      <c r="P1368" t="b">
        <v>1</v>
      </c>
      <c r="Q1368" t="s">
        <v>8274</v>
      </c>
      <c r="R1368" s="12" t="s">
        <v>8324</v>
      </c>
      <c r="S1368" t="s">
        <v>8325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8">
        <f t="shared" si="63"/>
        <v>42322.044560185182</v>
      </c>
      <c r="K1369">
        <v>1444867450</v>
      </c>
      <c r="L1369" s="18">
        <f t="shared" si="64"/>
        <v>42292.002893518518</v>
      </c>
      <c r="M1369" s="15">
        <f t="shared" si="65"/>
        <v>2015</v>
      </c>
      <c r="N1369" t="b">
        <v>0</v>
      </c>
      <c r="O1369">
        <v>90</v>
      </c>
      <c r="P1369" t="b">
        <v>1</v>
      </c>
      <c r="Q1369" t="s">
        <v>8274</v>
      </c>
      <c r="R1369" s="12" t="s">
        <v>8324</v>
      </c>
      <c r="S1369" t="s">
        <v>8325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8">
        <f t="shared" si="63"/>
        <v>42170.190902777773</v>
      </c>
      <c r="K1370">
        <v>1432269294</v>
      </c>
      <c r="L1370" s="18">
        <f t="shared" si="64"/>
        <v>42146.190902777773</v>
      </c>
      <c r="M1370" s="15">
        <f t="shared" si="65"/>
        <v>2015</v>
      </c>
      <c r="N1370" t="b">
        <v>0</v>
      </c>
      <c r="O1370">
        <v>87</v>
      </c>
      <c r="P1370" t="b">
        <v>1</v>
      </c>
      <c r="Q1370" t="s">
        <v>8274</v>
      </c>
      <c r="R1370" s="12" t="s">
        <v>8324</v>
      </c>
      <c r="S1370" t="s">
        <v>8325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8">
        <f t="shared" si="63"/>
        <v>41740.594282407408</v>
      </c>
      <c r="K1371">
        <v>1394633746</v>
      </c>
      <c r="L1371" s="18">
        <f t="shared" si="64"/>
        <v>41710.594282407408</v>
      </c>
      <c r="M1371" s="15">
        <f t="shared" si="65"/>
        <v>2014</v>
      </c>
      <c r="N1371" t="b">
        <v>0</v>
      </c>
      <c r="O1371">
        <v>406</v>
      </c>
      <c r="P1371" t="b">
        <v>1</v>
      </c>
      <c r="Q1371" t="s">
        <v>8274</v>
      </c>
      <c r="R1371" s="12" t="s">
        <v>8324</v>
      </c>
      <c r="S1371" t="s">
        <v>8325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8">
        <f t="shared" si="63"/>
        <v>41563.00335648148</v>
      </c>
      <c r="K1372">
        <v>1380585890</v>
      </c>
      <c r="L1372" s="18">
        <f t="shared" si="64"/>
        <v>41548.00335648148</v>
      </c>
      <c r="M1372" s="15">
        <f t="shared" si="65"/>
        <v>2013</v>
      </c>
      <c r="N1372" t="b">
        <v>0</v>
      </c>
      <c r="O1372">
        <v>20</v>
      </c>
      <c r="P1372" t="b">
        <v>1</v>
      </c>
      <c r="Q1372" t="s">
        <v>8274</v>
      </c>
      <c r="R1372" s="12" t="s">
        <v>8324</v>
      </c>
      <c r="S1372" t="s">
        <v>8325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8">
        <f t="shared" si="63"/>
        <v>42131.758587962962</v>
      </c>
      <c r="K1373">
        <v>1428430342</v>
      </c>
      <c r="L1373" s="18">
        <f t="shared" si="64"/>
        <v>42101.758587962962</v>
      </c>
      <c r="M1373" s="15">
        <f t="shared" si="65"/>
        <v>2015</v>
      </c>
      <c r="N1373" t="b">
        <v>0</v>
      </c>
      <c r="O1373">
        <v>70</v>
      </c>
      <c r="P1373" t="b">
        <v>1</v>
      </c>
      <c r="Q1373" t="s">
        <v>8274</v>
      </c>
      <c r="R1373" s="12" t="s">
        <v>8324</v>
      </c>
      <c r="S1373" t="s">
        <v>8325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8">
        <f t="shared" si="63"/>
        <v>41102.739953703705</v>
      </c>
      <c r="K1374">
        <v>1339523132</v>
      </c>
      <c r="L1374" s="18">
        <f t="shared" si="64"/>
        <v>41072.739953703705</v>
      </c>
      <c r="M1374" s="15">
        <f t="shared" si="65"/>
        <v>2012</v>
      </c>
      <c r="N1374" t="b">
        <v>0</v>
      </c>
      <c r="O1374">
        <v>16</v>
      </c>
      <c r="P1374" t="b">
        <v>1</v>
      </c>
      <c r="Q1374" t="s">
        <v>8274</v>
      </c>
      <c r="R1374" s="12" t="s">
        <v>8324</v>
      </c>
      <c r="S1374" t="s">
        <v>8325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8">
        <f t="shared" si="63"/>
        <v>42734.95177083333</v>
      </c>
      <c r="K1375">
        <v>1480546233</v>
      </c>
      <c r="L1375" s="18">
        <f t="shared" si="64"/>
        <v>42704.95177083333</v>
      </c>
      <c r="M1375" s="15">
        <f t="shared" si="65"/>
        <v>2016</v>
      </c>
      <c r="N1375" t="b">
        <v>0</v>
      </c>
      <c r="O1375">
        <v>52</v>
      </c>
      <c r="P1375" t="b">
        <v>1</v>
      </c>
      <c r="Q1375" t="s">
        <v>8274</v>
      </c>
      <c r="R1375" s="12" t="s">
        <v>8324</v>
      </c>
      <c r="S1375" t="s">
        <v>8325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8">
        <f t="shared" si="63"/>
        <v>42454.12023148148</v>
      </c>
      <c r="K1376">
        <v>1456285988</v>
      </c>
      <c r="L1376" s="18">
        <f t="shared" si="64"/>
        <v>42424.161898148144</v>
      </c>
      <c r="M1376" s="15">
        <f t="shared" si="65"/>
        <v>2016</v>
      </c>
      <c r="N1376" t="b">
        <v>0</v>
      </c>
      <c r="O1376">
        <v>66</v>
      </c>
      <c r="P1376" t="b">
        <v>1</v>
      </c>
      <c r="Q1376" t="s">
        <v>8274</v>
      </c>
      <c r="R1376" s="12" t="s">
        <v>8324</v>
      </c>
      <c r="S1376" t="s">
        <v>8325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8">
        <f t="shared" si="63"/>
        <v>42750.066192129627</v>
      </c>
      <c r="K1377">
        <v>1481852119</v>
      </c>
      <c r="L1377" s="18">
        <f t="shared" si="64"/>
        <v>42720.066192129627</v>
      </c>
      <c r="M1377" s="15">
        <f t="shared" si="65"/>
        <v>2016</v>
      </c>
      <c r="N1377" t="b">
        <v>0</v>
      </c>
      <c r="O1377">
        <v>109</v>
      </c>
      <c r="P1377" t="b">
        <v>1</v>
      </c>
      <c r="Q1377" t="s">
        <v>8274</v>
      </c>
      <c r="R1377" s="12" t="s">
        <v>8324</v>
      </c>
      <c r="S1377" t="s">
        <v>8325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8">
        <f t="shared" si="63"/>
        <v>42707.710717592592</v>
      </c>
      <c r="K1378">
        <v>1478189006</v>
      </c>
      <c r="L1378" s="18">
        <f t="shared" si="64"/>
        <v>42677.669050925921</v>
      </c>
      <c r="M1378" s="15">
        <f t="shared" si="65"/>
        <v>2016</v>
      </c>
      <c r="N1378" t="b">
        <v>0</v>
      </c>
      <c r="O1378">
        <v>168</v>
      </c>
      <c r="P1378" t="b">
        <v>1</v>
      </c>
      <c r="Q1378" t="s">
        <v>8274</v>
      </c>
      <c r="R1378" s="12" t="s">
        <v>8324</v>
      </c>
      <c r="S1378" t="s">
        <v>8325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8">
        <f t="shared" si="63"/>
        <v>42769.174305555556</v>
      </c>
      <c r="K1379">
        <v>1484198170</v>
      </c>
      <c r="L1379" s="18">
        <f t="shared" si="64"/>
        <v>42747.219560185185</v>
      </c>
      <c r="M1379" s="15">
        <f t="shared" si="65"/>
        <v>2017</v>
      </c>
      <c r="N1379" t="b">
        <v>0</v>
      </c>
      <c r="O1379">
        <v>31</v>
      </c>
      <c r="P1379" t="b">
        <v>1</v>
      </c>
      <c r="Q1379" t="s">
        <v>8274</v>
      </c>
      <c r="R1379" s="12" t="s">
        <v>8324</v>
      </c>
      <c r="S1379" t="s">
        <v>8325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8">
        <f t="shared" si="63"/>
        <v>42583.759374999994</v>
      </c>
      <c r="K1380">
        <v>1468779210</v>
      </c>
      <c r="L1380" s="18">
        <f t="shared" si="64"/>
        <v>42568.759374999994</v>
      </c>
      <c r="M1380" s="15">
        <f t="shared" si="65"/>
        <v>2016</v>
      </c>
      <c r="N1380" t="b">
        <v>0</v>
      </c>
      <c r="O1380">
        <v>133</v>
      </c>
      <c r="P1380" t="b">
        <v>1</v>
      </c>
      <c r="Q1380" t="s">
        <v>8274</v>
      </c>
      <c r="R1380" s="12" t="s">
        <v>8324</v>
      </c>
      <c r="S1380" t="s">
        <v>8325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8">
        <f t="shared" si="63"/>
        <v>42160.491620370376</v>
      </c>
      <c r="K1381">
        <v>1430912876</v>
      </c>
      <c r="L1381" s="18">
        <f t="shared" si="64"/>
        <v>42130.491620370376</v>
      </c>
      <c r="M1381" s="15">
        <f t="shared" si="65"/>
        <v>2015</v>
      </c>
      <c r="N1381" t="b">
        <v>0</v>
      </c>
      <c r="O1381">
        <v>151</v>
      </c>
      <c r="P1381" t="b">
        <v>1</v>
      </c>
      <c r="Q1381" t="s">
        <v>8274</v>
      </c>
      <c r="R1381" s="12" t="s">
        <v>8324</v>
      </c>
      <c r="S1381" t="s">
        <v>8325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8">
        <f t="shared" si="63"/>
        <v>42164.083333333328</v>
      </c>
      <c r="K1382">
        <v>1431886706</v>
      </c>
      <c r="L1382" s="18">
        <f t="shared" si="64"/>
        <v>42141.762800925921</v>
      </c>
      <c r="M1382" s="15">
        <f t="shared" si="65"/>
        <v>2015</v>
      </c>
      <c r="N1382" t="b">
        <v>0</v>
      </c>
      <c r="O1382">
        <v>5</v>
      </c>
      <c r="P1382" t="b">
        <v>1</v>
      </c>
      <c r="Q1382" t="s">
        <v>8274</v>
      </c>
      <c r="R1382" s="12" t="s">
        <v>8324</v>
      </c>
      <c r="S1382" t="s">
        <v>8325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8">
        <f t="shared" si="63"/>
        <v>42733.214409722219</v>
      </c>
      <c r="K1383">
        <v>1480396125</v>
      </c>
      <c r="L1383" s="18">
        <f t="shared" si="64"/>
        <v>42703.214409722219</v>
      </c>
      <c r="M1383" s="15">
        <f t="shared" si="65"/>
        <v>2016</v>
      </c>
      <c r="N1383" t="b">
        <v>0</v>
      </c>
      <c r="O1383">
        <v>73</v>
      </c>
      <c r="P1383" t="b">
        <v>1</v>
      </c>
      <c r="Q1383" t="s">
        <v>8274</v>
      </c>
      <c r="R1383" s="12" t="s">
        <v>8324</v>
      </c>
      <c r="S1383" t="s">
        <v>8325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8">
        <f t="shared" si="63"/>
        <v>41400.800185185188</v>
      </c>
      <c r="K1384">
        <v>1365275536</v>
      </c>
      <c r="L1384" s="18">
        <f t="shared" si="64"/>
        <v>41370.800185185188</v>
      </c>
      <c r="M1384" s="15">
        <f t="shared" si="65"/>
        <v>2013</v>
      </c>
      <c r="N1384" t="b">
        <v>0</v>
      </c>
      <c r="O1384">
        <v>148</v>
      </c>
      <c r="P1384" t="b">
        <v>1</v>
      </c>
      <c r="Q1384" t="s">
        <v>8274</v>
      </c>
      <c r="R1384" s="12" t="s">
        <v>8324</v>
      </c>
      <c r="S1384" t="s">
        <v>8325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8">
        <f t="shared" si="63"/>
        <v>42727.074976851851</v>
      </c>
      <c r="K1385">
        <v>1480729678</v>
      </c>
      <c r="L1385" s="18">
        <f t="shared" si="64"/>
        <v>42707.074976851851</v>
      </c>
      <c r="M1385" s="15">
        <f t="shared" si="65"/>
        <v>2016</v>
      </c>
      <c r="N1385" t="b">
        <v>0</v>
      </c>
      <c r="O1385">
        <v>93</v>
      </c>
      <c r="P1385" t="b">
        <v>1</v>
      </c>
      <c r="Q1385" t="s">
        <v>8274</v>
      </c>
      <c r="R1385" s="12" t="s">
        <v>8324</v>
      </c>
      <c r="S1385" t="s">
        <v>8325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8">
        <f t="shared" si="63"/>
        <v>42190.735208333332</v>
      </c>
      <c r="K1386">
        <v>1433525922</v>
      </c>
      <c r="L1386" s="18">
        <f t="shared" si="64"/>
        <v>42160.735208333332</v>
      </c>
      <c r="M1386" s="15">
        <f t="shared" si="65"/>
        <v>2015</v>
      </c>
      <c r="N1386" t="b">
        <v>0</v>
      </c>
      <c r="O1386">
        <v>63</v>
      </c>
      <c r="P1386" t="b">
        <v>1</v>
      </c>
      <c r="Q1386" t="s">
        <v>8274</v>
      </c>
      <c r="R1386" s="12" t="s">
        <v>8324</v>
      </c>
      <c r="S1386" t="s">
        <v>8325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8">
        <f t="shared" si="63"/>
        <v>42489.507638888885</v>
      </c>
      <c r="K1387">
        <v>1457109121</v>
      </c>
      <c r="L1387" s="18">
        <f t="shared" si="64"/>
        <v>42433.688900462963</v>
      </c>
      <c r="M1387" s="15">
        <f t="shared" si="65"/>
        <v>2016</v>
      </c>
      <c r="N1387" t="b">
        <v>0</v>
      </c>
      <c r="O1387">
        <v>134</v>
      </c>
      <c r="P1387" t="b">
        <v>1</v>
      </c>
      <c r="Q1387" t="s">
        <v>8274</v>
      </c>
      <c r="R1387" s="12" t="s">
        <v>8324</v>
      </c>
      <c r="S1387" t="s">
        <v>8325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8">
        <f t="shared" si="63"/>
        <v>42214.646863425922</v>
      </c>
      <c r="K1388">
        <v>1435591889</v>
      </c>
      <c r="L1388" s="18">
        <f t="shared" si="64"/>
        <v>42184.646863425922</v>
      </c>
      <c r="M1388" s="15">
        <f t="shared" si="65"/>
        <v>2015</v>
      </c>
      <c r="N1388" t="b">
        <v>0</v>
      </c>
      <c r="O1388">
        <v>14</v>
      </c>
      <c r="P1388" t="b">
        <v>1</v>
      </c>
      <c r="Q1388" t="s">
        <v>8274</v>
      </c>
      <c r="R1388" s="12" t="s">
        <v>8324</v>
      </c>
      <c r="S1388" t="s">
        <v>8325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8">
        <f t="shared" si="63"/>
        <v>42158.1875</v>
      </c>
      <c r="K1389">
        <v>1430604395</v>
      </c>
      <c r="L1389" s="18">
        <f t="shared" si="64"/>
        <v>42126.92123842593</v>
      </c>
      <c r="M1389" s="15">
        <f t="shared" si="65"/>
        <v>2015</v>
      </c>
      <c r="N1389" t="b">
        <v>0</v>
      </c>
      <c r="O1389">
        <v>78</v>
      </c>
      <c r="P1389" t="b">
        <v>1</v>
      </c>
      <c r="Q1389" t="s">
        <v>8274</v>
      </c>
      <c r="R1389" s="12" t="s">
        <v>8324</v>
      </c>
      <c r="S1389" t="s">
        <v>8325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8">
        <f t="shared" si="63"/>
        <v>42660.676388888889</v>
      </c>
      <c r="K1390">
        <v>1474469117</v>
      </c>
      <c r="L1390" s="18">
        <f t="shared" si="64"/>
        <v>42634.614780092597</v>
      </c>
      <c r="M1390" s="15">
        <f t="shared" si="65"/>
        <v>2016</v>
      </c>
      <c r="N1390" t="b">
        <v>0</v>
      </c>
      <c r="O1390">
        <v>112</v>
      </c>
      <c r="P1390" t="b">
        <v>1</v>
      </c>
      <c r="Q1390" t="s">
        <v>8274</v>
      </c>
      <c r="R1390" s="12" t="s">
        <v>8324</v>
      </c>
      <c r="S1390" t="s">
        <v>8325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8">
        <f t="shared" si="63"/>
        <v>42595.480983796297</v>
      </c>
      <c r="K1391">
        <v>1468495957</v>
      </c>
      <c r="L1391" s="18">
        <f t="shared" si="64"/>
        <v>42565.480983796297</v>
      </c>
      <c r="M1391" s="15">
        <f t="shared" si="65"/>
        <v>2016</v>
      </c>
      <c r="N1391" t="b">
        <v>0</v>
      </c>
      <c r="O1391">
        <v>34</v>
      </c>
      <c r="P1391" t="b">
        <v>1</v>
      </c>
      <c r="Q1391" t="s">
        <v>8274</v>
      </c>
      <c r="R1391" s="12" t="s">
        <v>8324</v>
      </c>
      <c r="S1391" t="s">
        <v>8325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8">
        <f t="shared" si="63"/>
        <v>42121.716666666667</v>
      </c>
      <c r="K1392">
        <v>1427224606</v>
      </c>
      <c r="L1392" s="18">
        <f t="shared" si="64"/>
        <v>42087.803310185183</v>
      </c>
      <c r="M1392" s="15">
        <f t="shared" si="65"/>
        <v>2015</v>
      </c>
      <c r="N1392" t="b">
        <v>0</v>
      </c>
      <c r="O1392">
        <v>19</v>
      </c>
      <c r="P1392" t="b">
        <v>1</v>
      </c>
      <c r="Q1392" t="s">
        <v>8274</v>
      </c>
      <c r="R1392" s="12" t="s">
        <v>8324</v>
      </c>
      <c r="S1392" t="s">
        <v>8325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8">
        <f t="shared" si="63"/>
        <v>42238.207638888889</v>
      </c>
      <c r="K1393">
        <v>1436369818</v>
      </c>
      <c r="L1393" s="18">
        <f t="shared" si="64"/>
        <v>42193.650671296295</v>
      </c>
      <c r="M1393" s="15">
        <f t="shared" si="65"/>
        <v>2015</v>
      </c>
      <c r="N1393" t="b">
        <v>0</v>
      </c>
      <c r="O1393">
        <v>13</v>
      </c>
      <c r="P1393" t="b">
        <v>1</v>
      </c>
      <c r="Q1393" t="s">
        <v>8274</v>
      </c>
      <c r="R1393" s="12" t="s">
        <v>8324</v>
      </c>
      <c r="S1393" t="s">
        <v>8325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8">
        <f t="shared" si="63"/>
        <v>42432.154930555553</v>
      </c>
      <c r="K1394">
        <v>1454298186</v>
      </c>
      <c r="L1394" s="18">
        <f t="shared" si="64"/>
        <v>42401.154930555553</v>
      </c>
      <c r="M1394" s="15">
        <f t="shared" si="65"/>
        <v>2016</v>
      </c>
      <c r="N1394" t="b">
        <v>0</v>
      </c>
      <c r="O1394">
        <v>104</v>
      </c>
      <c r="P1394" t="b">
        <v>1</v>
      </c>
      <c r="Q1394" t="s">
        <v>8274</v>
      </c>
      <c r="R1394" s="12" t="s">
        <v>8324</v>
      </c>
      <c r="S1394" t="s">
        <v>8325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8">
        <f t="shared" si="63"/>
        <v>42583.681979166664</v>
      </c>
      <c r="K1395">
        <v>1467476523</v>
      </c>
      <c r="L1395" s="18">
        <f t="shared" si="64"/>
        <v>42553.681979166664</v>
      </c>
      <c r="M1395" s="15">
        <f t="shared" si="65"/>
        <v>2016</v>
      </c>
      <c r="N1395" t="b">
        <v>0</v>
      </c>
      <c r="O1395">
        <v>52</v>
      </c>
      <c r="P1395" t="b">
        <v>1</v>
      </c>
      <c r="Q1395" t="s">
        <v>8274</v>
      </c>
      <c r="R1395" s="12" t="s">
        <v>8324</v>
      </c>
      <c r="S1395" t="s">
        <v>8325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8">
        <f t="shared" si="63"/>
        <v>42795.125</v>
      </c>
      <c r="K1396">
        <v>1484623726</v>
      </c>
      <c r="L1396" s="18">
        <f t="shared" si="64"/>
        <v>42752.144976851851</v>
      </c>
      <c r="M1396" s="15">
        <f t="shared" si="65"/>
        <v>2017</v>
      </c>
      <c r="N1396" t="b">
        <v>0</v>
      </c>
      <c r="O1396">
        <v>17</v>
      </c>
      <c r="P1396" t="b">
        <v>1</v>
      </c>
      <c r="Q1396" t="s">
        <v>8274</v>
      </c>
      <c r="R1396" s="12" t="s">
        <v>8324</v>
      </c>
      <c r="S1396" t="s">
        <v>8325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8">
        <f t="shared" si="63"/>
        <v>42749.90834490741</v>
      </c>
      <c r="K1397">
        <v>1481838481</v>
      </c>
      <c r="L1397" s="18">
        <f t="shared" si="64"/>
        <v>42719.90834490741</v>
      </c>
      <c r="M1397" s="15">
        <f t="shared" si="65"/>
        <v>2016</v>
      </c>
      <c r="N1397" t="b">
        <v>0</v>
      </c>
      <c r="O1397">
        <v>82</v>
      </c>
      <c r="P1397" t="b">
        <v>1</v>
      </c>
      <c r="Q1397" t="s">
        <v>8274</v>
      </c>
      <c r="R1397" s="12" t="s">
        <v>8324</v>
      </c>
      <c r="S1397" t="s">
        <v>8325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8">
        <f t="shared" si="63"/>
        <v>42048.99863425926</v>
      </c>
      <c r="K1398">
        <v>1421279882</v>
      </c>
      <c r="L1398" s="18">
        <f t="shared" si="64"/>
        <v>42018.99863425926</v>
      </c>
      <c r="M1398" s="15">
        <f t="shared" si="65"/>
        <v>2015</v>
      </c>
      <c r="N1398" t="b">
        <v>0</v>
      </c>
      <c r="O1398">
        <v>73</v>
      </c>
      <c r="P1398" t="b">
        <v>1</v>
      </c>
      <c r="Q1398" t="s">
        <v>8274</v>
      </c>
      <c r="R1398" s="12" t="s">
        <v>8324</v>
      </c>
      <c r="S1398" t="s">
        <v>8325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8">
        <f t="shared" si="63"/>
        <v>42670.888194444444</v>
      </c>
      <c r="K1399">
        <v>1475013710</v>
      </c>
      <c r="L1399" s="18">
        <f t="shared" si="64"/>
        <v>42640.917939814812</v>
      </c>
      <c r="M1399" s="15">
        <f t="shared" si="65"/>
        <v>2016</v>
      </c>
      <c r="N1399" t="b">
        <v>0</v>
      </c>
      <c r="O1399">
        <v>158</v>
      </c>
      <c r="P1399" t="b">
        <v>1</v>
      </c>
      <c r="Q1399" t="s">
        <v>8274</v>
      </c>
      <c r="R1399" s="12" t="s">
        <v>8324</v>
      </c>
      <c r="S1399" t="s">
        <v>8325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8">
        <f t="shared" si="63"/>
        <v>42556.874236111107</v>
      </c>
      <c r="K1400">
        <v>1465160334</v>
      </c>
      <c r="L1400" s="18">
        <f t="shared" si="64"/>
        <v>42526.874236111107</v>
      </c>
      <c r="M1400" s="15">
        <f t="shared" si="65"/>
        <v>2016</v>
      </c>
      <c r="N1400" t="b">
        <v>0</v>
      </c>
      <c r="O1400">
        <v>65</v>
      </c>
      <c r="P1400" t="b">
        <v>1</v>
      </c>
      <c r="Q1400" t="s">
        <v>8274</v>
      </c>
      <c r="R1400" s="12" t="s">
        <v>8324</v>
      </c>
      <c r="S1400" t="s">
        <v>8325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8">
        <f t="shared" si="63"/>
        <v>41919.004317129627</v>
      </c>
      <c r="K1401">
        <v>1410048373</v>
      </c>
      <c r="L1401" s="18">
        <f t="shared" si="64"/>
        <v>41889.004317129627</v>
      </c>
      <c r="M1401" s="15">
        <f t="shared" si="65"/>
        <v>2014</v>
      </c>
      <c r="N1401" t="b">
        <v>0</v>
      </c>
      <c r="O1401">
        <v>184</v>
      </c>
      <c r="P1401" t="b">
        <v>1</v>
      </c>
      <c r="Q1401" t="s">
        <v>8274</v>
      </c>
      <c r="R1401" s="12" t="s">
        <v>8324</v>
      </c>
      <c r="S1401" t="s">
        <v>8325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8">
        <f t="shared" si="63"/>
        <v>42533.229166666672</v>
      </c>
      <c r="K1402">
        <v>1462695073</v>
      </c>
      <c r="L1402" s="18">
        <f t="shared" si="64"/>
        <v>42498.341122685189</v>
      </c>
      <c r="M1402" s="15">
        <f t="shared" si="65"/>
        <v>2016</v>
      </c>
      <c r="N1402" t="b">
        <v>0</v>
      </c>
      <c r="O1402">
        <v>34</v>
      </c>
      <c r="P1402" t="b">
        <v>1</v>
      </c>
      <c r="Q1402" t="s">
        <v>8274</v>
      </c>
      <c r="R1402" s="12" t="s">
        <v>8324</v>
      </c>
      <c r="S1402" t="s">
        <v>8325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8">
        <f t="shared" si="63"/>
        <v>41420.99622685185</v>
      </c>
      <c r="K1403">
        <v>1367798074</v>
      </c>
      <c r="L1403" s="18">
        <f t="shared" si="64"/>
        <v>41399.99622685185</v>
      </c>
      <c r="M1403" s="15">
        <f t="shared" si="65"/>
        <v>2013</v>
      </c>
      <c r="N1403" t="b">
        <v>0</v>
      </c>
      <c r="O1403">
        <v>240</v>
      </c>
      <c r="P1403" t="b">
        <v>1</v>
      </c>
      <c r="Q1403" t="s">
        <v>8274</v>
      </c>
      <c r="R1403" s="12" t="s">
        <v>8324</v>
      </c>
      <c r="S1403" t="s">
        <v>8325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8">
        <f t="shared" si="63"/>
        <v>42125.011701388896</v>
      </c>
      <c r="K1404">
        <v>1425259011</v>
      </c>
      <c r="L1404" s="18">
        <f t="shared" si="64"/>
        <v>42065.053368055553</v>
      </c>
      <c r="M1404" s="15">
        <f t="shared" si="65"/>
        <v>2015</v>
      </c>
      <c r="N1404" t="b">
        <v>0</v>
      </c>
      <c r="O1404">
        <v>113</v>
      </c>
      <c r="P1404" t="b">
        <v>1</v>
      </c>
      <c r="Q1404" t="s">
        <v>8274</v>
      </c>
      <c r="R1404" s="12" t="s">
        <v>8324</v>
      </c>
      <c r="S1404" t="s">
        <v>8325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8">
        <f t="shared" si="63"/>
        <v>41481.062905092593</v>
      </c>
      <c r="K1405">
        <v>1372210235</v>
      </c>
      <c r="L1405" s="18">
        <f t="shared" si="64"/>
        <v>41451.062905092593</v>
      </c>
      <c r="M1405" s="15">
        <f t="shared" si="65"/>
        <v>2013</v>
      </c>
      <c r="N1405" t="b">
        <v>0</v>
      </c>
      <c r="O1405">
        <v>66</v>
      </c>
      <c r="P1405" t="b">
        <v>1</v>
      </c>
      <c r="Q1405" t="s">
        <v>8274</v>
      </c>
      <c r="R1405" s="12" t="s">
        <v>8324</v>
      </c>
      <c r="S1405" t="s">
        <v>8325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8">
        <f t="shared" si="63"/>
        <v>42057.510243055556</v>
      </c>
      <c r="K1406">
        <v>1422447285</v>
      </c>
      <c r="L1406" s="18">
        <f t="shared" si="64"/>
        <v>42032.510243055556</v>
      </c>
      <c r="M1406" s="15">
        <f t="shared" si="65"/>
        <v>2015</v>
      </c>
      <c r="N1406" t="b">
        <v>1</v>
      </c>
      <c r="O1406">
        <v>5</v>
      </c>
      <c r="P1406" t="b">
        <v>0</v>
      </c>
      <c r="Q1406" t="s">
        <v>8285</v>
      </c>
      <c r="R1406" s="12" t="s">
        <v>8321</v>
      </c>
      <c r="S1406" t="s">
        <v>8340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8">
        <f t="shared" si="63"/>
        <v>41971.722233796296</v>
      </c>
      <c r="K1407">
        <v>1414599601</v>
      </c>
      <c r="L1407" s="18">
        <f t="shared" si="64"/>
        <v>41941.680567129632</v>
      </c>
      <c r="M1407" s="15">
        <f t="shared" si="65"/>
        <v>2014</v>
      </c>
      <c r="N1407" t="b">
        <v>1</v>
      </c>
      <c r="O1407">
        <v>17</v>
      </c>
      <c r="P1407" t="b">
        <v>0</v>
      </c>
      <c r="Q1407" t="s">
        <v>8285</v>
      </c>
      <c r="R1407" s="12" t="s">
        <v>8321</v>
      </c>
      <c r="S1407" t="s">
        <v>8340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8">
        <f t="shared" si="63"/>
        <v>42350.416666666672</v>
      </c>
      <c r="K1408">
        <v>1445336607</v>
      </c>
      <c r="L1408" s="18">
        <f t="shared" si="64"/>
        <v>42297.432951388888</v>
      </c>
      <c r="M1408" s="15">
        <f t="shared" si="65"/>
        <v>2015</v>
      </c>
      <c r="N1408" t="b">
        <v>0</v>
      </c>
      <c r="O1408">
        <v>3</v>
      </c>
      <c r="P1408" t="b">
        <v>0</v>
      </c>
      <c r="Q1408" t="s">
        <v>8285</v>
      </c>
      <c r="R1408" s="12" t="s">
        <v>8321</v>
      </c>
      <c r="S1408" t="s">
        <v>8340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8">
        <f t="shared" si="63"/>
        <v>41863.536782407406</v>
      </c>
      <c r="K1409">
        <v>1405687978</v>
      </c>
      <c r="L1409" s="18">
        <f t="shared" si="64"/>
        <v>41838.536782407406</v>
      </c>
      <c r="M1409" s="15">
        <f t="shared" si="65"/>
        <v>2014</v>
      </c>
      <c r="N1409" t="b">
        <v>0</v>
      </c>
      <c r="O1409">
        <v>2</v>
      </c>
      <c r="P1409" t="b">
        <v>0</v>
      </c>
      <c r="Q1409" t="s">
        <v>8285</v>
      </c>
      <c r="R1409" s="12" t="s">
        <v>8321</v>
      </c>
      <c r="S1409" t="s">
        <v>8340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8">
        <f t="shared" si="63"/>
        <v>42321.913842592592</v>
      </c>
      <c r="K1410">
        <v>1444856156</v>
      </c>
      <c r="L1410" s="18">
        <f t="shared" si="64"/>
        <v>42291.872175925921</v>
      </c>
      <c r="M1410" s="15">
        <f t="shared" si="65"/>
        <v>2015</v>
      </c>
      <c r="N1410" t="b">
        <v>0</v>
      </c>
      <c r="O1410">
        <v>6</v>
      </c>
      <c r="P1410" t="b">
        <v>0</v>
      </c>
      <c r="Q1410" t="s">
        <v>8285</v>
      </c>
      <c r="R1410" s="12" t="s">
        <v>8321</v>
      </c>
      <c r="S1410" t="s">
        <v>8340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8">
        <f t="shared" ref="J1411:J1474" si="66">(((I1411/60)/60)/24+DATE(1970,1,1))</f>
        <v>42005.175173611111</v>
      </c>
      <c r="K1411">
        <v>1414897935</v>
      </c>
      <c r="L1411" s="18">
        <f t="shared" ref="L1411:L1474" si="67">(((K1411/60)/60)/24+DATE(1970,1,1))</f>
        <v>41945.133506944447</v>
      </c>
      <c r="M1411" s="15">
        <f t="shared" ref="M1411:M1474" si="68">YEAR(L1411)</f>
        <v>2014</v>
      </c>
      <c r="N1411" t="b">
        <v>0</v>
      </c>
      <c r="O1411">
        <v>0</v>
      </c>
      <c r="P1411" t="b">
        <v>0</v>
      </c>
      <c r="Q1411" t="s">
        <v>8285</v>
      </c>
      <c r="R1411" s="12" t="s">
        <v>8321</v>
      </c>
      <c r="S1411" t="s">
        <v>8340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8">
        <f t="shared" si="66"/>
        <v>42524.318518518514</v>
      </c>
      <c r="K1412">
        <v>1461051520</v>
      </c>
      <c r="L1412" s="18">
        <f t="shared" si="67"/>
        <v>42479.318518518514</v>
      </c>
      <c r="M1412" s="15">
        <f t="shared" si="68"/>
        <v>2016</v>
      </c>
      <c r="N1412" t="b">
        <v>0</v>
      </c>
      <c r="O1412">
        <v>1</v>
      </c>
      <c r="P1412" t="b">
        <v>0</v>
      </c>
      <c r="Q1412" t="s">
        <v>8285</v>
      </c>
      <c r="R1412" s="12" t="s">
        <v>8321</v>
      </c>
      <c r="S1412" t="s">
        <v>8340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8">
        <f t="shared" si="66"/>
        <v>42041.059027777781</v>
      </c>
      <c r="K1413">
        <v>1420766700</v>
      </c>
      <c r="L1413" s="18">
        <f t="shared" si="67"/>
        <v>42013.059027777781</v>
      </c>
      <c r="M1413" s="15">
        <f t="shared" si="68"/>
        <v>2015</v>
      </c>
      <c r="N1413" t="b">
        <v>0</v>
      </c>
      <c r="O1413">
        <v>3</v>
      </c>
      <c r="P1413" t="b">
        <v>0</v>
      </c>
      <c r="Q1413" t="s">
        <v>8285</v>
      </c>
      <c r="R1413" s="12" t="s">
        <v>8321</v>
      </c>
      <c r="S1413" t="s">
        <v>8340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8">
        <f t="shared" si="66"/>
        <v>41977.063645833332</v>
      </c>
      <c r="K1414">
        <v>1415064699</v>
      </c>
      <c r="L1414" s="18">
        <f t="shared" si="67"/>
        <v>41947.063645833332</v>
      </c>
      <c r="M1414" s="15">
        <f t="shared" si="68"/>
        <v>2014</v>
      </c>
      <c r="N1414" t="b">
        <v>0</v>
      </c>
      <c r="O1414">
        <v>13</v>
      </c>
      <c r="P1414" t="b">
        <v>0</v>
      </c>
      <c r="Q1414" t="s">
        <v>8285</v>
      </c>
      <c r="R1414" s="12" t="s">
        <v>8321</v>
      </c>
      <c r="S1414" t="s">
        <v>8340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8">
        <f t="shared" si="66"/>
        <v>42420.437152777777</v>
      </c>
      <c r="K1415">
        <v>1450780170</v>
      </c>
      <c r="L1415" s="18">
        <f t="shared" si="67"/>
        <v>42360.437152777777</v>
      </c>
      <c r="M1415" s="15">
        <f t="shared" si="68"/>
        <v>2015</v>
      </c>
      <c r="N1415" t="b">
        <v>0</v>
      </c>
      <c r="O1415">
        <v>1</v>
      </c>
      <c r="P1415" t="b">
        <v>0</v>
      </c>
      <c r="Q1415" t="s">
        <v>8285</v>
      </c>
      <c r="R1415" s="12" t="s">
        <v>8321</v>
      </c>
      <c r="S1415" t="s">
        <v>8340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8">
        <f t="shared" si="66"/>
        <v>42738.25309027778</v>
      </c>
      <c r="K1416">
        <v>1480831467</v>
      </c>
      <c r="L1416" s="18">
        <f t="shared" si="67"/>
        <v>42708.25309027778</v>
      </c>
      <c r="M1416" s="15">
        <f t="shared" si="68"/>
        <v>2016</v>
      </c>
      <c r="N1416" t="b">
        <v>0</v>
      </c>
      <c r="O1416">
        <v>1</v>
      </c>
      <c r="P1416" t="b">
        <v>0</v>
      </c>
      <c r="Q1416" t="s">
        <v>8285</v>
      </c>
      <c r="R1416" s="12" t="s">
        <v>8321</v>
      </c>
      <c r="S1416" t="s">
        <v>8340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8">
        <f t="shared" si="66"/>
        <v>42232.675821759258</v>
      </c>
      <c r="K1417">
        <v>1436285591</v>
      </c>
      <c r="L1417" s="18">
        <f t="shared" si="67"/>
        <v>42192.675821759258</v>
      </c>
      <c r="M1417" s="15">
        <f t="shared" si="68"/>
        <v>2015</v>
      </c>
      <c r="N1417" t="b">
        <v>0</v>
      </c>
      <c r="O1417">
        <v>9</v>
      </c>
      <c r="P1417" t="b">
        <v>0</v>
      </c>
      <c r="Q1417" t="s">
        <v>8285</v>
      </c>
      <c r="R1417" s="12" t="s">
        <v>8321</v>
      </c>
      <c r="S1417" t="s">
        <v>8340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8">
        <f t="shared" si="66"/>
        <v>42329.967812499999</v>
      </c>
      <c r="K1418">
        <v>1445552019</v>
      </c>
      <c r="L1418" s="18">
        <f t="shared" si="67"/>
        <v>42299.926145833335</v>
      </c>
      <c r="M1418" s="15">
        <f t="shared" si="68"/>
        <v>2015</v>
      </c>
      <c r="N1418" t="b">
        <v>0</v>
      </c>
      <c r="O1418">
        <v>0</v>
      </c>
      <c r="P1418" t="b">
        <v>0</v>
      </c>
      <c r="Q1418" t="s">
        <v>8285</v>
      </c>
      <c r="R1418" s="12" t="s">
        <v>8321</v>
      </c>
      <c r="S1418" t="s">
        <v>8340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8">
        <f t="shared" si="66"/>
        <v>42262.465972222228</v>
      </c>
      <c r="K1419">
        <v>1439696174</v>
      </c>
      <c r="L1419" s="18">
        <f t="shared" si="67"/>
        <v>42232.15016203704</v>
      </c>
      <c r="M1419" s="15">
        <f t="shared" si="68"/>
        <v>2015</v>
      </c>
      <c r="N1419" t="b">
        <v>0</v>
      </c>
      <c r="O1419">
        <v>2</v>
      </c>
      <c r="P1419" t="b">
        <v>0</v>
      </c>
      <c r="Q1419" t="s">
        <v>8285</v>
      </c>
      <c r="R1419" s="12" t="s">
        <v>8321</v>
      </c>
      <c r="S1419" t="s">
        <v>8340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8">
        <f t="shared" si="66"/>
        <v>42425.456412037034</v>
      </c>
      <c r="K1420">
        <v>1453805834</v>
      </c>
      <c r="L1420" s="18">
        <f t="shared" si="67"/>
        <v>42395.456412037034</v>
      </c>
      <c r="M1420" s="15">
        <f t="shared" si="68"/>
        <v>2016</v>
      </c>
      <c r="N1420" t="b">
        <v>0</v>
      </c>
      <c r="O1420">
        <v>1</v>
      </c>
      <c r="P1420" t="b">
        <v>0</v>
      </c>
      <c r="Q1420" t="s">
        <v>8285</v>
      </c>
      <c r="R1420" s="12" t="s">
        <v>8321</v>
      </c>
      <c r="S1420" t="s">
        <v>8340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8">
        <f t="shared" si="66"/>
        <v>42652.456238425926</v>
      </c>
      <c r="K1421">
        <v>1473418619</v>
      </c>
      <c r="L1421" s="18">
        <f t="shared" si="67"/>
        <v>42622.456238425926</v>
      </c>
      <c r="M1421" s="15">
        <f t="shared" si="68"/>
        <v>2016</v>
      </c>
      <c r="N1421" t="b">
        <v>0</v>
      </c>
      <c r="O1421">
        <v>10</v>
      </c>
      <c r="P1421" t="b">
        <v>0</v>
      </c>
      <c r="Q1421" t="s">
        <v>8285</v>
      </c>
      <c r="R1421" s="12" t="s">
        <v>8321</v>
      </c>
      <c r="S1421" t="s">
        <v>8340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8">
        <f t="shared" si="66"/>
        <v>42549.667662037042</v>
      </c>
      <c r="K1422">
        <v>1464969686</v>
      </c>
      <c r="L1422" s="18">
        <f t="shared" si="67"/>
        <v>42524.667662037042</v>
      </c>
      <c r="M1422" s="15">
        <f t="shared" si="68"/>
        <v>2016</v>
      </c>
      <c r="N1422" t="b">
        <v>0</v>
      </c>
      <c r="O1422">
        <v>3</v>
      </c>
      <c r="P1422" t="b">
        <v>0</v>
      </c>
      <c r="Q1422" t="s">
        <v>8285</v>
      </c>
      <c r="R1422" s="12" t="s">
        <v>8321</v>
      </c>
      <c r="S1422" t="s">
        <v>8340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8">
        <f t="shared" si="66"/>
        <v>42043.915613425925</v>
      </c>
      <c r="K1423">
        <v>1420840709</v>
      </c>
      <c r="L1423" s="18">
        <f t="shared" si="67"/>
        <v>42013.915613425925</v>
      </c>
      <c r="M1423" s="15">
        <f t="shared" si="68"/>
        <v>2015</v>
      </c>
      <c r="N1423" t="b">
        <v>0</v>
      </c>
      <c r="O1423">
        <v>2</v>
      </c>
      <c r="P1423" t="b">
        <v>0</v>
      </c>
      <c r="Q1423" t="s">
        <v>8285</v>
      </c>
      <c r="R1423" s="12" t="s">
        <v>8321</v>
      </c>
      <c r="S1423" t="s">
        <v>8340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8">
        <f t="shared" si="66"/>
        <v>42634.239629629628</v>
      </c>
      <c r="K1424">
        <v>1471844704</v>
      </c>
      <c r="L1424" s="18">
        <f t="shared" si="67"/>
        <v>42604.239629629628</v>
      </c>
      <c r="M1424" s="15">
        <f t="shared" si="68"/>
        <v>2016</v>
      </c>
      <c r="N1424" t="b">
        <v>0</v>
      </c>
      <c r="O1424">
        <v>2</v>
      </c>
      <c r="P1424" t="b">
        <v>0</v>
      </c>
      <c r="Q1424" t="s">
        <v>8285</v>
      </c>
      <c r="R1424" s="12" t="s">
        <v>8321</v>
      </c>
      <c r="S1424" t="s">
        <v>8340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8">
        <f t="shared" si="66"/>
        <v>42370.360312500001</v>
      </c>
      <c r="K1425">
        <v>1449045531</v>
      </c>
      <c r="L1425" s="18">
        <f t="shared" si="67"/>
        <v>42340.360312500001</v>
      </c>
      <c r="M1425" s="15">
        <f t="shared" si="68"/>
        <v>2015</v>
      </c>
      <c r="N1425" t="b">
        <v>0</v>
      </c>
      <c r="O1425">
        <v>1</v>
      </c>
      <c r="P1425" t="b">
        <v>0</v>
      </c>
      <c r="Q1425" t="s">
        <v>8285</v>
      </c>
      <c r="R1425" s="12" t="s">
        <v>8321</v>
      </c>
      <c r="S1425" t="s">
        <v>8340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8">
        <f t="shared" si="66"/>
        <v>42689.759282407409</v>
      </c>
      <c r="K1426">
        <v>1478106802</v>
      </c>
      <c r="L1426" s="18">
        <f t="shared" si="67"/>
        <v>42676.717615740738</v>
      </c>
      <c r="M1426" s="15">
        <f t="shared" si="68"/>
        <v>2016</v>
      </c>
      <c r="N1426" t="b">
        <v>0</v>
      </c>
      <c r="O1426">
        <v>14</v>
      </c>
      <c r="P1426" t="b">
        <v>0</v>
      </c>
      <c r="Q1426" t="s">
        <v>8285</v>
      </c>
      <c r="R1426" s="12" t="s">
        <v>8321</v>
      </c>
      <c r="S1426" t="s">
        <v>8340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8">
        <f t="shared" si="66"/>
        <v>42123.131469907406</v>
      </c>
      <c r="K1427">
        <v>1427684959</v>
      </c>
      <c r="L1427" s="18">
        <f t="shared" si="67"/>
        <v>42093.131469907406</v>
      </c>
      <c r="M1427" s="15">
        <f t="shared" si="68"/>
        <v>2015</v>
      </c>
      <c r="N1427" t="b">
        <v>0</v>
      </c>
      <c r="O1427">
        <v>0</v>
      </c>
      <c r="P1427" t="b">
        <v>0</v>
      </c>
      <c r="Q1427" t="s">
        <v>8285</v>
      </c>
      <c r="R1427" s="12" t="s">
        <v>8321</v>
      </c>
      <c r="S1427" t="s">
        <v>8340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8">
        <f t="shared" si="66"/>
        <v>42240.390277777777</v>
      </c>
      <c r="K1428">
        <v>1435224120</v>
      </c>
      <c r="L1428" s="18">
        <f t="shared" si="67"/>
        <v>42180.390277777777</v>
      </c>
      <c r="M1428" s="15">
        <f t="shared" si="68"/>
        <v>2015</v>
      </c>
      <c r="N1428" t="b">
        <v>0</v>
      </c>
      <c r="O1428">
        <v>0</v>
      </c>
      <c r="P1428" t="b">
        <v>0</v>
      </c>
      <c r="Q1428" t="s">
        <v>8285</v>
      </c>
      <c r="R1428" s="12" t="s">
        <v>8321</v>
      </c>
      <c r="S1428" t="s">
        <v>8340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8">
        <f t="shared" si="66"/>
        <v>42631.851678240739</v>
      </c>
      <c r="K1429">
        <v>1471638385</v>
      </c>
      <c r="L1429" s="18">
        <f t="shared" si="67"/>
        <v>42601.851678240739</v>
      </c>
      <c r="M1429" s="15">
        <f t="shared" si="68"/>
        <v>2016</v>
      </c>
      <c r="N1429" t="b">
        <v>0</v>
      </c>
      <c r="O1429">
        <v>4</v>
      </c>
      <c r="P1429" t="b">
        <v>0</v>
      </c>
      <c r="Q1429" t="s">
        <v>8285</v>
      </c>
      <c r="R1429" s="12" t="s">
        <v>8321</v>
      </c>
      <c r="S1429" t="s">
        <v>8340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8">
        <f t="shared" si="66"/>
        <v>42462.338159722218</v>
      </c>
      <c r="K1430">
        <v>1456996017</v>
      </c>
      <c r="L1430" s="18">
        <f t="shared" si="67"/>
        <v>42432.379826388889</v>
      </c>
      <c r="M1430" s="15">
        <f t="shared" si="68"/>
        <v>2016</v>
      </c>
      <c r="N1430" t="b">
        <v>0</v>
      </c>
      <c r="O1430">
        <v>3</v>
      </c>
      <c r="P1430" t="b">
        <v>0</v>
      </c>
      <c r="Q1430" t="s">
        <v>8285</v>
      </c>
      <c r="R1430" s="12" t="s">
        <v>8321</v>
      </c>
      <c r="S1430" t="s">
        <v>8340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8">
        <f t="shared" si="66"/>
        <v>42104.060671296291</v>
      </c>
      <c r="K1431">
        <v>1426037242</v>
      </c>
      <c r="L1431" s="18">
        <f t="shared" si="67"/>
        <v>42074.060671296291</v>
      </c>
      <c r="M1431" s="15">
        <f t="shared" si="68"/>
        <v>2015</v>
      </c>
      <c r="N1431" t="b">
        <v>0</v>
      </c>
      <c r="O1431">
        <v>0</v>
      </c>
      <c r="P1431" t="b">
        <v>0</v>
      </c>
      <c r="Q1431" t="s">
        <v>8285</v>
      </c>
      <c r="R1431" s="12" t="s">
        <v>8321</v>
      </c>
      <c r="S1431" t="s">
        <v>8340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8">
        <f t="shared" si="66"/>
        <v>41992.813518518517</v>
      </c>
      <c r="K1432">
        <v>1416339088</v>
      </c>
      <c r="L1432" s="18">
        <f t="shared" si="67"/>
        <v>41961.813518518517</v>
      </c>
      <c r="M1432" s="15">
        <f t="shared" si="68"/>
        <v>2014</v>
      </c>
      <c r="N1432" t="b">
        <v>0</v>
      </c>
      <c r="O1432">
        <v>5</v>
      </c>
      <c r="P1432" t="b">
        <v>0</v>
      </c>
      <c r="Q1432" t="s">
        <v>8285</v>
      </c>
      <c r="R1432" s="12" t="s">
        <v>8321</v>
      </c>
      <c r="S1432" t="s">
        <v>8340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8">
        <f t="shared" si="66"/>
        <v>42334.252500000002</v>
      </c>
      <c r="K1433">
        <v>1445922216</v>
      </c>
      <c r="L1433" s="18">
        <f t="shared" si="67"/>
        <v>42304.210833333331</v>
      </c>
      <c r="M1433" s="15">
        <f t="shared" si="68"/>
        <v>2015</v>
      </c>
      <c r="N1433" t="b">
        <v>0</v>
      </c>
      <c r="O1433">
        <v>47</v>
      </c>
      <c r="P1433" t="b">
        <v>0</v>
      </c>
      <c r="Q1433" t="s">
        <v>8285</v>
      </c>
      <c r="R1433" s="12" t="s">
        <v>8321</v>
      </c>
      <c r="S1433" t="s">
        <v>8340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8">
        <f t="shared" si="66"/>
        <v>42205.780416666668</v>
      </c>
      <c r="K1434">
        <v>1434825828</v>
      </c>
      <c r="L1434" s="18">
        <f t="shared" si="67"/>
        <v>42175.780416666668</v>
      </c>
      <c r="M1434" s="15">
        <f t="shared" si="68"/>
        <v>2015</v>
      </c>
      <c r="N1434" t="b">
        <v>0</v>
      </c>
      <c r="O1434">
        <v>0</v>
      </c>
      <c r="P1434" t="b">
        <v>0</v>
      </c>
      <c r="Q1434" t="s">
        <v>8285</v>
      </c>
      <c r="R1434" s="12" t="s">
        <v>8321</v>
      </c>
      <c r="S1434" t="s">
        <v>8340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8">
        <f t="shared" si="66"/>
        <v>42714.458333333328</v>
      </c>
      <c r="K1435">
        <v>1477839675</v>
      </c>
      <c r="L1435" s="18">
        <f t="shared" si="67"/>
        <v>42673.625868055555</v>
      </c>
      <c r="M1435" s="15">
        <f t="shared" si="68"/>
        <v>2016</v>
      </c>
      <c r="N1435" t="b">
        <v>0</v>
      </c>
      <c r="O1435">
        <v>10</v>
      </c>
      <c r="P1435" t="b">
        <v>0</v>
      </c>
      <c r="Q1435" t="s">
        <v>8285</v>
      </c>
      <c r="R1435" s="12" t="s">
        <v>8321</v>
      </c>
      <c r="S1435" t="s">
        <v>8340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8">
        <f t="shared" si="66"/>
        <v>42163.625</v>
      </c>
      <c r="K1436">
        <v>1431973478</v>
      </c>
      <c r="L1436" s="18">
        <f t="shared" si="67"/>
        <v>42142.767106481479</v>
      </c>
      <c r="M1436" s="15">
        <f t="shared" si="68"/>
        <v>2015</v>
      </c>
      <c r="N1436" t="b">
        <v>0</v>
      </c>
      <c r="O1436">
        <v>11</v>
      </c>
      <c r="P1436" t="b">
        <v>0</v>
      </c>
      <c r="Q1436" t="s">
        <v>8285</v>
      </c>
      <c r="R1436" s="12" t="s">
        <v>8321</v>
      </c>
      <c r="S1436" t="s">
        <v>8340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8">
        <f t="shared" si="66"/>
        <v>42288.780324074076</v>
      </c>
      <c r="K1437">
        <v>1441997020</v>
      </c>
      <c r="L1437" s="18">
        <f t="shared" si="67"/>
        <v>42258.780324074076</v>
      </c>
      <c r="M1437" s="15">
        <f t="shared" si="68"/>
        <v>2015</v>
      </c>
      <c r="N1437" t="b">
        <v>0</v>
      </c>
      <c r="O1437">
        <v>2</v>
      </c>
      <c r="P1437" t="b">
        <v>0</v>
      </c>
      <c r="Q1437" t="s">
        <v>8285</v>
      </c>
      <c r="R1437" s="12" t="s">
        <v>8321</v>
      </c>
      <c r="S1437" t="s">
        <v>8340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8">
        <f t="shared" si="66"/>
        <v>42421.35019675926</v>
      </c>
      <c r="K1438">
        <v>1453451057</v>
      </c>
      <c r="L1438" s="18">
        <f t="shared" si="67"/>
        <v>42391.35019675926</v>
      </c>
      <c r="M1438" s="15">
        <f t="shared" si="68"/>
        <v>2016</v>
      </c>
      <c r="N1438" t="b">
        <v>0</v>
      </c>
      <c r="O1438">
        <v>2</v>
      </c>
      <c r="P1438" t="b">
        <v>0</v>
      </c>
      <c r="Q1438" t="s">
        <v>8285</v>
      </c>
      <c r="R1438" s="12" t="s">
        <v>8321</v>
      </c>
      <c r="S1438" t="s">
        <v>8340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8">
        <f t="shared" si="66"/>
        <v>41833.207638888889</v>
      </c>
      <c r="K1439">
        <v>1402058739</v>
      </c>
      <c r="L1439" s="18">
        <f t="shared" si="67"/>
        <v>41796.531701388885</v>
      </c>
      <c r="M1439" s="15">
        <f t="shared" si="68"/>
        <v>2014</v>
      </c>
      <c r="N1439" t="b">
        <v>0</v>
      </c>
      <c r="O1439">
        <v>22</v>
      </c>
      <c r="P1439" t="b">
        <v>0</v>
      </c>
      <c r="Q1439" t="s">
        <v>8285</v>
      </c>
      <c r="R1439" s="12" t="s">
        <v>8321</v>
      </c>
      <c r="S1439" t="s">
        <v>8340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8">
        <f t="shared" si="66"/>
        <v>42487.579861111109</v>
      </c>
      <c r="K1440">
        <v>1459198499</v>
      </c>
      <c r="L1440" s="18">
        <f t="shared" si="67"/>
        <v>42457.871516203704</v>
      </c>
      <c r="M1440" s="15">
        <f t="shared" si="68"/>
        <v>2016</v>
      </c>
      <c r="N1440" t="b">
        <v>0</v>
      </c>
      <c r="O1440">
        <v>8</v>
      </c>
      <c r="P1440" t="b">
        <v>0</v>
      </c>
      <c r="Q1440" t="s">
        <v>8285</v>
      </c>
      <c r="R1440" s="12" t="s">
        <v>8321</v>
      </c>
      <c r="S1440" t="s">
        <v>8340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8">
        <f t="shared" si="66"/>
        <v>42070.829872685179</v>
      </c>
      <c r="K1441">
        <v>1423166101</v>
      </c>
      <c r="L1441" s="18">
        <f t="shared" si="67"/>
        <v>42040.829872685179</v>
      </c>
      <c r="M1441" s="15">
        <f t="shared" si="68"/>
        <v>2015</v>
      </c>
      <c r="N1441" t="b">
        <v>0</v>
      </c>
      <c r="O1441">
        <v>6</v>
      </c>
      <c r="P1441" t="b">
        <v>0</v>
      </c>
      <c r="Q1441" t="s">
        <v>8285</v>
      </c>
      <c r="R1441" s="12" t="s">
        <v>8321</v>
      </c>
      <c r="S1441" t="s">
        <v>8340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8">
        <f t="shared" si="66"/>
        <v>42516.748414351852</v>
      </c>
      <c r="K1442">
        <v>1461693463</v>
      </c>
      <c r="L1442" s="18">
        <f t="shared" si="67"/>
        <v>42486.748414351852</v>
      </c>
      <c r="M1442" s="15">
        <f t="shared" si="68"/>
        <v>2016</v>
      </c>
      <c r="N1442" t="b">
        <v>0</v>
      </c>
      <c r="O1442">
        <v>1</v>
      </c>
      <c r="P1442" t="b">
        <v>0</v>
      </c>
      <c r="Q1442" t="s">
        <v>8285</v>
      </c>
      <c r="R1442" s="12" t="s">
        <v>8321</v>
      </c>
      <c r="S1442" t="s">
        <v>8340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8">
        <f t="shared" si="66"/>
        <v>42258.765844907408</v>
      </c>
      <c r="K1443">
        <v>1436811769</v>
      </c>
      <c r="L1443" s="18">
        <f t="shared" si="67"/>
        <v>42198.765844907408</v>
      </c>
      <c r="M1443" s="15">
        <f t="shared" si="68"/>
        <v>2015</v>
      </c>
      <c r="N1443" t="b">
        <v>0</v>
      </c>
      <c r="O1443">
        <v>3</v>
      </c>
      <c r="P1443" t="b">
        <v>0</v>
      </c>
      <c r="Q1443" t="s">
        <v>8285</v>
      </c>
      <c r="R1443" s="12" t="s">
        <v>8321</v>
      </c>
      <c r="S1443" t="s">
        <v>8340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8">
        <f t="shared" si="66"/>
        <v>42515.64534722222</v>
      </c>
      <c r="K1444">
        <v>1461598158</v>
      </c>
      <c r="L1444" s="18">
        <f t="shared" si="67"/>
        <v>42485.64534722222</v>
      </c>
      <c r="M1444" s="15">
        <f t="shared" si="68"/>
        <v>2016</v>
      </c>
      <c r="N1444" t="b">
        <v>0</v>
      </c>
      <c r="O1444">
        <v>0</v>
      </c>
      <c r="P1444" t="b">
        <v>0</v>
      </c>
      <c r="Q1444" t="s">
        <v>8285</v>
      </c>
      <c r="R1444" s="12" t="s">
        <v>8321</v>
      </c>
      <c r="S1444" t="s">
        <v>8340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8">
        <f t="shared" si="66"/>
        <v>42737.926030092596</v>
      </c>
      <c r="K1445">
        <v>1480803209</v>
      </c>
      <c r="L1445" s="18">
        <f t="shared" si="67"/>
        <v>42707.926030092596</v>
      </c>
      <c r="M1445" s="15">
        <f t="shared" si="68"/>
        <v>2016</v>
      </c>
      <c r="N1445" t="b">
        <v>0</v>
      </c>
      <c r="O1445">
        <v>0</v>
      </c>
      <c r="P1445" t="b">
        <v>0</v>
      </c>
      <c r="Q1445" t="s">
        <v>8285</v>
      </c>
      <c r="R1445" s="12" t="s">
        <v>8321</v>
      </c>
      <c r="S1445" t="s">
        <v>8340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8">
        <f t="shared" si="66"/>
        <v>42259.873402777783</v>
      </c>
      <c r="K1446">
        <v>1436907462</v>
      </c>
      <c r="L1446" s="18">
        <f t="shared" si="67"/>
        <v>42199.873402777783</v>
      </c>
      <c r="M1446" s="15">
        <f t="shared" si="68"/>
        <v>2015</v>
      </c>
      <c r="N1446" t="b">
        <v>0</v>
      </c>
      <c r="O1446">
        <v>0</v>
      </c>
      <c r="P1446" t="b">
        <v>0</v>
      </c>
      <c r="Q1446" t="s">
        <v>8285</v>
      </c>
      <c r="R1446" s="12" t="s">
        <v>8321</v>
      </c>
      <c r="S1446" t="s">
        <v>8340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8">
        <f t="shared" si="66"/>
        <v>42169.542303240742</v>
      </c>
      <c r="K1447">
        <v>1431694855</v>
      </c>
      <c r="L1447" s="18">
        <f t="shared" si="67"/>
        <v>42139.542303240742</v>
      </c>
      <c r="M1447" s="15">
        <f t="shared" si="68"/>
        <v>2015</v>
      </c>
      <c r="N1447" t="b">
        <v>0</v>
      </c>
      <c r="O1447">
        <v>0</v>
      </c>
      <c r="P1447" t="b">
        <v>0</v>
      </c>
      <c r="Q1447" t="s">
        <v>8285</v>
      </c>
      <c r="R1447" s="12" t="s">
        <v>8321</v>
      </c>
      <c r="S1447" t="s">
        <v>8340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8">
        <f t="shared" si="66"/>
        <v>42481.447662037041</v>
      </c>
      <c r="K1448">
        <v>1459507478</v>
      </c>
      <c r="L1448" s="18">
        <f t="shared" si="67"/>
        <v>42461.447662037041</v>
      </c>
      <c r="M1448" s="15">
        <f t="shared" si="68"/>
        <v>2016</v>
      </c>
      <c r="N1448" t="b">
        <v>0</v>
      </c>
      <c r="O1448">
        <v>0</v>
      </c>
      <c r="P1448" t="b">
        <v>0</v>
      </c>
      <c r="Q1448" t="s">
        <v>8285</v>
      </c>
      <c r="R1448" s="12" t="s">
        <v>8321</v>
      </c>
      <c r="S1448" t="s">
        <v>8340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8">
        <f t="shared" si="66"/>
        <v>42559.730717592596</v>
      </c>
      <c r="K1449">
        <v>1465407134</v>
      </c>
      <c r="L1449" s="18">
        <f t="shared" si="67"/>
        <v>42529.730717592596</v>
      </c>
      <c r="M1449" s="15">
        <f t="shared" si="68"/>
        <v>2016</v>
      </c>
      <c r="N1449" t="b">
        <v>0</v>
      </c>
      <c r="O1449">
        <v>3</v>
      </c>
      <c r="P1449" t="b">
        <v>0</v>
      </c>
      <c r="Q1449" t="s">
        <v>8285</v>
      </c>
      <c r="R1449" s="12" t="s">
        <v>8321</v>
      </c>
      <c r="S1449" t="s">
        <v>8340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8">
        <f t="shared" si="66"/>
        <v>42146.225694444445</v>
      </c>
      <c r="K1450">
        <v>1429655318</v>
      </c>
      <c r="L1450" s="18">
        <f t="shared" si="67"/>
        <v>42115.936550925922</v>
      </c>
      <c r="M1450" s="15">
        <f t="shared" si="68"/>
        <v>2015</v>
      </c>
      <c r="N1450" t="b">
        <v>0</v>
      </c>
      <c r="O1450">
        <v>0</v>
      </c>
      <c r="P1450" t="b">
        <v>0</v>
      </c>
      <c r="Q1450" t="s">
        <v>8285</v>
      </c>
      <c r="R1450" s="12" t="s">
        <v>8321</v>
      </c>
      <c r="S1450" t="s">
        <v>8340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8">
        <f t="shared" si="66"/>
        <v>42134.811400462961</v>
      </c>
      <c r="K1451">
        <v>1427138905</v>
      </c>
      <c r="L1451" s="18">
        <f t="shared" si="67"/>
        <v>42086.811400462961</v>
      </c>
      <c r="M1451" s="15">
        <f t="shared" si="68"/>
        <v>2015</v>
      </c>
      <c r="N1451" t="b">
        <v>0</v>
      </c>
      <c r="O1451">
        <v>0</v>
      </c>
      <c r="P1451" t="b">
        <v>0</v>
      </c>
      <c r="Q1451" t="s">
        <v>8285</v>
      </c>
      <c r="R1451" s="12" t="s">
        <v>8321</v>
      </c>
      <c r="S1451" t="s">
        <v>8340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8">
        <f t="shared" si="66"/>
        <v>42420.171261574069</v>
      </c>
      <c r="K1452">
        <v>1453349197</v>
      </c>
      <c r="L1452" s="18">
        <f t="shared" si="67"/>
        <v>42390.171261574069</v>
      </c>
      <c r="M1452" s="15">
        <f t="shared" si="68"/>
        <v>2016</v>
      </c>
      <c r="N1452" t="b">
        <v>0</v>
      </c>
      <c r="O1452">
        <v>1</v>
      </c>
      <c r="P1452" t="b">
        <v>0</v>
      </c>
      <c r="Q1452" t="s">
        <v>8285</v>
      </c>
      <c r="R1452" s="12" t="s">
        <v>8321</v>
      </c>
      <c r="S1452" t="s">
        <v>8340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8">
        <f t="shared" si="66"/>
        <v>41962.00068287037</v>
      </c>
      <c r="K1453">
        <v>1413759659</v>
      </c>
      <c r="L1453" s="18">
        <f t="shared" si="67"/>
        <v>41931.959016203706</v>
      </c>
      <c r="M1453" s="15">
        <f t="shared" si="68"/>
        <v>2014</v>
      </c>
      <c r="N1453" t="b">
        <v>0</v>
      </c>
      <c r="O1453">
        <v>2</v>
      </c>
      <c r="P1453" t="b">
        <v>0</v>
      </c>
      <c r="Q1453" t="s">
        <v>8285</v>
      </c>
      <c r="R1453" s="12" t="s">
        <v>8321</v>
      </c>
      <c r="S1453" t="s">
        <v>8340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8">
        <f t="shared" si="66"/>
        <v>41848.703275462962</v>
      </c>
      <c r="K1454">
        <v>1403974363</v>
      </c>
      <c r="L1454" s="18">
        <f t="shared" si="67"/>
        <v>41818.703275462962</v>
      </c>
      <c r="M1454" s="15">
        <f t="shared" si="68"/>
        <v>2014</v>
      </c>
      <c r="N1454" t="b">
        <v>0</v>
      </c>
      <c r="O1454">
        <v>0</v>
      </c>
      <c r="P1454" t="b">
        <v>0</v>
      </c>
      <c r="Q1454" t="s">
        <v>8285</v>
      </c>
      <c r="R1454" s="12" t="s">
        <v>8321</v>
      </c>
      <c r="S1454" t="s">
        <v>8340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8">
        <f t="shared" si="66"/>
        <v>42840.654479166667</v>
      </c>
      <c r="K1455">
        <v>1488386547</v>
      </c>
      <c r="L1455" s="18">
        <f t="shared" si="67"/>
        <v>42795.696145833332</v>
      </c>
      <c r="M1455" s="15">
        <f t="shared" si="68"/>
        <v>2017</v>
      </c>
      <c r="N1455" t="b">
        <v>0</v>
      </c>
      <c r="O1455">
        <v>0</v>
      </c>
      <c r="P1455" t="b">
        <v>0</v>
      </c>
      <c r="Q1455" t="s">
        <v>8285</v>
      </c>
      <c r="R1455" s="12" t="s">
        <v>8321</v>
      </c>
      <c r="S1455" t="s">
        <v>8340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8">
        <f t="shared" si="66"/>
        <v>42484.915972222225</v>
      </c>
      <c r="K1456">
        <v>1459716480</v>
      </c>
      <c r="L1456" s="18">
        <f t="shared" si="67"/>
        <v>42463.866666666669</v>
      </c>
      <c r="M1456" s="15">
        <f t="shared" si="68"/>
        <v>2016</v>
      </c>
      <c r="N1456" t="b">
        <v>0</v>
      </c>
      <c r="O1456">
        <v>1</v>
      </c>
      <c r="P1456" t="b">
        <v>0</v>
      </c>
      <c r="Q1456" t="s">
        <v>8285</v>
      </c>
      <c r="R1456" s="12" t="s">
        <v>8321</v>
      </c>
      <c r="S1456" t="s">
        <v>8340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8">
        <f t="shared" si="66"/>
        <v>41887.568749999999</v>
      </c>
      <c r="K1457">
        <v>1405181320</v>
      </c>
      <c r="L1457" s="18">
        <f t="shared" si="67"/>
        <v>41832.672685185185</v>
      </c>
      <c r="M1457" s="15">
        <f t="shared" si="68"/>
        <v>2014</v>
      </c>
      <c r="N1457" t="b">
        <v>0</v>
      </c>
      <c r="O1457">
        <v>7</v>
      </c>
      <c r="P1457" t="b">
        <v>0</v>
      </c>
      <c r="Q1457" t="s">
        <v>8285</v>
      </c>
      <c r="R1457" s="12" t="s">
        <v>8321</v>
      </c>
      <c r="S1457" t="s">
        <v>8340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8">
        <f t="shared" si="66"/>
        <v>42738.668576388889</v>
      </c>
      <c r="K1458">
        <v>1480867365</v>
      </c>
      <c r="L1458" s="18">
        <f t="shared" si="67"/>
        <v>42708.668576388889</v>
      </c>
      <c r="M1458" s="15">
        <f t="shared" si="68"/>
        <v>2016</v>
      </c>
      <c r="N1458" t="b">
        <v>0</v>
      </c>
      <c r="O1458">
        <v>3</v>
      </c>
      <c r="P1458" t="b">
        <v>0</v>
      </c>
      <c r="Q1458" t="s">
        <v>8285</v>
      </c>
      <c r="R1458" s="12" t="s">
        <v>8321</v>
      </c>
      <c r="S1458" t="s">
        <v>8340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8">
        <f t="shared" si="66"/>
        <v>42319.938009259262</v>
      </c>
      <c r="K1459">
        <v>1444685444</v>
      </c>
      <c r="L1459" s="18">
        <f t="shared" si="67"/>
        <v>42289.89634259259</v>
      </c>
      <c r="M1459" s="15">
        <f t="shared" si="68"/>
        <v>2015</v>
      </c>
      <c r="N1459" t="b">
        <v>0</v>
      </c>
      <c r="O1459">
        <v>0</v>
      </c>
      <c r="P1459" t="b">
        <v>0</v>
      </c>
      <c r="Q1459" t="s">
        <v>8285</v>
      </c>
      <c r="R1459" s="12" t="s">
        <v>8321</v>
      </c>
      <c r="S1459" t="s">
        <v>8340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8">
        <f t="shared" si="66"/>
        <v>41862.166666666664</v>
      </c>
      <c r="K1460">
        <v>1405097760</v>
      </c>
      <c r="L1460" s="18">
        <f t="shared" si="67"/>
        <v>41831.705555555556</v>
      </c>
      <c r="M1460" s="15">
        <f t="shared" si="68"/>
        <v>2014</v>
      </c>
      <c r="N1460" t="b">
        <v>0</v>
      </c>
      <c r="O1460">
        <v>0</v>
      </c>
      <c r="P1460" t="b">
        <v>0</v>
      </c>
      <c r="Q1460" t="s">
        <v>8285</v>
      </c>
      <c r="R1460" s="12" t="s">
        <v>8321</v>
      </c>
      <c r="S1460" t="s">
        <v>8340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8">
        <f t="shared" si="66"/>
        <v>42340.725694444445</v>
      </c>
      <c r="K1461">
        <v>1446612896</v>
      </c>
      <c r="L1461" s="18">
        <f t="shared" si="67"/>
        <v>42312.204814814817</v>
      </c>
      <c r="M1461" s="15">
        <f t="shared" si="68"/>
        <v>2015</v>
      </c>
      <c r="N1461" t="b">
        <v>0</v>
      </c>
      <c r="O1461">
        <v>0</v>
      </c>
      <c r="P1461" t="b">
        <v>0</v>
      </c>
      <c r="Q1461" t="s">
        <v>8285</v>
      </c>
      <c r="R1461" s="12" t="s">
        <v>8321</v>
      </c>
      <c r="S1461" t="s">
        <v>8340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8">
        <f t="shared" si="66"/>
        <v>41973.989583333328</v>
      </c>
      <c r="K1462">
        <v>1412371898</v>
      </c>
      <c r="L1462" s="18">
        <f t="shared" si="67"/>
        <v>41915.896967592591</v>
      </c>
      <c r="M1462" s="15">
        <f t="shared" si="68"/>
        <v>2014</v>
      </c>
      <c r="N1462" t="b">
        <v>0</v>
      </c>
      <c r="O1462">
        <v>0</v>
      </c>
      <c r="P1462" t="b">
        <v>0</v>
      </c>
      <c r="Q1462" t="s">
        <v>8285</v>
      </c>
      <c r="R1462" s="12" t="s">
        <v>8321</v>
      </c>
      <c r="S1462" t="s">
        <v>8340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8">
        <f t="shared" si="66"/>
        <v>41933</v>
      </c>
      <c r="K1463">
        <v>1410967754</v>
      </c>
      <c r="L1463" s="18">
        <f t="shared" si="67"/>
        <v>41899.645300925928</v>
      </c>
      <c r="M1463" s="15">
        <f t="shared" si="68"/>
        <v>2014</v>
      </c>
      <c r="N1463" t="b">
        <v>1</v>
      </c>
      <c r="O1463">
        <v>340</v>
      </c>
      <c r="P1463" t="b">
        <v>1</v>
      </c>
      <c r="Q1463" t="s">
        <v>8286</v>
      </c>
      <c r="R1463" s="12" t="s">
        <v>8321</v>
      </c>
      <c r="S1463" t="s">
        <v>8341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8">
        <f t="shared" si="66"/>
        <v>41374.662858796299</v>
      </c>
      <c r="K1464">
        <v>1363017271</v>
      </c>
      <c r="L1464" s="18">
        <f t="shared" si="67"/>
        <v>41344.662858796299</v>
      </c>
      <c r="M1464" s="15">
        <f t="shared" si="68"/>
        <v>2013</v>
      </c>
      <c r="N1464" t="b">
        <v>1</v>
      </c>
      <c r="O1464">
        <v>150</v>
      </c>
      <c r="P1464" t="b">
        <v>1</v>
      </c>
      <c r="Q1464" t="s">
        <v>8286</v>
      </c>
      <c r="R1464" s="12" t="s">
        <v>8321</v>
      </c>
      <c r="S1464" t="s">
        <v>8341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8">
        <f t="shared" si="66"/>
        <v>41371.869652777779</v>
      </c>
      <c r="K1465">
        <v>1361483538</v>
      </c>
      <c r="L1465" s="18">
        <f t="shared" si="67"/>
        <v>41326.911319444444</v>
      </c>
      <c r="M1465" s="15">
        <f t="shared" si="68"/>
        <v>2013</v>
      </c>
      <c r="N1465" t="b">
        <v>1</v>
      </c>
      <c r="O1465">
        <v>25</v>
      </c>
      <c r="P1465" t="b">
        <v>1</v>
      </c>
      <c r="Q1465" t="s">
        <v>8286</v>
      </c>
      <c r="R1465" s="12" t="s">
        <v>8321</v>
      </c>
      <c r="S1465" t="s">
        <v>8341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8">
        <f t="shared" si="66"/>
        <v>41321.661550925928</v>
      </c>
      <c r="K1466">
        <v>1358437958</v>
      </c>
      <c r="L1466" s="18">
        <f t="shared" si="67"/>
        <v>41291.661550925928</v>
      </c>
      <c r="M1466" s="15">
        <f t="shared" si="68"/>
        <v>2013</v>
      </c>
      <c r="N1466" t="b">
        <v>1</v>
      </c>
      <c r="O1466">
        <v>234</v>
      </c>
      <c r="P1466" t="b">
        <v>1</v>
      </c>
      <c r="Q1466" t="s">
        <v>8286</v>
      </c>
      <c r="R1466" s="12" t="s">
        <v>8321</v>
      </c>
      <c r="S1466" t="s">
        <v>8341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8">
        <f t="shared" si="66"/>
        <v>40990.125</v>
      </c>
      <c r="K1467">
        <v>1329759452</v>
      </c>
      <c r="L1467" s="18">
        <f t="shared" si="67"/>
        <v>40959.734398148146</v>
      </c>
      <c r="M1467" s="15">
        <f t="shared" si="68"/>
        <v>2012</v>
      </c>
      <c r="N1467" t="b">
        <v>1</v>
      </c>
      <c r="O1467">
        <v>2602</v>
      </c>
      <c r="P1467" t="b">
        <v>1</v>
      </c>
      <c r="Q1467" t="s">
        <v>8286</v>
      </c>
      <c r="R1467" s="12" t="s">
        <v>8321</v>
      </c>
      <c r="S1467" t="s">
        <v>8341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8">
        <f t="shared" si="66"/>
        <v>42381.208333333328</v>
      </c>
      <c r="K1468">
        <v>1449029266</v>
      </c>
      <c r="L1468" s="18">
        <f t="shared" si="67"/>
        <v>42340.172060185185</v>
      </c>
      <c r="M1468" s="15">
        <f t="shared" si="68"/>
        <v>2015</v>
      </c>
      <c r="N1468" t="b">
        <v>1</v>
      </c>
      <c r="O1468">
        <v>248</v>
      </c>
      <c r="P1468" t="b">
        <v>1</v>
      </c>
      <c r="Q1468" t="s">
        <v>8286</v>
      </c>
      <c r="R1468" s="12" t="s">
        <v>8321</v>
      </c>
      <c r="S1468" t="s">
        <v>8341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8">
        <f t="shared" si="66"/>
        <v>40993.760243055556</v>
      </c>
      <c r="K1469">
        <v>1327518885</v>
      </c>
      <c r="L1469" s="18">
        <f t="shared" si="67"/>
        <v>40933.80190972222</v>
      </c>
      <c r="M1469" s="15">
        <f t="shared" si="68"/>
        <v>2012</v>
      </c>
      <c r="N1469" t="b">
        <v>1</v>
      </c>
      <c r="O1469">
        <v>600</v>
      </c>
      <c r="P1469" t="b">
        <v>1</v>
      </c>
      <c r="Q1469" t="s">
        <v>8286</v>
      </c>
      <c r="R1469" s="12" t="s">
        <v>8321</v>
      </c>
      <c r="S1469" t="s">
        <v>8341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8">
        <f t="shared" si="66"/>
        <v>40706.014456018522</v>
      </c>
      <c r="K1470">
        <v>1302654049</v>
      </c>
      <c r="L1470" s="18">
        <f t="shared" si="67"/>
        <v>40646.014456018522</v>
      </c>
      <c r="M1470" s="15">
        <f t="shared" si="68"/>
        <v>2011</v>
      </c>
      <c r="N1470" t="b">
        <v>1</v>
      </c>
      <c r="O1470">
        <v>293</v>
      </c>
      <c r="P1470" t="b">
        <v>1</v>
      </c>
      <c r="Q1470" t="s">
        <v>8286</v>
      </c>
      <c r="R1470" s="12" t="s">
        <v>8321</v>
      </c>
      <c r="S1470" t="s">
        <v>8341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8">
        <f t="shared" si="66"/>
        <v>41320.598483796297</v>
      </c>
      <c r="K1471">
        <v>1358346109</v>
      </c>
      <c r="L1471" s="18">
        <f t="shared" si="67"/>
        <v>41290.598483796297</v>
      </c>
      <c r="M1471" s="15">
        <f t="shared" si="68"/>
        <v>2013</v>
      </c>
      <c r="N1471" t="b">
        <v>1</v>
      </c>
      <c r="O1471">
        <v>321</v>
      </c>
      <c r="P1471" t="b">
        <v>1</v>
      </c>
      <c r="Q1471" t="s">
        <v>8286</v>
      </c>
      <c r="R1471" s="12" t="s">
        <v>8321</v>
      </c>
      <c r="S1471" t="s">
        <v>8341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8">
        <f t="shared" si="66"/>
        <v>41271.827118055553</v>
      </c>
      <c r="K1472">
        <v>1354909863</v>
      </c>
      <c r="L1472" s="18">
        <f t="shared" si="67"/>
        <v>41250.827118055553</v>
      </c>
      <c r="M1472" s="15">
        <f t="shared" si="68"/>
        <v>2012</v>
      </c>
      <c r="N1472" t="b">
        <v>1</v>
      </c>
      <c r="O1472">
        <v>81</v>
      </c>
      <c r="P1472" t="b">
        <v>1</v>
      </c>
      <c r="Q1472" t="s">
        <v>8286</v>
      </c>
      <c r="R1472" s="12" t="s">
        <v>8321</v>
      </c>
      <c r="S1472" t="s">
        <v>8341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8">
        <f t="shared" si="66"/>
        <v>42103.957569444443</v>
      </c>
      <c r="K1473">
        <v>1426028334</v>
      </c>
      <c r="L1473" s="18">
        <f t="shared" si="67"/>
        <v>42073.957569444443</v>
      </c>
      <c r="M1473" s="15">
        <f t="shared" si="68"/>
        <v>2015</v>
      </c>
      <c r="N1473" t="b">
        <v>1</v>
      </c>
      <c r="O1473">
        <v>343</v>
      </c>
      <c r="P1473" t="b">
        <v>1</v>
      </c>
      <c r="Q1473" t="s">
        <v>8286</v>
      </c>
      <c r="R1473" s="12" t="s">
        <v>8321</v>
      </c>
      <c r="S1473" t="s">
        <v>8341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8">
        <f t="shared" si="66"/>
        <v>41563.542858796296</v>
      </c>
      <c r="K1474">
        <v>1379336503</v>
      </c>
      <c r="L1474" s="18">
        <f t="shared" si="67"/>
        <v>41533.542858796296</v>
      </c>
      <c r="M1474" s="15">
        <f t="shared" si="68"/>
        <v>2013</v>
      </c>
      <c r="N1474" t="b">
        <v>1</v>
      </c>
      <c r="O1474">
        <v>336</v>
      </c>
      <c r="P1474" t="b">
        <v>1</v>
      </c>
      <c r="Q1474" t="s">
        <v>8286</v>
      </c>
      <c r="R1474" s="12" t="s">
        <v>8321</v>
      </c>
      <c r="S1474" t="s">
        <v>8341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8">
        <f t="shared" ref="J1475:J1538" si="69">(((I1475/60)/60)/24+DATE(1970,1,1))</f>
        <v>40969.979618055557</v>
      </c>
      <c r="K1475">
        <v>1328052639</v>
      </c>
      <c r="L1475" s="18">
        <f t="shared" ref="L1475:L1538" si="70">(((K1475/60)/60)/24+DATE(1970,1,1))</f>
        <v>40939.979618055557</v>
      </c>
      <c r="M1475" s="15">
        <f t="shared" ref="M1475:M1538" si="71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 s="12" t="s">
        <v>8321</v>
      </c>
      <c r="S1475" t="s">
        <v>8341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8">
        <f t="shared" si="69"/>
        <v>41530.727916666663</v>
      </c>
      <c r="K1476">
        <v>1376501292</v>
      </c>
      <c r="L1476" s="18">
        <f t="shared" si="70"/>
        <v>41500.727916666663</v>
      </c>
      <c r="M1476" s="15">
        <f t="shared" si="71"/>
        <v>2013</v>
      </c>
      <c r="N1476" t="b">
        <v>1</v>
      </c>
      <c r="O1476">
        <v>76</v>
      </c>
      <c r="P1476" t="b">
        <v>1</v>
      </c>
      <c r="Q1476" t="s">
        <v>8286</v>
      </c>
      <c r="R1476" s="12" t="s">
        <v>8321</v>
      </c>
      <c r="S1476" t="s">
        <v>8341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8">
        <f t="shared" si="69"/>
        <v>41993.207638888889</v>
      </c>
      <c r="K1477">
        <v>1416244863</v>
      </c>
      <c r="L1477" s="18">
        <f t="shared" si="70"/>
        <v>41960.722951388889</v>
      </c>
      <c r="M1477" s="15">
        <f t="shared" si="71"/>
        <v>2014</v>
      </c>
      <c r="N1477" t="b">
        <v>1</v>
      </c>
      <c r="O1477">
        <v>441</v>
      </c>
      <c r="P1477" t="b">
        <v>1</v>
      </c>
      <c r="Q1477" t="s">
        <v>8286</v>
      </c>
      <c r="R1477" s="12" t="s">
        <v>8321</v>
      </c>
      <c r="S1477" t="s">
        <v>8341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8">
        <f t="shared" si="69"/>
        <v>40796.041921296295</v>
      </c>
      <c r="K1478">
        <v>1313024422</v>
      </c>
      <c r="L1478" s="18">
        <f t="shared" si="70"/>
        <v>40766.041921296295</v>
      </c>
      <c r="M1478" s="15">
        <f t="shared" si="71"/>
        <v>2011</v>
      </c>
      <c r="N1478" t="b">
        <v>1</v>
      </c>
      <c r="O1478">
        <v>916</v>
      </c>
      <c r="P1478" t="b">
        <v>1</v>
      </c>
      <c r="Q1478" t="s">
        <v>8286</v>
      </c>
      <c r="R1478" s="12" t="s">
        <v>8321</v>
      </c>
      <c r="S1478" t="s">
        <v>8341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8">
        <f t="shared" si="69"/>
        <v>40900.125</v>
      </c>
      <c r="K1479">
        <v>1319467604</v>
      </c>
      <c r="L1479" s="18">
        <f t="shared" si="70"/>
        <v>40840.615787037037</v>
      </c>
      <c r="M1479" s="15">
        <f t="shared" si="71"/>
        <v>2011</v>
      </c>
      <c r="N1479" t="b">
        <v>1</v>
      </c>
      <c r="O1479">
        <v>369</v>
      </c>
      <c r="P1479" t="b">
        <v>1</v>
      </c>
      <c r="Q1479" t="s">
        <v>8286</v>
      </c>
      <c r="R1479" s="12" t="s">
        <v>8321</v>
      </c>
      <c r="S1479" t="s">
        <v>8341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8">
        <f t="shared" si="69"/>
        <v>41408.871678240743</v>
      </c>
      <c r="K1480">
        <v>1367355313</v>
      </c>
      <c r="L1480" s="18">
        <f t="shared" si="70"/>
        <v>41394.871678240743</v>
      </c>
      <c r="M1480" s="15">
        <f t="shared" si="71"/>
        <v>2013</v>
      </c>
      <c r="N1480" t="b">
        <v>1</v>
      </c>
      <c r="O1480">
        <v>20242</v>
      </c>
      <c r="P1480" t="b">
        <v>1</v>
      </c>
      <c r="Q1480" t="s">
        <v>8286</v>
      </c>
      <c r="R1480" s="12" t="s">
        <v>8321</v>
      </c>
      <c r="S1480" t="s">
        <v>8341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8">
        <f t="shared" si="69"/>
        <v>41769.165972222225</v>
      </c>
      <c r="K1481">
        <v>1398448389</v>
      </c>
      <c r="L1481" s="18">
        <f t="shared" si="70"/>
        <v>41754.745243055557</v>
      </c>
      <c r="M1481" s="15">
        <f t="shared" si="71"/>
        <v>2014</v>
      </c>
      <c r="N1481" t="b">
        <v>1</v>
      </c>
      <c r="O1481">
        <v>71</v>
      </c>
      <c r="P1481" t="b">
        <v>1</v>
      </c>
      <c r="Q1481" t="s">
        <v>8286</v>
      </c>
      <c r="R1481" s="12" t="s">
        <v>8321</v>
      </c>
      <c r="S1481" t="s">
        <v>8341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8">
        <f t="shared" si="69"/>
        <v>41481.708333333336</v>
      </c>
      <c r="K1482">
        <v>1373408699</v>
      </c>
      <c r="L1482" s="18">
        <f t="shared" si="70"/>
        <v>41464.934016203704</v>
      </c>
      <c r="M1482" s="15">
        <f t="shared" si="71"/>
        <v>2013</v>
      </c>
      <c r="N1482" t="b">
        <v>1</v>
      </c>
      <c r="O1482">
        <v>635</v>
      </c>
      <c r="P1482" t="b">
        <v>1</v>
      </c>
      <c r="Q1482" t="s">
        <v>8286</v>
      </c>
      <c r="R1482" s="12" t="s">
        <v>8321</v>
      </c>
      <c r="S1482" t="s">
        <v>8341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8">
        <f t="shared" si="69"/>
        <v>41580.922974537039</v>
      </c>
      <c r="K1483">
        <v>1380838145</v>
      </c>
      <c r="L1483" s="18">
        <f t="shared" si="70"/>
        <v>41550.922974537039</v>
      </c>
      <c r="M1483" s="15">
        <f t="shared" si="71"/>
        <v>2013</v>
      </c>
      <c r="N1483" t="b">
        <v>0</v>
      </c>
      <c r="O1483">
        <v>6</v>
      </c>
      <c r="P1483" t="b">
        <v>0</v>
      </c>
      <c r="Q1483" t="s">
        <v>8273</v>
      </c>
      <c r="R1483" s="12" t="s">
        <v>8321</v>
      </c>
      <c r="S1483" t="s">
        <v>8323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8">
        <f t="shared" si="69"/>
        <v>41159.32708333333</v>
      </c>
      <c r="K1484">
        <v>1345062936</v>
      </c>
      <c r="L1484" s="18">
        <f t="shared" si="70"/>
        <v>41136.85805555556</v>
      </c>
      <c r="M1484" s="15">
        <f t="shared" si="71"/>
        <v>2012</v>
      </c>
      <c r="N1484" t="b">
        <v>0</v>
      </c>
      <c r="O1484">
        <v>1</v>
      </c>
      <c r="P1484" t="b">
        <v>0</v>
      </c>
      <c r="Q1484" t="s">
        <v>8273</v>
      </c>
      <c r="R1484" s="12" t="s">
        <v>8321</v>
      </c>
      <c r="S1484" t="s">
        <v>8323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8">
        <f t="shared" si="69"/>
        <v>42573.192997685182</v>
      </c>
      <c r="K1485">
        <v>1467002275</v>
      </c>
      <c r="L1485" s="18">
        <f t="shared" si="70"/>
        <v>42548.192997685182</v>
      </c>
      <c r="M1485" s="15">
        <f t="shared" si="71"/>
        <v>2016</v>
      </c>
      <c r="N1485" t="b">
        <v>0</v>
      </c>
      <c r="O1485">
        <v>2</v>
      </c>
      <c r="P1485" t="b">
        <v>0</v>
      </c>
      <c r="Q1485" t="s">
        <v>8273</v>
      </c>
      <c r="R1485" s="12" t="s">
        <v>8321</v>
      </c>
      <c r="S1485" t="s">
        <v>8323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8">
        <f t="shared" si="69"/>
        <v>41111.618750000001</v>
      </c>
      <c r="K1486">
        <v>1337834963</v>
      </c>
      <c r="L1486" s="18">
        <f t="shared" si="70"/>
        <v>41053.200960648144</v>
      </c>
      <c r="M1486" s="15">
        <f t="shared" si="71"/>
        <v>2012</v>
      </c>
      <c r="N1486" t="b">
        <v>0</v>
      </c>
      <c r="O1486">
        <v>0</v>
      </c>
      <c r="P1486" t="b">
        <v>0</v>
      </c>
      <c r="Q1486" t="s">
        <v>8273</v>
      </c>
      <c r="R1486" s="12" t="s">
        <v>8321</v>
      </c>
      <c r="S1486" t="s">
        <v>8323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8">
        <f t="shared" si="69"/>
        <v>42175.795983796299</v>
      </c>
      <c r="K1487">
        <v>1430939173</v>
      </c>
      <c r="L1487" s="18">
        <f t="shared" si="70"/>
        <v>42130.795983796299</v>
      </c>
      <c r="M1487" s="15">
        <f t="shared" si="71"/>
        <v>2015</v>
      </c>
      <c r="N1487" t="b">
        <v>0</v>
      </c>
      <c r="O1487">
        <v>3</v>
      </c>
      <c r="P1487" t="b">
        <v>0</v>
      </c>
      <c r="Q1487" t="s">
        <v>8273</v>
      </c>
      <c r="R1487" s="12" t="s">
        <v>8321</v>
      </c>
      <c r="S1487" t="s">
        <v>8323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8">
        <f t="shared" si="69"/>
        <v>42062.168530092589</v>
      </c>
      <c r="K1488">
        <v>1422417761</v>
      </c>
      <c r="L1488" s="18">
        <f t="shared" si="70"/>
        <v>42032.168530092589</v>
      </c>
      <c r="M1488" s="15">
        <f t="shared" si="71"/>
        <v>2015</v>
      </c>
      <c r="N1488" t="b">
        <v>0</v>
      </c>
      <c r="O1488">
        <v>3</v>
      </c>
      <c r="P1488" t="b">
        <v>0</v>
      </c>
      <c r="Q1488" t="s">
        <v>8273</v>
      </c>
      <c r="R1488" s="12" t="s">
        <v>8321</v>
      </c>
      <c r="S1488" t="s">
        <v>8323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8">
        <f t="shared" si="69"/>
        <v>42584.917488425926</v>
      </c>
      <c r="K1489">
        <v>1467583271</v>
      </c>
      <c r="L1489" s="18">
        <f t="shared" si="70"/>
        <v>42554.917488425926</v>
      </c>
      <c r="M1489" s="15">
        <f t="shared" si="71"/>
        <v>2016</v>
      </c>
      <c r="N1489" t="b">
        <v>0</v>
      </c>
      <c r="O1489">
        <v>0</v>
      </c>
      <c r="P1489" t="b">
        <v>0</v>
      </c>
      <c r="Q1489" t="s">
        <v>8273</v>
      </c>
      <c r="R1489" s="12" t="s">
        <v>8321</v>
      </c>
      <c r="S1489" t="s">
        <v>8323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8">
        <f t="shared" si="69"/>
        <v>41644.563194444447</v>
      </c>
      <c r="K1490">
        <v>1386336660</v>
      </c>
      <c r="L1490" s="18">
        <f t="shared" si="70"/>
        <v>41614.563194444447</v>
      </c>
      <c r="M1490" s="15">
        <f t="shared" si="71"/>
        <v>2013</v>
      </c>
      <c r="N1490" t="b">
        <v>0</v>
      </c>
      <c r="O1490">
        <v>6</v>
      </c>
      <c r="P1490" t="b">
        <v>0</v>
      </c>
      <c r="Q1490" t="s">
        <v>8273</v>
      </c>
      <c r="R1490" s="12" t="s">
        <v>8321</v>
      </c>
      <c r="S1490" t="s">
        <v>8323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8">
        <f t="shared" si="69"/>
        <v>41228.653379629628</v>
      </c>
      <c r="K1491">
        <v>1350398452</v>
      </c>
      <c r="L1491" s="18">
        <f t="shared" si="70"/>
        <v>41198.611712962964</v>
      </c>
      <c r="M1491" s="15">
        <f t="shared" si="71"/>
        <v>2012</v>
      </c>
      <c r="N1491" t="b">
        <v>0</v>
      </c>
      <c r="O1491">
        <v>0</v>
      </c>
      <c r="P1491" t="b">
        <v>0</v>
      </c>
      <c r="Q1491" t="s">
        <v>8273</v>
      </c>
      <c r="R1491" s="12" t="s">
        <v>8321</v>
      </c>
      <c r="S1491" t="s">
        <v>8323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8">
        <f t="shared" si="69"/>
        <v>41549.561041666668</v>
      </c>
      <c r="K1492">
        <v>1378214874</v>
      </c>
      <c r="L1492" s="18">
        <f t="shared" si="70"/>
        <v>41520.561041666668</v>
      </c>
      <c r="M1492" s="15">
        <f t="shared" si="71"/>
        <v>2013</v>
      </c>
      <c r="N1492" t="b">
        <v>0</v>
      </c>
      <c r="O1492">
        <v>19</v>
      </c>
      <c r="P1492" t="b">
        <v>0</v>
      </c>
      <c r="Q1492" t="s">
        <v>8273</v>
      </c>
      <c r="R1492" s="12" t="s">
        <v>8321</v>
      </c>
      <c r="S1492" t="s">
        <v>8323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8">
        <f t="shared" si="69"/>
        <v>42050.651388888888</v>
      </c>
      <c r="K1493">
        <v>1418922443</v>
      </c>
      <c r="L1493" s="18">
        <f t="shared" si="70"/>
        <v>41991.713460648149</v>
      </c>
      <c r="M1493" s="15">
        <f t="shared" si="71"/>
        <v>2014</v>
      </c>
      <c r="N1493" t="b">
        <v>0</v>
      </c>
      <c r="O1493">
        <v>1</v>
      </c>
      <c r="P1493" t="b">
        <v>0</v>
      </c>
      <c r="Q1493" t="s">
        <v>8273</v>
      </c>
      <c r="R1493" s="12" t="s">
        <v>8321</v>
      </c>
      <c r="S1493" t="s">
        <v>8323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8">
        <f t="shared" si="69"/>
        <v>40712.884791666671</v>
      </c>
      <c r="K1494">
        <v>1305839646</v>
      </c>
      <c r="L1494" s="18">
        <f t="shared" si="70"/>
        <v>40682.884791666671</v>
      </c>
      <c r="M1494" s="15">
        <f t="shared" si="71"/>
        <v>2011</v>
      </c>
      <c r="N1494" t="b">
        <v>0</v>
      </c>
      <c r="O1494">
        <v>2</v>
      </c>
      <c r="P1494" t="b">
        <v>0</v>
      </c>
      <c r="Q1494" t="s">
        <v>8273</v>
      </c>
      <c r="R1494" s="12" t="s">
        <v>8321</v>
      </c>
      <c r="S1494" t="s">
        <v>8323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8">
        <f t="shared" si="69"/>
        <v>41441.866608796299</v>
      </c>
      <c r="K1495">
        <v>1368823675</v>
      </c>
      <c r="L1495" s="18">
        <f t="shared" si="70"/>
        <v>41411.866608796299</v>
      </c>
      <c r="M1495" s="15">
        <f t="shared" si="71"/>
        <v>2013</v>
      </c>
      <c r="N1495" t="b">
        <v>0</v>
      </c>
      <c r="O1495">
        <v>0</v>
      </c>
      <c r="P1495" t="b">
        <v>0</v>
      </c>
      <c r="Q1495" t="s">
        <v>8273</v>
      </c>
      <c r="R1495" s="12" t="s">
        <v>8321</v>
      </c>
      <c r="S1495" t="s">
        <v>8323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8">
        <f t="shared" si="69"/>
        <v>42097.651388888888</v>
      </c>
      <c r="K1496">
        <v>1425489613</v>
      </c>
      <c r="L1496" s="18">
        <f t="shared" si="70"/>
        <v>42067.722372685181</v>
      </c>
      <c r="M1496" s="15">
        <f t="shared" si="71"/>
        <v>2015</v>
      </c>
      <c r="N1496" t="b">
        <v>0</v>
      </c>
      <c r="O1496">
        <v>11</v>
      </c>
      <c r="P1496" t="b">
        <v>0</v>
      </c>
      <c r="Q1496" t="s">
        <v>8273</v>
      </c>
      <c r="R1496" s="12" t="s">
        <v>8321</v>
      </c>
      <c r="S1496" t="s">
        <v>8323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8">
        <f t="shared" si="69"/>
        <v>40782.789710648147</v>
      </c>
      <c r="K1497">
        <v>1311879431</v>
      </c>
      <c r="L1497" s="18">
        <f t="shared" si="70"/>
        <v>40752.789710648147</v>
      </c>
      <c r="M1497" s="15">
        <f t="shared" si="71"/>
        <v>2011</v>
      </c>
      <c r="N1497" t="b">
        <v>0</v>
      </c>
      <c r="O1497">
        <v>0</v>
      </c>
      <c r="P1497" t="b">
        <v>0</v>
      </c>
      <c r="Q1497" t="s">
        <v>8273</v>
      </c>
      <c r="R1497" s="12" t="s">
        <v>8321</v>
      </c>
      <c r="S1497" t="s">
        <v>8323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8">
        <f t="shared" si="69"/>
        <v>41898.475219907406</v>
      </c>
      <c r="K1498">
        <v>1405682659</v>
      </c>
      <c r="L1498" s="18">
        <f t="shared" si="70"/>
        <v>41838.475219907406</v>
      </c>
      <c r="M1498" s="15">
        <f t="shared" si="71"/>
        <v>2014</v>
      </c>
      <c r="N1498" t="b">
        <v>0</v>
      </c>
      <c r="O1498">
        <v>0</v>
      </c>
      <c r="P1498" t="b">
        <v>0</v>
      </c>
      <c r="Q1498" t="s">
        <v>8273</v>
      </c>
      <c r="R1498" s="12" t="s">
        <v>8321</v>
      </c>
      <c r="S1498" t="s">
        <v>8323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8">
        <f t="shared" si="69"/>
        <v>41486.821527777778</v>
      </c>
      <c r="K1499">
        <v>1371655522</v>
      </c>
      <c r="L1499" s="18">
        <f t="shared" si="70"/>
        <v>41444.64261574074</v>
      </c>
      <c r="M1499" s="15">
        <f t="shared" si="71"/>
        <v>2013</v>
      </c>
      <c r="N1499" t="b">
        <v>0</v>
      </c>
      <c r="O1499">
        <v>1</v>
      </c>
      <c r="P1499" t="b">
        <v>0</v>
      </c>
      <c r="Q1499" t="s">
        <v>8273</v>
      </c>
      <c r="R1499" s="12" t="s">
        <v>8321</v>
      </c>
      <c r="S1499" t="s">
        <v>8323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8">
        <f t="shared" si="69"/>
        <v>41885.983541666668</v>
      </c>
      <c r="K1500">
        <v>1405899378</v>
      </c>
      <c r="L1500" s="18">
        <f t="shared" si="70"/>
        <v>41840.983541666668</v>
      </c>
      <c r="M1500" s="15">
        <f t="shared" si="71"/>
        <v>2014</v>
      </c>
      <c r="N1500" t="b">
        <v>0</v>
      </c>
      <c r="O1500">
        <v>3</v>
      </c>
      <c r="P1500" t="b">
        <v>0</v>
      </c>
      <c r="Q1500" t="s">
        <v>8273</v>
      </c>
      <c r="R1500" s="12" t="s">
        <v>8321</v>
      </c>
      <c r="S1500" t="s">
        <v>8323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8">
        <f t="shared" si="69"/>
        <v>42587.007326388892</v>
      </c>
      <c r="K1501">
        <v>1465171833</v>
      </c>
      <c r="L1501" s="18">
        <f t="shared" si="70"/>
        <v>42527.007326388892</v>
      </c>
      <c r="M1501" s="15">
        <f t="shared" si="71"/>
        <v>2016</v>
      </c>
      <c r="N1501" t="b">
        <v>0</v>
      </c>
      <c r="O1501">
        <v>1</v>
      </c>
      <c r="P1501" t="b">
        <v>0</v>
      </c>
      <c r="Q1501" t="s">
        <v>8273</v>
      </c>
      <c r="R1501" s="12" t="s">
        <v>8321</v>
      </c>
      <c r="S1501" t="s">
        <v>8323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8">
        <f t="shared" si="69"/>
        <v>41395.904594907406</v>
      </c>
      <c r="K1502">
        <v>1364852557</v>
      </c>
      <c r="L1502" s="18">
        <f t="shared" si="70"/>
        <v>41365.904594907406</v>
      </c>
      <c r="M1502" s="15">
        <f t="shared" si="71"/>
        <v>2013</v>
      </c>
      <c r="N1502" t="b">
        <v>0</v>
      </c>
      <c r="O1502">
        <v>15</v>
      </c>
      <c r="P1502" t="b">
        <v>0</v>
      </c>
      <c r="Q1502" t="s">
        <v>8273</v>
      </c>
      <c r="R1502" s="12" t="s">
        <v>8321</v>
      </c>
      <c r="S1502" t="s">
        <v>8323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8">
        <f t="shared" si="69"/>
        <v>42193.583599537036</v>
      </c>
      <c r="K1503">
        <v>1433772023</v>
      </c>
      <c r="L1503" s="18">
        <f t="shared" si="70"/>
        <v>42163.583599537036</v>
      </c>
      <c r="M1503" s="15">
        <f t="shared" si="71"/>
        <v>2015</v>
      </c>
      <c r="N1503" t="b">
        <v>1</v>
      </c>
      <c r="O1503">
        <v>885</v>
      </c>
      <c r="P1503" t="b">
        <v>1</v>
      </c>
      <c r="Q1503" t="s">
        <v>8283</v>
      </c>
      <c r="R1503" s="12" t="s">
        <v>8337</v>
      </c>
      <c r="S1503" t="s">
        <v>8338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8">
        <f t="shared" si="69"/>
        <v>42454.916666666672</v>
      </c>
      <c r="K1504">
        <v>1456491680</v>
      </c>
      <c r="L1504" s="18">
        <f t="shared" si="70"/>
        <v>42426.542592592596</v>
      </c>
      <c r="M1504" s="15">
        <f t="shared" si="71"/>
        <v>2016</v>
      </c>
      <c r="N1504" t="b">
        <v>1</v>
      </c>
      <c r="O1504">
        <v>329</v>
      </c>
      <c r="P1504" t="b">
        <v>1</v>
      </c>
      <c r="Q1504" t="s">
        <v>8283</v>
      </c>
      <c r="R1504" s="12" t="s">
        <v>8337</v>
      </c>
      <c r="S1504" t="s">
        <v>8338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8">
        <f t="shared" si="69"/>
        <v>42666.347233796296</v>
      </c>
      <c r="K1505">
        <v>1472026801</v>
      </c>
      <c r="L1505" s="18">
        <f t="shared" si="70"/>
        <v>42606.347233796296</v>
      </c>
      <c r="M1505" s="15">
        <f t="shared" si="71"/>
        <v>2016</v>
      </c>
      <c r="N1505" t="b">
        <v>1</v>
      </c>
      <c r="O1505">
        <v>71</v>
      </c>
      <c r="P1505" t="b">
        <v>1</v>
      </c>
      <c r="Q1505" t="s">
        <v>8283</v>
      </c>
      <c r="R1505" s="12" t="s">
        <v>8337</v>
      </c>
      <c r="S1505" t="s">
        <v>8338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8">
        <f t="shared" si="69"/>
        <v>41800.356249999997</v>
      </c>
      <c r="K1506">
        <v>1399996024</v>
      </c>
      <c r="L1506" s="18">
        <f t="shared" si="70"/>
        <v>41772.657685185186</v>
      </c>
      <c r="M1506" s="15">
        <f t="shared" si="71"/>
        <v>2014</v>
      </c>
      <c r="N1506" t="b">
        <v>1</v>
      </c>
      <c r="O1506">
        <v>269</v>
      </c>
      <c r="P1506" t="b">
        <v>1</v>
      </c>
      <c r="Q1506" t="s">
        <v>8283</v>
      </c>
      <c r="R1506" s="12" t="s">
        <v>8337</v>
      </c>
      <c r="S1506" t="s">
        <v>8338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8">
        <f t="shared" si="69"/>
        <v>42451.834027777775</v>
      </c>
      <c r="K1507">
        <v>1455446303</v>
      </c>
      <c r="L1507" s="18">
        <f t="shared" si="70"/>
        <v>42414.44332175926</v>
      </c>
      <c r="M1507" s="15">
        <f t="shared" si="71"/>
        <v>2016</v>
      </c>
      <c r="N1507" t="b">
        <v>1</v>
      </c>
      <c r="O1507">
        <v>345</v>
      </c>
      <c r="P1507" t="b">
        <v>1</v>
      </c>
      <c r="Q1507" t="s">
        <v>8283</v>
      </c>
      <c r="R1507" s="12" t="s">
        <v>8337</v>
      </c>
      <c r="S1507" t="s">
        <v>8338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8">
        <f t="shared" si="69"/>
        <v>41844.785925925928</v>
      </c>
      <c r="K1508">
        <v>1403635904</v>
      </c>
      <c r="L1508" s="18">
        <f t="shared" si="70"/>
        <v>41814.785925925928</v>
      </c>
      <c r="M1508" s="15">
        <f t="shared" si="71"/>
        <v>2014</v>
      </c>
      <c r="N1508" t="b">
        <v>1</v>
      </c>
      <c r="O1508">
        <v>43</v>
      </c>
      <c r="P1508" t="b">
        <v>1</v>
      </c>
      <c r="Q1508" t="s">
        <v>8283</v>
      </c>
      <c r="R1508" s="12" t="s">
        <v>8337</v>
      </c>
      <c r="S1508" t="s">
        <v>8338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8">
        <f t="shared" si="69"/>
        <v>40313.340277777781</v>
      </c>
      <c r="K1509">
        <v>1268822909</v>
      </c>
      <c r="L1509" s="18">
        <f t="shared" si="70"/>
        <v>40254.450335648151</v>
      </c>
      <c r="M1509" s="15">
        <f t="shared" si="71"/>
        <v>2010</v>
      </c>
      <c r="N1509" t="b">
        <v>1</v>
      </c>
      <c r="O1509">
        <v>33</v>
      </c>
      <c r="P1509" t="b">
        <v>1</v>
      </c>
      <c r="Q1509" t="s">
        <v>8283</v>
      </c>
      <c r="R1509" s="12" t="s">
        <v>8337</v>
      </c>
      <c r="S1509" t="s">
        <v>8338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8">
        <f t="shared" si="69"/>
        <v>41817.614363425928</v>
      </c>
      <c r="K1510">
        <v>1401201881</v>
      </c>
      <c r="L1510" s="18">
        <f t="shared" si="70"/>
        <v>41786.614363425928</v>
      </c>
      <c r="M1510" s="15">
        <f t="shared" si="71"/>
        <v>2014</v>
      </c>
      <c r="N1510" t="b">
        <v>1</v>
      </c>
      <c r="O1510">
        <v>211</v>
      </c>
      <c r="P1510" t="b">
        <v>1</v>
      </c>
      <c r="Q1510" t="s">
        <v>8283</v>
      </c>
      <c r="R1510" s="12" t="s">
        <v>8337</v>
      </c>
      <c r="S1510" t="s">
        <v>8338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8">
        <f t="shared" si="69"/>
        <v>42780.957638888889</v>
      </c>
      <c r="K1511">
        <v>1484570885</v>
      </c>
      <c r="L1511" s="18">
        <f t="shared" si="70"/>
        <v>42751.533391203702</v>
      </c>
      <c r="M1511" s="15">
        <f t="shared" si="71"/>
        <v>2017</v>
      </c>
      <c r="N1511" t="b">
        <v>1</v>
      </c>
      <c r="O1511">
        <v>196</v>
      </c>
      <c r="P1511" t="b">
        <v>1</v>
      </c>
      <c r="Q1511" t="s">
        <v>8283</v>
      </c>
      <c r="R1511" s="12" t="s">
        <v>8337</v>
      </c>
      <c r="S1511" t="s">
        <v>8338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8">
        <f t="shared" si="69"/>
        <v>41839.385162037033</v>
      </c>
      <c r="K1512">
        <v>1403169278</v>
      </c>
      <c r="L1512" s="18">
        <f t="shared" si="70"/>
        <v>41809.385162037033</v>
      </c>
      <c r="M1512" s="15">
        <f t="shared" si="71"/>
        <v>2014</v>
      </c>
      <c r="N1512" t="b">
        <v>1</v>
      </c>
      <c r="O1512">
        <v>405</v>
      </c>
      <c r="P1512" t="b">
        <v>1</v>
      </c>
      <c r="Q1512" t="s">
        <v>8283</v>
      </c>
      <c r="R1512" s="12" t="s">
        <v>8337</v>
      </c>
      <c r="S1512" t="s">
        <v>8338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8">
        <f t="shared" si="69"/>
        <v>42326.625046296293</v>
      </c>
      <c r="K1513">
        <v>1445263204</v>
      </c>
      <c r="L1513" s="18">
        <f t="shared" si="70"/>
        <v>42296.583379629628</v>
      </c>
      <c r="M1513" s="15">
        <f t="shared" si="71"/>
        <v>2015</v>
      </c>
      <c r="N1513" t="b">
        <v>1</v>
      </c>
      <c r="O1513">
        <v>206</v>
      </c>
      <c r="P1513" t="b">
        <v>1</v>
      </c>
      <c r="Q1513" t="s">
        <v>8283</v>
      </c>
      <c r="R1513" s="12" t="s">
        <v>8337</v>
      </c>
      <c r="S1513" t="s">
        <v>8338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8">
        <f t="shared" si="69"/>
        <v>42771.684479166666</v>
      </c>
      <c r="K1514">
        <v>1483719939</v>
      </c>
      <c r="L1514" s="18">
        <f t="shared" si="70"/>
        <v>42741.684479166666</v>
      </c>
      <c r="M1514" s="15">
        <f t="shared" si="71"/>
        <v>2017</v>
      </c>
      <c r="N1514" t="b">
        <v>1</v>
      </c>
      <c r="O1514">
        <v>335</v>
      </c>
      <c r="P1514" t="b">
        <v>1</v>
      </c>
      <c r="Q1514" t="s">
        <v>8283</v>
      </c>
      <c r="R1514" s="12" t="s">
        <v>8337</v>
      </c>
      <c r="S1514" t="s">
        <v>8338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8">
        <f t="shared" si="69"/>
        <v>41836.637337962966</v>
      </c>
      <c r="K1515">
        <v>1402931866</v>
      </c>
      <c r="L1515" s="18">
        <f t="shared" si="70"/>
        <v>41806.637337962966</v>
      </c>
      <c r="M1515" s="15">
        <f t="shared" si="71"/>
        <v>2014</v>
      </c>
      <c r="N1515" t="b">
        <v>1</v>
      </c>
      <c r="O1515">
        <v>215</v>
      </c>
      <c r="P1515" t="b">
        <v>1</v>
      </c>
      <c r="Q1515" t="s">
        <v>8283</v>
      </c>
      <c r="R1515" s="12" t="s">
        <v>8337</v>
      </c>
      <c r="S1515" t="s">
        <v>8338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8">
        <f t="shared" si="69"/>
        <v>42274.597685185188</v>
      </c>
      <c r="K1516">
        <v>1439907640</v>
      </c>
      <c r="L1516" s="18">
        <f t="shared" si="70"/>
        <v>42234.597685185188</v>
      </c>
      <c r="M1516" s="15">
        <f t="shared" si="71"/>
        <v>2015</v>
      </c>
      <c r="N1516" t="b">
        <v>1</v>
      </c>
      <c r="O1516">
        <v>176</v>
      </c>
      <c r="P1516" t="b">
        <v>1</v>
      </c>
      <c r="Q1516" t="s">
        <v>8283</v>
      </c>
      <c r="R1516" s="12" t="s">
        <v>8337</v>
      </c>
      <c r="S1516" t="s">
        <v>8338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8">
        <f t="shared" si="69"/>
        <v>42445.211770833332</v>
      </c>
      <c r="K1517">
        <v>1455516297</v>
      </c>
      <c r="L1517" s="18">
        <f t="shared" si="70"/>
        <v>42415.253437499996</v>
      </c>
      <c r="M1517" s="15">
        <f t="shared" si="71"/>
        <v>2016</v>
      </c>
      <c r="N1517" t="b">
        <v>1</v>
      </c>
      <c r="O1517">
        <v>555</v>
      </c>
      <c r="P1517" t="b">
        <v>1</v>
      </c>
      <c r="Q1517" t="s">
        <v>8283</v>
      </c>
      <c r="R1517" s="12" t="s">
        <v>8337</v>
      </c>
      <c r="S1517" t="s">
        <v>8338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8">
        <f t="shared" si="69"/>
        <v>42649.583333333328</v>
      </c>
      <c r="K1518">
        <v>1473160292</v>
      </c>
      <c r="L1518" s="18">
        <f t="shared" si="70"/>
        <v>42619.466342592597</v>
      </c>
      <c r="M1518" s="15">
        <f t="shared" si="71"/>
        <v>2016</v>
      </c>
      <c r="N1518" t="b">
        <v>1</v>
      </c>
      <c r="O1518">
        <v>116</v>
      </c>
      <c r="P1518" t="b">
        <v>1</v>
      </c>
      <c r="Q1518" t="s">
        <v>8283</v>
      </c>
      <c r="R1518" s="12" t="s">
        <v>8337</v>
      </c>
      <c r="S1518" t="s">
        <v>8338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8">
        <f t="shared" si="69"/>
        <v>41979.25</v>
      </c>
      <c r="K1519">
        <v>1415194553</v>
      </c>
      <c r="L1519" s="18">
        <f t="shared" si="70"/>
        <v>41948.56658564815</v>
      </c>
      <c r="M1519" s="15">
        <f t="shared" si="71"/>
        <v>2014</v>
      </c>
      <c r="N1519" t="b">
        <v>1</v>
      </c>
      <c r="O1519">
        <v>615</v>
      </c>
      <c r="P1519" t="b">
        <v>1</v>
      </c>
      <c r="Q1519" t="s">
        <v>8283</v>
      </c>
      <c r="R1519" s="12" t="s">
        <v>8337</v>
      </c>
      <c r="S1519" t="s">
        <v>8338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8">
        <f t="shared" si="69"/>
        <v>41790.8200462963</v>
      </c>
      <c r="K1520">
        <v>1398973252</v>
      </c>
      <c r="L1520" s="18">
        <f t="shared" si="70"/>
        <v>41760.8200462963</v>
      </c>
      <c r="M1520" s="15">
        <f t="shared" si="71"/>
        <v>2014</v>
      </c>
      <c r="N1520" t="b">
        <v>1</v>
      </c>
      <c r="O1520">
        <v>236</v>
      </c>
      <c r="P1520" t="b">
        <v>1</v>
      </c>
      <c r="Q1520" t="s">
        <v>8283</v>
      </c>
      <c r="R1520" s="12" t="s">
        <v>8337</v>
      </c>
      <c r="S1520" t="s">
        <v>8338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8">
        <f t="shared" si="69"/>
        <v>41810.915972222225</v>
      </c>
      <c r="K1521">
        <v>1400867283</v>
      </c>
      <c r="L1521" s="18">
        <f t="shared" si="70"/>
        <v>41782.741701388892</v>
      </c>
      <c r="M1521" s="15">
        <f t="shared" si="71"/>
        <v>2014</v>
      </c>
      <c r="N1521" t="b">
        <v>1</v>
      </c>
      <c r="O1521">
        <v>145</v>
      </c>
      <c r="P1521" t="b">
        <v>1</v>
      </c>
      <c r="Q1521" t="s">
        <v>8283</v>
      </c>
      <c r="R1521" s="12" t="s">
        <v>8337</v>
      </c>
      <c r="S1521" t="s">
        <v>8338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8">
        <f t="shared" si="69"/>
        <v>41992.166666666672</v>
      </c>
      <c r="K1522">
        <v>1415824513</v>
      </c>
      <c r="L1522" s="18">
        <f t="shared" si="70"/>
        <v>41955.857789351852</v>
      </c>
      <c r="M1522" s="15">
        <f t="shared" si="71"/>
        <v>2014</v>
      </c>
      <c r="N1522" t="b">
        <v>1</v>
      </c>
      <c r="O1522">
        <v>167</v>
      </c>
      <c r="P1522" t="b">
        <v>1</v>
      </c>
      <c r="Q1522" t="s">
        <v>8283</v>
      </c>
      <c r="R1522" s="12" t="s">
        <v>8337</v>
      </c>
      <c r="S1522" t="s">
        <v>8338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8">
        <f t="shared" si="69"/>
        <v>42528.167719907404</v>
      </c>
      <c r="K1523">
        <v>1462248091</v>
      </c>
      <c r="L1523" s="18">
        <f t="shared" si="70"/>
        <v>42493.167719907404</v>
      </c>
      <c r="M1523" s="15">
        <f t="shared" si="71"/>
        <v>2016</v>
      </c>
      <c r="N1523" t="b">
        <v>1</v>
      </c>
      <c r="O1523">
        <v>235</v>
      </c>
      <c r="P1523" t="b">
        <v>1</v>
      </c>
      <c r="Q1523" t="s">
        <v>8283</v>
      </c>
      <c r="R1523" s="12" t="s">
        <v>8337</v>
      </c>
      <c r="S1523" t="s">
        <v>8338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8">
        <f t="shared" si="69"/>
        <v>41929.830312500002</v>
      </c>
      <c r="K1524">
        <v>1410983739</v>
      </c>
      <c r="L1524" s="18">
        <f t="shared" si="70"/>
        <v>41899.830312500002</v>
      </c>
      <c r="M1524" s="15">
        <f t="shared" si="71"/>
        <v>2014</v>
      </c>
      <c r="N1524" t="b">
        <v>1</v>
      </c>
      <c r="O1524">
        <v>452</v>
      </c>
      <c r="P1524" t="b">
        <v>1</v>
      </c>
      <c r="Q1524" t="s">
        <v>8283</v>
      </c>
      <c r="R1524" s="12" t="s">
        <v>8337</v>
      </c>
      <c r="S1524" t="s">
        <v>8338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8">
        <f t="shared" si="69"/>
        <v>41996</v>
      </c>
      <c r="K1525">
        <v>1416592916</v>
      </c>
      <c r="L1525" s="18">
        <f t="shared" si="70"/>
        <v>41964.751342592594</v>
      </c>
      <c r="M1525" s="15">
        <f t="shared" si="71"/>
        <v>2014</v>
      </c>
      <c r="N1525" t="b">
        <v>1</v>
      </c>
      <c r="O1525">
        <v>241</v>
      </c>
      <c r="P1525" t="b">
        <v>1</v>
      </c>
      <c r="Q1525" t="s">
        <v>8283</v>
      </c>
      <c r="R1525" s="12" t="s">
        <v>8337</v>
      </c>
      <c r="S1525" t="s">
        <v>8338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8">
        <f t="shared" si="69"/>
        <v>42786.501041666663</v>
      </c>
      <c r="K1526">
        <v>1485000090</v>
      </c>
      <c r="L1526" s="18">
        <f t="shared" si="70"/>
        <v>42756.501041666663</v>
      </c>
      <c r="M1526" s="15">
        <f t="shared" si="71"/>
        <v>2017</v>
      </c>
      <c r="N1526" t="b">
        <v>1</v>
      </c>
      <c r="O1526">
        <v>28</v>
      </c>
      <c r="P1526" t="b">
        <v>1</v>
      </c>
      <c r="Q1526" t="s">
        <v>8283</v>
      </c>
      <c r="R1526" s="12" t="s">
        <v>8337</v>
      </c>
      <c r="S1526" t="s">
        <v>8338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8">
        <f t="shared" si="69"/>
        <v>42600.702986111108</v>
      </c>
      <c r="K1527">
        <v>1468947138</v>
      </c>
      <c r="L1527" s="18">
        <f t="shared" si="70"/>
        <v>42570.702986111108</v>
      </c>
      <c r="M1527" s="15">
        <f t="shared" si="71"/>
        <v>2016</v>
      </c>
      <c r="N1527" t="b">
        <v>1</v>
      </c>
      <c r="O1527">
        <v>140</v>
      </c>
      <c r="P1527" t="b">
        <v>1</v>
      </c>
      <c r="Q1527" t="s">
        <v>8283</v>
      </c>
      <c r="R1527" s="12" t="s">
        <v>8337</v>
      </c>
      <c r="S1527" t="s">
        <v>8338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8">
        <f t="shared" si="69"/>
        <v>42388.276006944448</v>
      </c>
      <c r="K1528">
        <v>1448951847</v>
      </c>
      <c r="L1528" s="18">
        <f t="shared" si="70"/>
        <v>42339.276006944448</v>
      </c>
      <c r="M1528" s="15">
        <f t="shared" si="71"/>
        <v>2015</v>
      </c>
      <c r="N1528" t="b">
        <v>1</v>
      </c>
      <c r="O1528">
        <v>280</v>
      </c>
      <c r="P1528" t="b">
        <v>1</v>
      </c>
      <c r="Q1528" t="s">
        <v>8283</v>
      </c>
      <c r="R1528" s="12" t="s">
        <v>8337</v>
      </c>
      <c r="S1528" t="s">
        <v>8338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8">
        <f t="shared" si="69"/>
        <v>42808.558865740735</v>
      </c>
      <c r="K1529">
        <v>1487082286</v>
      </c>
      <c r="L1529" s="18">
        <f t="shared" si="70"/>
        <v>42780.600532407407</v>
      </c>
      <c r="M1529" s="15">
        <f t="shared" si="71"/>
        <v>2017</v>
      </c>
      <c r="N1529" t="b">
        <v>1</v>
      </c>
      <c r="O1529">
        <v>70</v>
      </c>
      <c r="P1529" t="b">
        <v>1</v>
      </c>
      <c r="Q1529" t="s">
        <v>8283</v>
      </c>
      <c r="R1529" s="12" t="s">
        <v>8337</v>
      </c>
      <c r="S1529" t="s">
        <v>8338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8">
        <f t="shared" si="69"/>
        <v>42767</v>
      </c>
      <c r="K1530">
        <v>1483292122</v>
      </c>
      <c r="L1530" s="18">
        <f t="shared" si="70"/>
        <v>42736.732893518521</v>
      </c>
      <c r="M1530" s="15">
        <f t="shared" si="71"/>
        <v>2017</v>
      </c>
      <c r="N1530" t="b">
        <v>1</v>
      </c>
      <c r="O1530">
        <v>160</v>
      </c>
      <c r="P1530" t="b">
        <v>1</v>
      </c>
      <c r="Q1530" t="s">
        <v>8283</v>
      </c>
      <c r="R1530" s="12" t="s">
        <v>8337</v>
      </c>
      <c r="S1530" t="s">
        <v>8338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8">
        <f t="shared" si="69"/>
        <v>42082.587037037039</v>
      </c>
      <c r="K1531">
        <v>1424185520</v>
      </c>
      <c r="L1531" s="18">
        <f t="shared" si="70"/>
        <v>42052.628703703704</v>
      </c>
      <c r="M1531" s="15">
        <f t="shared" si="71"/>
        <v>2015</v>
      </c>
      <c r="N1531" t="b">
        <v>1</v>
      </c>
      <c r="O1531">
        <v>141</v>
      </c>
      <c r="P1531" t="b">
        <v>1</v>
      </c>
      <c r="Q1531" t="s">
        <v>8283</v>
      </c>
      <c r="R1531" s="12" t="s">
        <v>8337</v>
      </c>
      <c r="S1531" t="s">
        <v>8338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8">
        <f t="shared" si="69"/>
        <v>42300.767303240747</v>
      </c>
      <c r="K1532">
        <v>1443464695</v>
      </c>
      <c r="L1532" s="18">
        <f t="shared" si="70"/>
        <v>42275.767303240747</v>
      </c>
      <c r="M1532" s="15">
        <f t="shared" si="71"/>
        <v>2015</v>
      </c>
      <c r="N1532" t="b">
        <v>1</v>
      </c>
      <c r="O1532">
        <v>874</v>
      </c>
      <c r="P1532" t="b">
        <v>1</v>
      </c>
      <c r="Q1532" t="s">
        <v>8283</v>
      </c>
      <c r="R1532" s="12" t="s">
        <v>8337</v>
      </c>
      <c r="S1532" t="s">
        <v>8338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8">
        <f t="shared" si="69"/>
        <v>41974.125</v>
      </c>
      <c r="K1533">
        <v>1414610126</v>
      </c>
      <c r="L1533" s="18">
        <f t="shared" si="70"/>
        <v>41941.802384259259</v>
      </c>
      <c r="M1533" s="15">
        <f t="shared" si="71"/>
        <v>2014</v>
      </c>
      <c r="N1533" t="b">
        <v>1</v>
      </c>
      <c r="O1533">
        <v>73</v>
      </c>
      <c r="P1533" t="b">
        <v>1</v>
      </c>
      <c r="Q1533" t="s">
        <v>8283</v>
      </c>
      <c r="R1533" s="12" t="s">
        <v>8337</v>
      </c>
      <c r="S1533" t="s">
        <v>8338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8">
        <f t="shared" si="69"/>
        <v>42415.625</v>
      </c>
      <c r="K1534">
        <v>1453461865</v>
      </c>
      <c r="L1534" s="18">
        <f t="shared" si="70"/>
        <v>42391.475289351853</v>
      </c>
      <c r="M1534" s="15">
        <f t="shared" si="71"/>
        <v>2016</v>
      </c>
      <c r="N1534" t="b">
        <v>1</v>
      </c>
      <c r="O1534">
        <v>294</v>
      </c>
      <c r="P1534" t="b">
        <v>1</v>
      </c>
      <c r="Q1534" t="s">
        <v>8283</v>
      </c>
      <c r="R1534" s="12" t="s">
        <v>8337</v>
      </c>
      <c r="S1534" t="s">
        <v>8338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8">
        <f t="shared" si="69"/>
        <v>42492.165972222225</v>
      </c>
      <c r="K1535">
        <v>1457913777</v>
      </c>
      <c r="L1535" s="18">
        <f t="shared" si="70"/>
        <v>42443.00204861111</v>
      </c>
      <c r="M1535" s="15">
        <f t="shared" si="71"/>
        <v>2016</v>
      </c>
      <c r="N1535" t="b">
        <v>1</v>
      </c>
      <c r="O1535">
        <v>740</v>
      </c>
      <c r="P1535" t="b">
        <v>1</v>
      </c>
      <c r="Q1535" t="s">
        <v>8283</v>
      </c>
      <c r="R1535" s="12" t="s">
        <v>8337</v>
      </c>
      <c r="S1535" t="s">
        <v>8338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8">
        <f t="shared" si="69"/>
        <v>42251.67432870371</v>
      </c>
      <c r="K1536">
        <v>1438791062</v>
      </c>
      <c r="L1536" s="18">
        <f t="shared" si="70"/>
        <v>42221.67432870371</v>
      </c>
      <c r="M1536" s="15">
        <f t="shared" si="71"/>
        <v>2015</v>
      </c>
      <c r="N1536" t="b">
        <v>1</v>
      </c>
      <c r="O1536">
        <v>369</v>
      </c>
      <c r="P1536" t="b">
        <v>1</v>
      </c>
      <c r="Q1536" t="s">
        <v>8283</v>
      </c>
      <c r="R1536" s="12" t="s">
        <v>8337</v>
      </c>
      <c r="S1536" t="s">
        <v>8338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8">
        <f t="shared" si="69"/>
        <v>42513.916666666672</v>
      </c>
      <c r="K1537">
        <v>1461527631</v>
      </c>
      <c r="L1537" s="18">
        <f t="shared" si="70"/>
        <v>42484.829062500001</v>
      </c>
      <c r="M1537" s="15">
        <f t="shared" si="71"/>
        <v>2016</v>
      </c>
      <c r="N1537" t="b">
        <v>1</v>
      </c>
      <c r="O1537">
        <v>110</v>
      </c>
      <c r="P1537" t="b">
        <v>1</v>
      </c>
      <c r="Q1537" t="s">
        <v>8283</v>
      </c>
      <c r="R1537" s="12" t="s">
        <v>8337</v>
      </c>
      <c r="S1537" t="s">
        <v>8338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8">
        <f t="shared" si="69"/>
        <v>42243.802199074074</v>
      </c>
      <c r="K1538">
        <v>1438110910</v>
      </c>
      <c r="L1538" s="18">
        <f t="shared" si="70"/>
        <v>42213.802199074074</v>
      </c>
      <c r="M1538" s="15">
        <f t="shared" si="71"/>
        <v>2015</v>
      </c>
      <c r="N1538" t="b">
        <v>1</v>
      </c>
      <c r="O1538">
        <v>455</v>
      </c>
      <c r="P1538" t="b">
        <v>1</v>
      </c>
      <c r="Q1538" t="s">
        <v>8283</v>
      </c>
      <c r="R1538" s="12" t="s">
        <v>8337</v>
      </c>
      <c r="S1538" t="s">
        <v>8338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8">
        <f t="shared" ref="J1539:J1602" si="72">(((I1539/60)/60)/24+DATE(1970,1,1))</f>
        <v>42588.75</v>
      </c>
      <c r="K1539">
        <v>1467358427</v>
      </c>
      <c r="L1539" s="18">
        <f t="shared" ref="L1539:L1602" si="73">(((K1539/60)/60)/24+DATE(1970,1,1))</f>
        <v>42552.315127314811</v>
      </c>
      <c r="M1539" s="15">
        <f t="shared" ref="M1539:M1602" si="74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 s="12" t="s">
        <v>8337</v>
      </c>
      <c r="S1539" t="s">
        <v>8338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8">
        <f t="shared" si="72"/>
        <v>42026.782060185185</v>
      </c>
      <c r="K1540">
        <v>1418064370</v>
      </c>
      <c r="L1540" s="18">
        <f t="shared" si="73"/>
        <v>41981.782060185185</v>
      </c>
      <c r="M1540" s="15">
        <f t="shared" si="74"/>
        <v>2014</v>
      </c>
      <c r="N1540" t="b">
        <v>1</v>
      </c>
      <c r="O1540">
        <v>46</v>
      </c>
      <c r="P1540" t="b">
        <v>1</v>
      </c>
      <c r="Q1540" t="s">
        <v>8283</v>
      </c>
      <c r="R1540" s="12" t="s">
        <v>8337</v>
      </c>
      <c r="S1540" t="s">
        <v>8338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8">
        <f t="shared" si="72"/>
        <v>42738.919201388882</v>
      </c>
      <c r="K1541">
        <v>1480629819</v>
      </c>
      <c r="L1541" s="18">
        <f t="shared" si="73"/>
        <v>42705.919201388882</v>
      </c>
      <c r="M1541" s="15">
        <f t="shared" si="74"/>
        <v>2016</v>
      </c>
      <c r="N1541" t="b">
        <v>0</v>
      </c>
      <c r="O1541">
        <v>284</v>
      </c>
      <c r="P1541" t="b">
        <v>1</v>
      </c>
      <c r="Q1541" t="s">
        <v>8283</v>
      </c>
      <c r="R1541" s="12" t="s">
        <v>8337</v>
      </c>
      <c r="S1541" t="s">
        <v>8338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8">
        <f t="shared" si="72"/>
        <v>41969.052083333328</v>
      </c>
      <c r="K1542">
        <v>1414368616</v>
      </c>
      <c r="L1542" s="18">
        <f t="shared" si="73"/>
        <v>41939.00712962963</v>
      </c>
      <c r="M1542" s="15">
        <f t="shared" si="74"/>
        <v>2014</v>
      </c>
      <c r="N1542" t="b">
        <v>1</v>
      </c>
      <c r="O1542">
        <v>98</v>
      </c>
      <c r="P1542" t="b">
        <v>1</v>
      </c>
      <c r="Q1542" t="s">
        <v>8283</v>
      </c>
      <c r="R1542" s="12" t="s">
        <v>8337</v>
      </c>
      <c r="S1542" t="s">
        <v>8338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8">
        <f t="shared" si="72"/>
        <v>42004.712245370371</v>
      </c>
      <c r="K1543">
        <v>1417453538</v>
      </c>
      <c r="L1543" s="18">
        <f t="shared" si="73"/>
        <v>41974.712245370371</v>
      </c>
      <c r="M1543" s="15">
        <f t="shared" si="74"/>
        <v>2014</v>
      </c>
      <c r="N1543" t="b">
        <v>0</v>
      </c>
      <c r="O1543">
        <v>2</v>
      </c>
      <c r="P1543" t="b">
        <v>0</v>
      </c>
      <c r="Q1543" t="s">
        <v>8287</v>
      </c>
      <c r="R1543" s="12" t="s">
        <v>8337</v>
      </c>
      <c r="S1543" t="s">
        <v>8342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8">
        <f t="shared" si="72"/>
        <v>42185.996527777781</v>
      </c>
      <c r="K1544">
        <v>1434412500</v>
      </c>
      <c r="L1544" s="18">
        <f t="shared" si="73"/>
        <v>42170.996527777781</v>
      </c>
      <c r="M1544" s="15">
        <f t="shared" si="74"/>
        <v>2015</v>
      </c>
      <c r="N1544" t="b">
        <v>0</v>
      </c>
      <c r="O1544">
        <v>1</v>
      </c>
      <c r="P1544" t="b">
        <v>0</v>
      </c>
      <c r="Q1544" t="s">
        <v>8287</v>
      </c>
      <c r="R1544" s="12" t="s">
        <v>8337</v>
      </c>
      <c r="S1544" t="s">
        <v>8342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8">
        <f t="shared" si="72"/>
        <v>41965.551319444443</v>
      </c>
      <c r="K1545">
        <v>1414066434</v>
      </c>
      <c r="L1545" s="18">
        <f t="shared" si="73"/>
        <v>41935.509652777779</v>
      </c>
      <c r="M1545" s="15">
        <f t="shared" si="74"/>
        <v>2014</v>
      </c>
      <c r="N1545" t="b">
        <v>0</v>
      </c>
      <c r="O1545">
        <v>1</v>
      </c>
      <c r="P1545" t="b">
        <v>0</v>
      </c>
      <c r="Q1545" t="s">
        <v>8287</v>
      </c>
      <c r="R1545" s="12" t="s">
        <v>8337</v>
      </c>
      <c r="S1545" t="s">
        <v>8342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8">
        <f t="shared" si="72"/>
        <v>42095.012499999997</v>
      </c>
      <c r="K1546">
        <v>1424222024</v>
      </c>
      <c r="L1546" s="18">
        <f t="shared" si="73"/>
        <v>42053.051203703704</v>
      </c>
      <c r="M1546" s="15">
        <f t="shared" si="74"/>
        <v>2015</v>
      </c>
      <c r="N1546" t="b">
        <v>0</v>
      </c>
      <c r="O1546">
        <v>0</v>
      </c>
      <c r="P1546" t="b">
        <v>0</v>
      </c>
      <c r="Q1546" t="s">
        <v>8287</v>
      </c>
      <c r="R1546" s="12" t="s">
        <v>8337</v>
      </c>
      <c r="S1546" t="s">
        <v>8342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8">
        <f t="shared" si="72"/>
        <v>42065.886111111111</v>
      </c>
      <c r="K1547">
        <v>1422393234</v>
      </c>
      <c r="L1547" s="18">
        <f t="shared" si="73"/>
        <v>42031.884652777779</v>
      </c>
      <c r="M1547" s="15">
        <f t="shared" si="74"/>
        <v>2015</v>
      </c>
      <c r="N1547" t="b">
        <v>0</v>
      </c>
      <c r="O1547">
        <v>1</v>
      </c>
      <c r="P1547" t="b">
        <v>0</v>
      </c>
      <c r="Q1547" t="s">
        <v>8287</v>
      </c>
      <c r="R1547" s="12" t="s">
        <v>8337</v>
      </c>
      <c r="S1547" t="s">
        <v>8342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8">
        <f t="shared" si="72"/>
        <v>41899.212951388887</v>
      </c>
      <c r="K1548">
        <v>1405746399</v>
      </c>
      <c r="L1548" s="18">
        <f t="shared" si="73"/>
        <v>41839.212951388887</v>
      </c>
      <c r="M1548" s="15">
        <f t="shared" si="74"/>
        <v>2014</v>
      </c>
      <c r="N1548" t="b">
        <v>0</v>
      </c>
      <c r="O1548">
        <v>11</v>
      </c>
      <c r="P1548" t="b">
        <v>0</v>
      </c>
      <c r="Q1548" t="s">
        <v>8287</v>
      </c>
      <c r="R1548" s="12" t="s">
        <v>8337</v>
      </c>
      <c r="S1548" t="s">
        <v>8342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8">
        <f t="shared" si="72"/>
        <v>42789.426875000005</v>
      </c>
      <c r="K1549">
        <v>1487240082</v>
      </c>
      <c r="L1549" s="18">
        <f t="shared" si="73"/>
        <v>42782.426875000005</v>
      </c>
      <c r="M1549" s="15">
        <f t="shared" si="74"/>
        <v>2017</v>
      </c>
      <c r="N1549" t="b">
        <v>0</v>
      </c>
      <c r="O1549">
        <v>0</v>
      </c>
      <c r="P1549" t="b">
        <v>0</v>
      </c>
      <c r="Q1549" t="s">
        <v>8287</v>
      </c>
      <c r="R1549" s="12" t="s">
        <v>8337</v>
      </c>
      <c r="S1549" t="s">
        <v>8342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8">
        <f t="shared" si="72"/>
        <v>42316.923842592587</v>
      </c>
      <c r="K1550">
        <v>1444425020</v>
      </c>
      <c r="L1550" s="18">
        <f t="shared" si="73"/>
        <v>42286.88217592593</v>
      </c>
      <c r="M1550" s="15">
        <f t="shared" si="74"/>
        <v>2015</v>
      </c>
      <c r="N1550" t="b">
        <v>0</v>
      </c>
      <c r="O1550">
        <v>1</v>
      </c>
      <c r="P1550" t="b">
        <v>0</v>
      </c>
      <c r="Q1550" t="s">
        <v>8287</v>
      </c>
      <c r="R1550" s="12" t="s">
        <v>8337</v>
      </c>
      <c r="S1550" t="s">
        <v>8342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8">
        <f t="shared" si="72"/>
        <v>42311.177766203706</v>
      </c>
      <c r="K1551">
        <v>1443928559</v>
      </c>
      <c r="L1551" s="18">
        <f t="shared" si="73"/>
        <v>42281.136099537034</v>
      </c>
      <c r="M1551" s="15">
        <f t="shared" si="74"/>
        <v>2015</v>
      </c>
      <c r="N1551" t="b">
        <v>0</v>
      </c>
      <c r="O1551">
        <v>6</v>
      </c>
      <c r="P1551" t="b">
        <v>0</v>
      </c>
      <c r="Q1551" t="s">
        <v>8287</v>
      </c>
      <c r="R1551" s="12" t="s">
        <v>8337</v>
      </c>
      <c r="S1551" t="s">
        <v>8342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8">
        <f t="shared" si="72"/>
        <v>42502.449467592596</v>
      </c>
      <c r="K1552">
        <v>1460458034</v>
      </c>
      <c r="L1552" s="18">
        <f t="shared" si="73"/>
        <v>42472.449467592596</v>
      </c>
      <c r="M1552" s="15">
        <f t="shared" si="74"/>
        <v>2016</v>
      </c>
      <c r="N1552" t="b">
        <v>0</v>
      </c>
      <c r="O1552">
        <v>7</v>
      </c>
      <c r="P1552" t="b">
        <v>0</v>
      </c>
      <c r="Q1552" t="s">
        <v>8287</v>
      </c>
      <c r="R1552" s="12" t="s">
        <v>8337</v>
      </c>
      <c r="S1552" t="s">
        <v>8342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8">
        <f t="shared" si="72"/>
        <v>42151.824525462958</v>
      </c>
      <c r="K1553">
        <v>1430164039</v>
      </c>
      <c r="L1553" s="18">
        <f t="shared" si="73"/>
        <v>42121.824525462958</v>
      </c>
      <c r="M1553" s="15">
        <f t="shared" si="74"/>
        <v>2015</v>
      </c>
      <c r="N1553" t="b">
        <v>0</v>
      </c>
      <c r="O1553">
        <v>0</v>
      </c>
      <c r="P1553" t="b">
        <v>0</v>
      </c>
      <c r="Q1553" t="s">
        <v>8287</v>
      </c>
      <c r="R1553" s="12" t="s">
        <v>8337</v>
      </c>
      <c r="S1553" t="s">
        <v>8342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8">
        <f t="shared" si="72"/>
        <v>41913.165972222225</v>
      </c>
      <c r="K1554">
        <v>1410366708</v>
      </c>
      <c r="L1554" s="18">
        <f t="shared" si="73"/>
        <v>41892.688750000001</v>
      </c>
      <c r="M1554" s="15">
        <f t="shared" si="74"/>
        <v>2014</v>
      </c>
      <c r="N1554" t="b">
        <v>0</v>
      </c>
      <c r="O1554">
        <v>16</v>
      </c>
      <c r="P1554" t="b">
        <v>0</v>
      </c>
      <c r="Q1554" t="s">
        <v>8287</v>
      </c>
      <c r="R1554" s="12" t="s">
        <v>8337</v>
      </c>
      <c r="S1554" t="s">
        <v>8342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8">
        <f t="shared" si="72"/>
        <v>42249.282951388886</v>
      </c>
      <c r="K1555">
        <v>1438584447</v>
      </c>
      <c r="L1555" s="18">
        <f t="shared" si="73"/>
        <v>42219.282951388886</v>
      </c>
      <c r="M1555" s="15">
        <f t="shared" si="74"/>
        <v>2015</v>
      </c>
      <c r="N1555" t="b">
        <v>0</v>
      </c>
      <c r="O1555">
        <v>0</v>
      </c>
      <c r="P1555" t="b">
        <v>0</v>
      </c>
      <c r="Q1555" t="s">
        <v>8287</v>
      </c>
      <c r="R1555" s="12" t="s">
        <v>8337</v>
      </c>
      <c r="S1555" t="s">
        <v>8342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8">
        <f t="shared" si="72"/>
        <v>42218.252199074079</v>
      </c>
      <c r="K1556">
        <v>1435903390</v>
      </c>
      <c r="L1556" s="18">
        <f t="shared" si="73"/>
        <v>42188.252199074079</v>
      </c>
      <c r="M1556" s="15">
        <f t="shared" si="74"/>
        <v>2015</v>
      </c>
      <c r="N1556" t="b">
        <v>0</v>
      </c>
      <c r="O1556">
        <v>0</v>
      </c>
      <c r="P1556" t="b">
        <v>0</v>
      </c>
      <c r="Q1556" t="s">
        <v>8287</v>
      </c>
      <c r="R1556" s="12" t="s">
        <v>8337</v>
      </c>
      <c r="S1556" t="s">
        <v>8342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8">
        <f t="shared" si="72"/>
        <v>42264.708333333328</v>
      </c>
      <c r="K1557">
        <v>1440513832</v>
      </c>
      <c r="L1557" s="18">
        <f t="shared" si="73"/>
        <v>42241.613796296297</v>
      </c>
      <c r="M1557" s="15">
        <f t="shared" si="74"/>
        <v>2015</v>
      </c>
      <c r="N1557" t="b">
        <v>0</v>
      </c>
      <c r="O1557">
        <v>0</v>
      </c>
      <c r="P1557" t="b">
        <v>0</v>
      </c>
      <c r="Q1557" t="s">
        <v>8287</v>
      </c>
      <c r="R1557" s="12" t="s">
        <v>8337</v>
      </c>
      <c r="S1557" t="s">
        <v>8342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8">
        <f t="shared" si="72"/>
        <v>42555.153055555551</v>
      </c>
      <c r="K1558">
        <v>1465011624</v>
      </c>
      <c r="L1558" s="18">
        <f t="shared" si="73"/>
        <v>42525.153055555551</v>
      </c>
      <c r="M1558" s="15">
        <f t="shared" si="74"/>
        <v>2016</v>
      </c>
      <c r="N1558" t="b">
        <v>0</v>
      </c>
      <c r="O1558">
        <v>12</v>
      </c>
      <c r="P1558" t="b">
        <v>0</v>
      </c>
      <c r="Q1558" t="s">
        <v>8287</v>
      </c>
      <c r="R1558" s="12" t="s">
        <v>8337</v>
      </c>
      <c r="S1558" t="s">
        <v>8342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8">
        <f t="shared" si="72"/>
        <v>41902.65315972222</v>
      </c>
      <c r="K1559">
        <v>1408549233</v>
      </c>
      <c r="L1559" s="18">
        <f t="shared" si="73"/>
        <v>41871.65315972222</v>
      </c>
      <c r="M1559" s="15">
        <f t="shared" si="74"/>
        <v>2014</v>
      </c>
      <c r="N1559" t="b">
        <v>0</v>
      </c>
      <c r="O1559">
        <v>1</v>
      </c>
      <c r="P1559" t="b">
        <v>0</v>
      </c>
      <c r="Q1559" t="s">
        <v>8287</v>
      </c>
      <c r="R1559" s="12" t="s">
        <v>8337</v>
      </c>
      <c r="S1559" t="s">
        <v>8342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8">
        <f t="shared" si="72"/>
        <v>42244.508333333331</v>
      </c>
      <c r="K1560">
        <v>1435656759</v>
      </c>
      <c r="L1560" s="18">
        <f t="shared" si="73"/>
        <v>42185.397673611107</v>
      </c>
      <c r="M1560" s="15">
        <f t="shared" si="74"/>
        <v>2015</v>
      </c>
      <c r="N1560" t="b">
        <v>0</v>
      </c>
      <c r="O1560">
        <v>3</v>
      </c>
      <c r="P1560" t="b">
        <v>0</v>
      </c>
      <c r="Q1560" t="s">
        <v>8287</v>
      </c>
      <c r="R1560" s="12" t="s">
        <v>8337</v>
      </c>
      <c r="S1560" t="s">
        <v>8342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8">
        <f t="shared" si="72"/>
        <v>42123.05322916666</v>
      </c>
      <c r="K1561">
        <v>1428974199</v>
      </c>
      <c r="L1561" s="18">
        <f t="shared" si="73"/>
        <v>42108.05322916666</v>
      </c>
      <c r="M1561" s="15">
        <f t="shared" si="74"/>
        <v>2015</v>
      </c>
      <c r="N1561" t="b">
        <v>0</v>
      </c>
      <c r="O1561">
        <v>1</v>
      </c>
      <c r="P1561" t="b">
        <v>0</v>
      </c>
      <c r="Q1561" t="s">
        <v>8287</v>
      </c>
      <c r="R1561" s="12" t="s">
        <v>8337</v>
      </c>
      <c r="S1561" t="s">
        <v>8342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8">
        <f t="shared" si="72"/>
        <v>41956.062418981484</v>
      </c>
      <c r="K1562">
        <v>1414110593</v>
      </c>
      <c r="L1562" s="18">
        <f t="shared" si="73"/>
        <v>41936.020752314813</v>
      </c>
      <c r="M1562" s="15">
        <f t="shared" si="74"/>
        <v>2014</v>
      </c>
      <c r="N1562" t="b">
        <v>0</v>
      </c>
      <c r="O1562">
        <v>4</v>
      </c>
      <c r="P1562" t="b">
        <v>0</v>
      </c>
      <c r="Q1562" t="s">
        <v>8287</v>
      </c>
      <c r="R1562" s="12" t="s">
        <v>8337</v>
      </c>
      <c r="S1562" t="s">
        <v>8342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8">
        <f t="shared" si="72"/>
        <v>41585.083368055559</v>
      </c>
      <c r="K1563">
        <v>1381194003</v>
      </c>
      <c r="L1563" s="18">
        <f t="shared" si="73"/>
        <v>41555.041701388887</v>
      </c>
      <c r="M1563" s="15">
        <f t="shared" si="74"/>
        <v>2013</v>
      </c>
      <c r="N1563" t="b">
        <v>0</v>
      </c>
      <c r="O1563">
        <v>1</v>
      </c>
      <c r="P1563" t="b">
        <v>0</v>
      </c>
      <c r="Q1563" t="s">
        <v>8288</v>
      </c>
      <c r="R1563" s="12" t="s">
        <v>8321</v>
      </c>
      <c r="S1563" t="s">
        <v>8343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8">
        <f t="shared" si="72"/>
        <v>40149.034722222219</v>
      </c>
      <c r="K1564">
        <v>1253712916</v>
      </c>
      <c r="L1564" s="18">
        <f t="shared" si="73"/>
        <v>40079.566157407404</v>
      </c>
      <c r="M1564" s="15">
        <f t="shared" si="74"/>
        <v>2009</v>
      </c>
      <c r="N1564" t="b">
        <v>0</v>
      </c>
      <c r="O1564">
        <v>0</v>
      </c>
      <c r="P1564" t="b">
        <v>0</v>
      </c>
      <c r="Q1564" t="s">
        <v>8288</v>
      </c>
      <c r="R1564" s="12" t="s">
        <v>8321</v>
      </c>
      <c r="S1564" t="s">
        <v>8343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8">
        <f t="shared" si="72"/>
        <v>41712.700821759259</v>
      </c>
      <c r="K1565">
        <v>1389635351</v>
      </c>
      <c r="L1565" s="18">
        <f t="shared" si="73"/>
        <v>41652.742488425924</v>
      </c>
      <c r="M1565" s="15">
        <f t="shared" si="74"/>
        <v>2014</v>
      </c>
      <c r="N1565" t="b">
        <v>0</v>
      </c>
      <c r="O1565">
        <v>2</v>
      </c>
      <c r="P1565" t="b">
        <v>0</v>
      </c>
      <c r="Q1565" t="s">
        <v>8288</v>
      </c>
      <c r="R1565" s="12" t="s">
        <v>8321</v>
      </c>
      <c r="S1565" t="s">
        <v>8343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8">
        <f t="shared" si="72"/>
        <v>42152.836805555555</v>
      </c>
      <c r="K1566">
        <v>1430124509</v>
      </c>
      <c r="L1566" s="18">
        <f t="shared" si="73"/>
        <v>42121.367002314815</v>
      </c>
      <c r="M1566" s="15">
        <f t="shared" si="74"/>
        <v>2015</v>
      </c>
      <c r="N1566" t="b">
        <v>0</v>
      </c>
      <c r="O1566">
        <v>1</v>
      </c>
      <c r="P1566" t="b">
        <v>0</v>
      </c>
      <c r="Q1566" t="s">
        <v>8288</v>
      </c>
      <c r="R1566" s="12" t="s">
        <v>8321</v>
      </c>
      <c r="S1566" t="s">
        <v>8343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8">
        <f t="shared" si="72"/>
        <v>40702.729872685188</v>
      </c>
      <c r="K1567">
        <v>1304962261</v>
      </c>
      <c r="L1567" s="18">
        <f t="shared" si="73"/>
        <v>40672.729872685188</v>
      </c>
      <c r="M1567" s="15">
        <f t="shared" si="74"/>
        <v>2011</v>
      </c>
      <c r="N1567" t="b">
        <v>0</v>
      </c>
      <c r="O1567">
        <v>1</v>
      </c>
      <c r="P1567" t="b">
        <v>0</v>
      </c>
      <c r="Q1567" t="s">
        <v>8288</v>
      </c>
      <c r="R1567" s="12" t="s">
        <v>8321</v>
      </c>
      <c r="S1567" t="s">
        <v>8343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8">
        <f t="shared" si="72"/>
        <v>42578.916666666672</v>
      </c>
      <c r="K1568">
        <v>1467151204</v>
      </c>
      <c r="L1568" s="18">
        <f t="shared" si="73"/>
        <v>42549.916712962964</v>
      </c>
      <c r="M1568" s="15">
        <f t="shared" si="74"/>
        <v>2016</v>
      </c>
      <c r="N1568" t="b">
        <v>0</v>
      </c>
      <c r="O1568">
        <v>59</v>
      </c>
      <c r="P1568" t="b">
        <v>0</v>
      </c>
      <c r="Q1568" t="s">
        <v>8288</v>
      </c>
      <c r="R1568" s="12" t="s">
        <v>8321</v>
      </c>
      <c r="S1568" t="s">
        <v>8343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8">
        <f t="shared" si="72"/>
        <v>41687</v>
      </c>
      <c r="K1569">
        <v>1391293745</v>
      </c>
      <c r="L1569" s="18">
        <f t="shared" si="73"/>
        <v>41671.936863425923</v>
      </c>
      <c r="M1569" s="15">
        <f t="shared" si="74"/>
        <v>2014</v>
      </c>
      <c r="N1569" t="b">
        <v>0</v>
      </c>
      <c r="O1569">
        <v>13</v>
      </c>
      <c r="P1569" t="b">
        <v>0</v>
      </c>
      <c r="Q1569" t="s">
        <v>8288</v>
      </c>
      <c r="R1569" s="12" t="s">
        <v>8321</v>
      </c>
      <c r="S1569" t="s">
        <v>8343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8">
        <f t="shared" si="72"/>
        <v>41997.062326388885</v>
      </c>
      <c r="K1570">
        <v>1416360585</v>
      </c>
      <c r="L1570" s="18">
        <f t="shared" si="73"/>
        <v>41962.062326388885</v>
      </c>
      <c r="M1570" s="15">
        <f t="shared" si="74"/>
        <v>2014</v>
      </c>
      <c r="N1570" t="b">
        <v>0</v>
      </c>
      <c r="O1570">
        <v>22</v>
      </c>
      <c r="P1570" t="b">
        <v>0</v>
      </c>
      <c r="Q1570" t="s">
        <v>8288</v>
      </c>
      <c r="R1570" s="12" t="s">
        <v>8321</v>
      </c>
      <c r="S1570" t="s">
        <v>8343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8">
        <f t="shared" si="72"/>
        <v>41419.679560185185</v>
      </c>
      <c r="K1571">
        <v>1366906714</v>
      </c>
      <c r="L1571" s="18">
        <f t="shared" si="73"/>
        <v>41389.679560185185</v>
      </c>
      <c r="M1571" s="15">
        <f t="shared" si="74"/>
        <v>2013</v>
      </c>
      <c r="N1571" t="b">
        <v>0</v>
      </c>
      <c r="O1571">
        <v>0</v>
      </c>
      <c r="P1571" t="b">
        <v>0</v>
      </c>
      <c r="Q1571" t="s">
        <v>8288</v>
      </c>
      <c r="R1571" s="12" t="s">
        <v>8321</v>
      </c>
      <c r="S1571" t="s">
        <v>8343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8">
        <f t="shared" si="72"/>
        <v>42468.771782407406</v>
      </c>
      <c r="K1572">
        <v>1457551882</v>
      </c>
      <c r="L1572" s="18">
        <f t="shared" si="73"/>
        <v>42438.813449074078</v>
      </c>
      <c r="M1572" s="15">
        <f t="shared" si="74"/>
        <v>2016</v>
      </c>
      <c r="N1572" t="b">
        <v>0</v>
      </c>
      <c r="O1572">
        <v>52</v>
      </c>
      <c r="P1572" t="b">
        <v>0</v>
      </c>
      <c r="Q1572" t="s">
        <v>8288</v>
      </c>
      <c r="R1572" s="12" t="s">
        <v>8321</v>
      </c>
      <c r="S1572" t="s">
        <v>8343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8">
        <f t="shared" si="72"/>
        <v>42174.769479166673</v>
      </c>
      <c r="K1573">
        <v>1432146483</v>
      </c>
      <c r="L1573" s="18">
        <f t="shared" si="73"/>
        <v>42144.769479166673</v>
      </c>
      <c r="M1573" s="15">
        <f t="shared" si="74"/>
        <v>2015</v>
      </c>
      <c r="N1573" t="b">
        <v>0</v>
      </c>
      <c r="O1573">
        <v>4</v>
      </c>
      <c r="P1573" t="b">
        <v>0</v>
      </c>
      <c r="Q1573" t="s">
        <v>8288</v>
      </c>
      <c r="R1573" s="12" t="s">
        <v>8321</v>
      </c>
      <c r="S1573" t="s">
        <v>8343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8">
        <f t="shared" si="72"/>
        <v>42428.999305555553</v>
      </c>
      <c r="K1574">
        <v>1454546859</v>
      </c>
      <c r="L1574" s="18">
        <f t="shared" si="73"/>
        <v>42404.033090277779</v>
      </c>
      <c r="M1574" s="15">
        <f t="shared" si="74"/>
        <v>2016</v>
      </c>
      <c r="N1574" t="b">
        <v>0</v>
      </c>
      <c r="O1574">
        <v>3</v>
      </c>
      <c r="P1574" t="b">
        <v>0</v>
      </c>
      <c r="Q1574" t="s">
        <v>8288</v>
      </c>
      <c r="R1574" s="12" t="s">
        <v>8321</v>
      </c>
      <c r="S1574" t="s">
        <v>8343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8">
        <f t="shared" si="72"/>
        <v>42826.165972222225</v>
      </c>
      <c r="K1575">
        <v>1487548802</v>
      </c>
      <c r="L1575" s="18">
        <f t="shared" si="73"/>
        <v>42786.000023148154</v>
      </c>
      <c r="M1575" s="15">
        <f t="shared" si="74"/>
        <v>2017</v>
      </c>
      <c r="N1575" t="b">
        <v>0</v>
      </c>
      <c r="O1575">
        <v>3</v>
      </c>
      <c r="P1575" t="b">
        <v>0</v>
      </c>
      <c r="Q1575" t="s">
        <v>8288</v>
      </c>
      <c r="R1575" s="12" t="s">
        <v>8321</v>
      </c>
      <c r="S1575" t="s">
        <v>8343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8">
        <f t="shared" si="72"/>
        <v>42052.927418981482</v>
      </c>
      <c r="K1576">
        <v>1421187329</v>
      </c>
      <c r="L1576" s="18">
        <f t="shared" si="73"/>
        <v>42017.927418981482</v>
      </c>
      <c r="M1576" s="15">
        <f t="shared" si="74"/>
        <v>2015</v>
      </c>
      <c r="N1576" t="b">
        <v>0</v>
      </c>
      <c r="O1576">
        <v>6</v>
      </c>
      <c r="P1576" t="b">
        <v>0</v>
      </c>
      <c r="Q1576" t="s">
        <v>8288</v>
      </c>
      <c r="R1576" s="12" t="s">
        <v>8321</v>
      </c>
      <c r="S1576" t="s">
        <v>8343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8">
        <f t="shared" si="72"/>
        <v>41829.524259259262</v>
      </c>
      <c r="K1577">
        <v>1402317296</v>
      </c>
      <c r="L1577" s="18">
        <f t="shared" si="73"/>
        <v>41799.524259259262</v>
      </c>
      <c r="M1577" s="15">
        <f t="shared" si="74"/>
        <v>2014</v>
      </c>
      <c r="N1577" t="b">
        <v>0</v>
      </c>
      <c r="O1577">
        <v>35</v>
      </c>
      <c r="P1577" t="b">
        <v>0</v>
      </c>
      <c r="Q1577" t="s">
        <v>8288</v>
      </c>
      <c r="R1577" s="12" t="s">
        <v>8321</v>
      </c>
      <c r="S1577" t="s">
        <v>8343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8">
        <f t="shared" si="72"/>
        <v>42185.879259259258</v>
      </c>
      <c r="K1578">
        <v>1431810368</v>
      </c>
      <c r="L1578" s="18">
        <f t="shared" si="73"/>
        <v>42140.879259259258</v>
      </c>
      <c r="M1578" s="15">
        <f t="shared" si="74"/>
        <v>2015</v>
      </c>
      <c r="N1578" t="b">
        <v>0</v>
      </c>
      <c r="O1578">
        <v>10</v>
      </c>
      <c r="P1578" t="b">
        <v>0</v>
      </c>
      <c r="Q1578" t="s">
        <v>8288</v>
      </c>
      <c r="R1578" s="12" t="s">
        <v>8321</v>
      </c>
      <c r="S1578" t="s">
        <v>8343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8">
        <f t="shared" si="72"/>
        <v>41114.847777777781</v>
      </c>
      <c r="K1579">
        <v>1337977248</v>
      </c>
      <c r="L1579" s="18">
        <f t="shared" si="73"/>
        <v>41054.847777777781</v>
      </c>
      <c r="M1579" s="15">
        <f t="shared" si="74"/>
        <v>2012</v>
      </c>
      <c r="N1579" t="b">
        <v>0</v>
      </c>
      <c r="O1579">
        <v>2</v>
      </c>
      <c r="P1579" t="b">
        <v>0</v>
      </c>
      <c r="Q1579" t="s">
        <v>8288</v>
      </c>
      <c r="R1579" s="12" t="s">
        <v>8321</v>
      </c>
      <c r="S1579" t="s">
        <v>8343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8">
        <f t="shared" si="72"/>
        <v>40423.083333333336</v>
      </c>
      <c r="K1580">
        <v>1281317691</v>
      </c>
      <c r="L1580" s="18">
        <f t="shared" si="73"/>
        <v>40399.065868055557</v>
      </c>
      <c r="M1580" s="15">
        <f t="shared" si="74"/>
        <v>2010</v>
      </c>
      <c r="N1580" t="b">
        <v>0</v>
      </c>
      <c r="O1580">
        <v>4</v>
      </c>
      <c r="P1580" t="b">
        <v>0</v>
      </c>
      <c r="Q1580" t="s">
        <v>8288</v>
      </c>
      <c r="R1580" s="12" t="s">
        <v>8321</v>
      </c>
      <c r="S1580" t="s">
        <v>8343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8">
        <f t="shared" si="72"/>
        <v>41514.996423611112</v>
      </c>
      <c r="K1581">
        <v>1374882891</v>
      </c>
      <c r="L1581" s="18">
        <f t="shared" si="73"/>
        <v>41481.996423611112</v>
      </c>
      <c r="M1581" s="15">
        <f t="shared" si="74"/>
        <v>2013</v>
      </c>
      <c r="N1581" t="b">
        <v>0</v>
      </c>
      <c r="O1581">
        <v>2</v>
      </c>
      <c r="P1581" t="b">
        <v>0</v>
      </c>
      <c r="Q1581" t="s">
        <v>8288</v>
      </c>
      <c r="R1581" s="12" t="s">
        <v>8321</v>
      </c>
      <c r="S1581" t="s">
        <v>8343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8">
        <f t="shared" si="72"/>
        <v>41050.050069444449</v>
      </c>
      <c r="K1582">
        <v>1332378726</v>
      </c>
      <c r="L1582" s="18">
        <f t="shared" si="73"/>
        <v>40990.050069444449</v>
      </c>
      <c r="M1582" s="15">
        <f t="shared" si="74"/>
        <v>2012</v>
      </c>
      <c r="N1582" t="b">
        <v>0</v>
      </c>
      <c r="O1582">
        <v>0</v>
      </c>
      <c r="P1582" t="b">
        <v>0</v>
      </c>
      <c r="Q1582" t="s">
        <v>8288</v>
      </c>
      <c r="R1582" s="12" t="s">
        <v>8321</v>
      </c>
      <c r="S1582" t="s">
        <v>8343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8">
        <f t="shared" si="72"/>
        <v>42357.448958333334</v>
      </c>
      <c r="K1583">
        <v>1447757190</v>
      </c>
      <c r="L1583" s="18">
        <f t="shared" si="73"/>
        <v>42325.448958333334</v>
      </c>
      <c r="M1583" s="15">
        <f t="shared" si="74"/>
        <v>2015</v>
      </c>
      <c r="N1583" t="b">
        <v>0</v>
      </c>
      <c r="O1583">
        <v>1</v>
      </c>
      <c r="P1583" t="b">
        <v>0</v>
      </c>
      <c r="Q1583" t="s">
        <v>8289</v>
      </c>
      <c r="R1583" s="12" t="s">
        <v>8337</v>
      </c>
      <c r="S1583" t="s">
        <v>8344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8">
        <f t="shared" si="72"/>
        <v>42303.888888888891</v>
      </c>
      <c r="K1584">
        <v>1440961053</v>
      </c>
      <c r="L1584" s="18">
        <f t="shared" si="73"/>
        <v>42246.789965277778</v>
      </c>
      <c r="M1584" s="15">
        <f t="shared" si="74"/>
        <v>2015</v>
      </c>
      <c r="N1584" t="b">
        <v>0</v>
      </c>
      <c r="O1584">
        <v>3</v>
      </c>
      <c r="P1584" t="b">
        <v>0</v>
      </c>
      <c r="Q1584" t="s">
        <v>8289</v>
      </c>
      <c r="R1584" s="12" t="s">
        <v>8337</v>
      </c>
      <c r="S1584" t="s">
        <v>8344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8">
        <f t="shared" si="72"/>
        <v>41907.904988425929</v>
      </c>
      <c r="K1585">
        <v>1409089391</v>
      </c>
      <c r="L1585" s="18">
        <f t="shared" si="73"/>
        <v>41877.904988425929</v>
      </c>
      <c r="M1585" s="15">
        <f t="shared" si="74"/>
        <v>2014</v>
      </c>
      <c r="N1585" t="b">
        <v>0</v>
      </c>
      <c r="O1585">
        <v>1</v>
      </c>
      <c r="P1585" t="b">
        <v>0</v>
      </c>
      <c r="Q1585" t="s">
        <v>8289</v>
      </c>
      <c r="R1585" s="12" t="s">
        <v>8337</v>
      </c>
      <c r="S1585" t="s">
        <v>8344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8">
        <f t="shared" si="72"/>
        <v>41789.649317129632</v>
      </c>
      <c r="K1586">
        <v>1400600101</v>
      </c>
      <c r="L1586" s="18">
        <f t="shared" si="73"/>
        <v>41779.649317129632</v>
      </c>
      <c r="M1586" s="15">
        <f t="shared" si="74"/>
        <v>2014</v>
      </c>
      <c r="N1586" t="b">
        <v>0</v>
      </c>
      <c r="O1586">
        <v>0</v>
      </c>
      <c r="P1586" t="b">
        <v>0</v>
      </c>
      <c r="Q1586" t="s">
        <v>8289</v>
      </c>
      <c r="R1586" s="12" t="s">
        <v>8337</v>
      </c>
      <c r="S1586" t="s">
        <v>8344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8">
        <f t="shared" si="72"/>
        <v>42729.458333333328</v>
      </c>
      <c r="K1587">
        <v>1480800568</v>
      </c>
      <c r="L1587" s="18">
        <f t="shared" si="73"/>
        <v>42707.895462962959</v>
      </c>
      <c r="M1587" s="15">
        <f t="shared" si="74"/>
        <v>2016</v>
      </c>
      <c r="N1587" t="b">
        <v>0</v>
      </c>
      <c r="O1587">
        <v>12</v>
      </c>
      <c r="P1587" t="b">
        <v>0</v>
      </c>
      <c r="Q1587" t="s">
        <v>8289</v>
      </c>
      <c r="R1587" s="12" t="s">
        <v>8337</v>
      </c>
      <c r="S1587" t="s">
        <v>8344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8">
        <f t="shared" si="72"/>
        <v>42099.062754629631</v>
      </c>
      <c r="K1588">
        <v>1425609022</v>
      </c>
      <c r="L1588" s="18">
        <f t="shared" si="73"/>
        <v>42069.104421296302</v>
      </c>
      <c r="M1588" s="15">
        <f t="shared" si="74"/>
        <v>2015</v>
      </c>
      <c r="N1588" t="b">
        <v>0</v>
      </c>
      <c r="O1588">
        <v>0</v>
      </c>
      <c r="P1588" t="b">
        <v>0</v>
      </c>
      <c r="Q1588" t="s">
        <v>8289</v>
      </c>
      <c r="R1588" s="12" t="s">
        <v>8337</v>
      </c>
      <c r="S1588" t="s">
        <v>8344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8">
        <f t="shared" si="72"/>
        <v>41986.950983796298</v>
      </c>
      <c r="K1589">
        <v>1415918965</v>
      </c>
      <c r="L1589" s="18">
        <f t="shared" si="73"/>
        <v>41956.950983796298</v>
      </c>
      <c r="M1589" s="15">
        <f t="shared" si="74"/>
        <v>2014</v>
      </c>
      <c r="N1589" t="b">
        <v>0</v>
      </c>
      <c r="O1589">
        <v>1</v>
      </c>
      <c r="P1589" t="b">
        <v>0</v>
      </c>
      <c r="Q1589" t="s">
        <v>8289</v>
      </c>
      <c r="R1589" s="12" t="s">
        <v>8337</v>
      </c>
      <c r="S1589" t="s">
        <v>8344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8">
        <f t="shared" si="72"/>
        <v>42035.841666666667</v>
      </c>
      <c r="K1590">
        <v>1420091999</v>
      </c>
      <c r="L1590" s="18">
        <f t="shared" si="73"/>
        <v>42005.24998842593</v>
      </c>
      <c r="M1590" s="15">
        <f t="shared" si="74"/>
        <v>2015</v>
      </c>
      <c r="N1590" t="b">
        <v>0</v>
      </c>
      <c r="O1590">
        <v>0</v>
      </c>
      <c r="P1590" t="b">
        <v>0</v>
      </c>
      <c r="Q1590" t="s">
        <v>8289</v>
      </c>
      <c r="R1590" s="12" t="s">
        <v>8337</v>
      </c>
      <c r="S1590" t="s">
        <v>8344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8">
        <f t="shared" si="72"/>
        <v>42286.984791666662</v>
      </c>
      <c r="K1591">
        <v>1441841886</v>
      </c>
      <c r="L1591" s="18">
        <f t="shared" si="73"/>
        <v>42256.984791666662</v>
      </c>
      <c r="M1591" s="15">
        <f t="shared" si="74"/>
        <v>2015</v>
      </c>
      <c r="N1591" t="b">
        <v>0</v>
      </c>
      <c r="O1591">
        <v>0</v>
      </c>
      <c r="P1591" t="b">
        <v>0</v>
      </c>
      <c r="Q1591" t="s">
        <v>8289</v>
      </c>
      <c r="R1591" s="12" t="s">
        <v>8337</v>
      </c>
      <c r="S1591" t="s">
        <v>8344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8">
        <f t="shared" si="72"/>
        <v>42270.857222222221</v>
      </c>
      <c r="K1592">
        <v>1440448464</v>
      </c>
      <c r="L1592" s="18">
        <f t="shared" si="73"/>
        <v>42240.857222222221</v>
      </c>
      <c r="M1592" s="15">
        <f t="shared" si="74"/>
        <v>2015</v>
      </c>
      <c r="N1592" t="b">
        <v>0</v>
      </c>
      <c r="O1592">
        <v>2</v>
      </c>
      <c r="P1592" t="b">
        <v>0</v>
      </c>
      <c r="Q1592" t="s">
        <v>8289</v>
      </c>
      <c r="R1592" s="12" t="s">
        <v>8337</v>
      </c>
      <c r="S1592" t="s">
        <v>8344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8">
        <f t="shared" si="72"/>
        <v>42463.68450231482</v>
      </c>
      <c r="K1593">
        <v>1457112341</v>
      </c>
      <c r="L1593" s="18">
        <f t="shared" si="73"/>
        <v>42433.726168981477</v>
      </c>
      <c r="M1593" s="15">
        <f t="shared" si="74"/>
        <v>2016</v>
      </c>
      <c r="N1593" t="b">
        <v>0</v>
      </c>
      <c r="O1593">
        <v>92</v>
      </c>
      <c r="P1593" t="b">
        <v>0</v>
      </c>
      <c r="Q1593" t="s">
        <v>8289</v>
      </c>
      <c r="R1593" s="12" t="s">
        <v>8337</v>
      </c>
      <c r="S1593" t="s">
        <v>8344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8">
        <f t="shared" si="72"/>
        <v>42091.031076388885</v>
      </c>
      <c r="K1594">
        <v>1423619085</v>
      </c>
      <c r="L1594" s="18">
        <f t="shared" si="73"/>
        <v>42046.072743055556</v>
      </c>
      <c r="M1594" s="15">
        <f t="shared" si="74"/>
        <v>2015</v>
      </c>
      <c r="N1594" t="b">
        <v>0</v>
      </c>
      <c r="O1594">
        <v>0</v>
      </c>
      <c r="P1594" t="b">
        <v>0</v>
      </c>
      <c r="Q1594" t="s">
        <v>8289</v>
      </c>
      <c r="R1594" s="12" t="s">
        <v>8337</v>
      </c>
      <c r="S1594" t="s">
        <v>8344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8">
        <f t="shared" si="72"/>
        <v>42063.845543981486</v>
      </c>
      <c r="K1595">
        <v>1422562655</v>
      </c>
      <c r="L1595" s="18">
        <f t="shared" si="73"/>
        <v>42033.845543981486</v>
      </c>
      <c r="M1595" s="15">
        <f t="shared" si="74"/>
        <v>2015</v>
      </c>
      <c r="N1595" t="b">
        <v>0</v>
      </c>
      <c r="O1595">
        <v>3</v>
      </c>
      <c r="P1595" t="b">
        <v>0</v>
      </c>
      <c r="Q1595" t="s">
        <v>8289</v>
      </c>
      <c r="R1595" s="12" t="s">
        <v>8337</v>
      </c>
      <c r="S1595" t="s">
        <v>8344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8">
        <f t="shared" si="72"/>
        <v>42505.681249999994</v>
      </c>
      <c r="K1596">
        <v>1458147982</v>
      </c>
      <c r="L1596" s="18">
        <f t="shared" si="73"/>
        <v>42445.712754629625</v>
      </c>
      <c r="M1596" s="15">
        <f t="shared" si="74"/>
        <v>2016</v>
      </c>
      <c r="N1596" t="b">
        <v>0</v>
      </c>
      <c r="O1596">
        <v>10</v>
      </c>
      <c r="P1596" t="b">
        <v>0</v>
      </c>
      <c r="Q1596" t="s">
        <v>8289</v>
      </c>
      <c r="R1596" s="12" t="s">
        <v>8337</v>
      </c>
      <c r="S1596" t="s">
        <v>8344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8">
        <f t="shared" si="72"/>
        <v>41808.842361111114</v>
      </c>
      <c r="K1597">
        <v>1400634728</v>
      </c>
      <c r="L1597" s="18">
        <f t="shared" si="73"/>
        <v>41780.050092592595</v>
      </c>
      <c r="M1597" s="15">
        <f t="shared" si="74"/>
        <v>2014</v>
      </c>
      <c r="N1597" t="b">
        <v>0</v>
      </c>
      <c r="O1597">
        <v>7</v>
      </c>
      <c r="P1597" t="b">
        <v>0</v>
      </c>
      <c r="Q1597" t="s">
        <v>8289</v>
      </c>
      <c r="R1597" s="12" t="s">
        <v>8337</v>
      </c>
      <c r="S1597" t="s">
        <v>8344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8">
        <f t="shared" si="72"/>
        <v>41986.471863425926</v>
      </c>
      <c r="K1598">
        <v>1414577969</v>
      </c>
      <c r="L1598" s="18">
        <f t="shared" si="73"/>
        <v>41941.430196759262</v>
      </c>
      <c r="M1598" s="15">
        <f t="shared" si="74"/>
        <v>2014</v>
      </c>
      <c r="N1598" t="b">
        <v>0</v>
      </c>
      <c r="O1598">
        <v>3</v>
      </c>
      <c r="P1598" t="b">
        <v>0</v>
      </c>
      <c r="Q1598" t="s">
        <v>8289</v>
      </c>
      <c r="R1598" s="12" t="s">
        <v>8337</v>
      </c>
      <c r="S1598" t="s">
        <v>8344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8">
        <f t="shared" si="72"/>
        <v>42633.354131944448</v>
      </c>
      <c r="K1599">
        <v>1471768197</v>
      </c>
      <c r="L1599" s="18">
        <f t="shared" si="73"/>
        <v>42603.354131944448</v>
      </c>
      <c r="M1599" s="15">
        <f t="shared" si="74"/>
        <v>2016</v>
      </c>
      <c r="N1599" t="b">
        <v>0</v>
      </c>
      <c r="O1599">
        <v>0</v>
      </c>
      <c r="P1599" t="b">
        <v>0</v>
      </c>
      <c r="Q1599" t="s">
        <v>8289</v>
      </c>
      <c r="R1599" s="12" t="s">
        <v>8337</v>
      </c>
      <c r="S1599" t="s">
        <v>8344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8">
        <f t="shared" si="72"/>
        <v>42211.667337962965</v>
      </c>
      <c r="K1600">
        <v>1432742458</v>
      </c>
      <c r="L1600" s="18">
        <f t="shared" si="73"/>
        <v>42151.667337962965</v>
      </c>
      <c r="M1600" s="15">
        <f t="shared" si="74"/>
        <v>2015</v>
      </c>
      <c r="N1600" t="b">
        <v>0</v>
      </c>
      <c r="O1600">
        <v>1</v>
      </c>
      <c r="P1600" t="b">
        <v>0</v>
      </c>
      <c r="Q1600" t="s">
        <v>8289</v>
      </c>
      <c r="R1600" s="12" t="s">
        <v>8337</v>
      </c>
      <c r="S1600" t="s">
        <v>8344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8">
        <f t="shared" si="72"/>
        <v>42468.497407407413</v>
      </c>
      <c r="K1601">
        <v>1457528176</v>
      </c>
      <c r="L1601" s="18">
        <f t="shared" si="73"/>
        <v>42438.53907407407</v>
      </c>
      <c r="M1601" s="15">
        <f t="shared" si="74"/>
        <v>2016</v>
      </c>
      <c r="N1601" t="b">
        <v>0</v>
      </c>
      <c r="O1601">
        <v>0</v>
      </c>
      <c r="P1601" t="b">
        <v>0</v>
      </c>
      <c r="Q1601" t="s">
        <v>8289</v>
      </c>
      <c r="R1601" s="12" t="s">
        <v>8337</v>
      </c>
      <c r="S1601" t="s">
        <v>8344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8">
        <f t="shared" si="72"/>
        <v>41835.21597222222</v>
      </c>
      <c r="K1602">
        <v>1401585752</v>
      </c>
      <c r="L1602" s="18">
        <f t="shared" si="73"/>
        <v>41791.057314814818</v>
      </c>
      <c r="M1602" s="15">
        <f t="shared" si="74"/>
        <v>2014</v>
      </c>
      <c r="N1602" t="b">
        <v>0</v>
      </c>
      <c r="O1602">
        <v>9</v>
      </c>
      <c r="P1602" t="b">
        <v>0</v>
      </c>
      <c r="Q1602" t="s">
        <v>8289</v>
      </c>
      <c r="R1602" s="12" t="s">
        <v>8337</v>
      </c>
      <c r="S1602" t="s">
        <v>8344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8">
        <f t="shared" ref="J1603:J1666" si="75">(((I1603/60)/60)/24+DATE(1970,1,1))</f>
        <v>40668.092974537038</v>
      </c>
      <c r="K1603">
        <v>1301969633</v>
      </c>
      <c r="L1603" s="18">
        <f t="shared" ref="L1603:L1666" si="76">(((K1603/60)/60)/24+DATE(1970,1,1))</f>
        <v>40638.092974537038</v>
      </c>
      <c r="M1603" s="15">
        <f t="shared" ref="M1603:M1666" si="77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 s="12" t="s">
        <v>8324</v>
      </c>
      <c r="S1603" t="s">
        <v>8325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8">
        <f t="shared" si="75"/>
        <v>40830.958333333336</v>
      </c>
      <c r="K1604">
        <v>1314947317</v>
      </c>
      <c r="L1604" s="18">
        <f t="shared" si="76"/>
        <v>40788.297650462962</v>
      </c>
      <c r="M1604" s="15">
        <f t="shared" si="77"/>
        <v>2011</v>
      </c>
      <c r="N1604" t="b">
        <v>0</v>
      </c>
      <c r="O1604">
        <v>32</v>
      </c>
      <c r="P1604" t="b">
        <v>1</v>
      </c>
      <c r="Q1604" t="s">
        <v>8274</v>
      </c>
      <c r="R1604" s="12" t="s">
        <v>8324</v>
      </c>
      <c r="S1604" t="s">
        <v>8325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8">
        <f t="shared" si="75"/>
        <v>40936.169664351852</v>
      </c>
      <c r="K1605">
        <v>1322539459</v>
      </c>
      <c r="L1605" s="18">
        <f t="shared" si="76"/>
        <v>40876.169664351852</v>
      </c>
      <c r="M1605" s="15">
        <f t="shared" si="77"/>
        <v>2011</v>
      </c>
      <c r="N1605" t="b">
        <v>0</v>
      </c>
      <c r="O1605">
        <v>30</v>
      </c>
      <c r="P1605" t="b">
        <v>1</v>
      </c>
      <c r="Q1605" t="s">
        <v>8274</v>
      </c>
      <c r="R1605" s="12" t="s">
        <v>8324</v>
      </c>
      <c r="S1605" t="s">
        <v>8325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8">
        <f t="shared" si="75"/>
        <v>40985.80364583333</v>
      </c>
      <c r="K1606">
        <v>1328559435</v>
      </c>
      <c r="L1606" s="18">
        <f t="shared" si="76"/>
        <v>40945.845312500001</v>
      </c>
      <c r="M1606" s="15">
        <f t="shared" si="77"/>
        <v>2012</v>
      </c>
      <c r="N1606" t="b">
        <v>0</v>
      </c>
      <c r="O1606">
        <v>70</v>
      </c>
      <c r="P1606" t="b">
        <v>1</v>
      </c>
      <c r="Q1606" t="s">
        <v>8274</v>
      </c>
      <c r="R1606" s="12" t="s">
        <v>8324</v>
      </c>
      <c r="S1606" t="s">
        <v>8325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8">
        <f t="shared" si="75"/>
        <v>40756.291666666664</v>
      </c>
      <c r="K1607">
        <v>1311380313</v>
      </c>
      <c r="L1607" s="18">
        <f t="shared" si="76"/>
        <v>40747.012881944444</v>
      </c>
      <c r="M1607" s="15">
        <f t="shared" si="77"/>
        <v>2011</v>
      </c>
      <c r="N1607" t="b">
        <v>0</v>
      </c>
      <c r="O1607">
        <v>44</v>
      </c>
      <c r="P1607" t="b">
        <v>1</v>
      </c>
      <c r="Q1607" t="s">
        <v>8274</v>
      </c>
      <c r="R1607" s="12" t="s">
        <v>8324</v>
      </c>
      <c r="S1607" t="s">
        <v>8325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8">
        <f t="shared" si="75"/>
        <v>40626.069884259261</v>
      </c>
      <c r="K1608">
        <v>1293158438</v>
      </c>
      <c r="L1608" s="18">
        <f t="shared" si="76"/>
        <v>40536.111550925925</v>
      </c>
      <c r="M1608" s="15">
        <f t="shared" si="77"/>
        <v>2010</v>
      </c>
      <c r="N1608" t="b">
        <v>0</v>
      </c>
      <c r="O1608">
        <v>92</v>
      </c>
      <c r="P1608" t="b">
        <v>1</v>
      </c>
      <c r="Q1608" t="s">
        <v>8274</v>
      </c>
      <c r="R1608" s="12" t="s">
        <v>8324</v>
      </c>
      <c r="S1608" t="s">
        <v>8325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8">
        <f t="shared" si="75"/>
        <v>41074.80846064815</v>
      </c>
      <c r="K1609">
        <v>1337887451</v>
      </c>
      <c r="L1609" s="18">
        <f t="shared" si="76"/>
        <v>41053.80846064815</v>
      </c>
      <c r="M1609" s="15">
        <f t="shared" si="77"/>
        <v>2012</v>
      </c>
      <c r="N1609" t="b">
        <v>0</v>
      </c>
      <c r="O1609">
        <v>205</v>
      </c>
      <c r="P1609" t="b">
        <v>1</v>
      </c>
      <c r="Q1609" t="s">
        <v>8274</v>
      </c>
      <c r="R1609" s="12" t="s">
        <v>8324</v>
      </c>
      <c r="S1609" t="s">
        <v>8325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8">
        <f t="shared" si="75"/>
        <v>41640.226388888892</v>
      </c>
      <c r="K1610">
        <v>1385754986</v>
      </c>
      <c r="L1610" s="18">
        <f t="shared" si="76"/>
        <v>41607.83085648148</v>
      </c>
      <c r="M1610" s="15">
        <f t="shared" si="77"/>
        <v>2013</v>
      </c>
      <c r="N1610" t="b">
        <v>0</v>
      </c>
      <c r="O1610">
        <v>23</v>
      </c>
      <c r="P1610" t="b">
        <v>1</v>
      </c>
      <c r="Q1610" t="s">
        <v>8274</v>
      </c>
      <c r="R1610" s="12" t="s">
        <v>8324</v>
      </c>
      <c r="S1610" t="s">
        <v>8325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8">
        <f t="shared" si="75"/>
        <v>40849.333333333336</v>
      </c>
      <c r="K1611">
        <v>1315612909</v>
      </c>
      <c r="L1611" s="18">
        <f t="shared" si="76"/>
        <v>40796.001261574071</v>
      </c>
      <c r="M1611" s="15">
        <f t="shared" si="77"/>
        <v>2011</v>
      </c>
      <c r="N1611" t="b">
        <v>0</v>
      </c>
      <c r="O1611">
        <v>4</v>
      </c>
      <c r="P1611" t="b">
        <v>1</v>
      </c>
      <c r="Q1611" t="s">
        <v>8274</v>
      </c>
      <c r="R1611" s="12" t="s">
        <v>8324</v>
      </c>
      <c r="S1611" t="s">
        <v>8325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8">
        <f t="shared" si="75"/>
        <v>41258.924884259257</v>
      </c>
      <c r="K1612">
        <v>1353017510</v>
      </c>
      <c r="L1612" s="18">
        <f t="shared" si="76"/>
        <v>41228.924884259257</v>
      </c>
      <c r="M1612" s="15">
        <f t="shared" si="77"/>
        <v>2012</v>
      </c>
      <c r="N1612" t="b">
        <v>0</v>
      </c>
      <c r="O1612">
        <v>112</v>
      </c>
      <c r="P1612" t="b">
        <v>1</v>
      </c>
      <c r="Q1612" t="s">
        <v>8274</v>
      </c>
      <c r="R1612" s="12" t="s">
        <v>8324</v>
      </c>
      <c r="S1612" t="s">
        <v>8325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8">
        <f t="shared" si="75"/>
        <v>41430.00037037037</v>
      </c>
      <c r="K1613">
        <v>1368576032</v>
      </c>
      <c r="L1613" s="18">
        <f t="shared" si="76"/>
        <v>41409.00037037037</v>
      </c>
      <c r="M1613" s="15">
        <f t="shared" si="77"/>
        <v>2013</v>
      </c>
      <c r="N1613" t="b">
        <v>0</v>
      </c>
      <c r="O1613">
        <v>27</v>
      </c>
      <c r="P1613" t="b">
        <v>1</v>
      </c>
      <c r="Q1613" t="s">
        <v>8274</v>
      </c>
      <c r="R1613" s="12" t="s">
        <v>8324</v>
      </c>
      <c r="S1613" t="s">
        <v>8325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8">
        <f t="shared" si="75"/>
        <v>41276.874814814815</v>
      </c>
      <c r="K1614">
        <v>1354568384</v>
      </c>
      <c r="L1614" s="18">
        <f t="shared" si="76"/>
        <v>41246.874814814815</v>
      </c>
      <c r="M1614" s="15">
        <f t="shared" si="77"/>
        <v>2012</v>
      </c>
      <c r="N1614" t="b">
        <v>0</v>
      </c>
      <c r="O1614">
        <v>11</v>
      </c>
      <c r="P1614" t="b">
        <v>1</v>
      </c>
      <c r="Q1614" t="s">
        <v>8274</v>
      </c>
      <c r="R1614" s="12" t="s">
        <v>8324</v>
      </c>
      <c r="S1614" t="s">
        <v>8325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8">
        <f t="shared" si="75"/>
        <v>41112.069467592592</v>
      </c>
      <c r="K1615">
        <v>1340329202</v>
      </c>
      <c r="L1615" s="18">
        <f t="shared" si="76"/>
        <v>41082.069467592592</v>
      </c>
      <c r="M1615" s="15">
        <f t="shared" si="77"/>
        <v>2012</v>
      </c>
      <c r="N1615" t="b">
        <v>0</v>
      </c>
      <c r="O1615">
        <v>26</v>
      </c>
      <c r="P1615" t="b">
        <v>1</v>
      </c>
      <c r="Q1615" t="s">
        <v>8274</v>
      </c>
      <c r="R1615" s="12" t="s">
        <v>8324</v>
      </c>
      <c r="S1615" t="s">
        <v>8325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8">
        <f t="shared" si="75"/>
        <v>41854.708333333336</v>
      </c>
      <c r="K1616">
        <v>1401924769</v>
      </c>
      <c r="L1616" s="18">
        <f t="shared" si="76"/>
        <v>41794.981122685182</v>
      </c>
      <c r="M1616" s="15">
        <f t="shared" si="77"/>
        <v>2014</v>
      </c>
      <c r="N1616" t="b">
        <v>0</v>
      </c>
      <c r="O1616">
        <v>77</v>
      </c>
      <c r="P1616" t="b">
        <v>1</v>
      </c>
      <c r="Q1616" t="s">
        <v>8274</v>
      </c>
      <c r="R1616" s="12" t="s">
        <v>8324</v>
      </c>
      <c r="S1616" t="s">
        <v>8325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8">
        <f t="shared" si="75"/>
        <v>40890.092546296299</v>
      </c>
      <c r="K1617">
        <v>1319850796</v>
      </c>
      <c r="L1617" s="18">
        <f t="shared" si="76"/>
        <v>40845.050879629627</v>
      </c>
      <c r="M1617" s="15">
        <f t="shared" si="77"/>
        <v>2011</v>
      </c>
      <c r="N1617" t="b">
        <v>0</v>
      </c>
      <c r="O1617">
        <v>136</v>
      </c>
      <c r="P1617" t="b">
        <v>1</v>
      </c>
      <c r="Q1617" t="s">
        <v>8274</v>
      </c>
      <c r="R1617" s="12" t="s">
        <v>8324</v>
      </c>
      <c r="S1617" t="s">
        <v>8325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8">
        <f t="shared" si="75"/>
        <v>41235.916666666664</v>
      </c>
      <c r="K1618">
        <v>1350061821</v>
      </c>
      <c r="L1618" s="18">
        <f t="shared" si="76"/>
        <v>41194.715520833335</v>
      </c>
      <c r="M1618" s="15">
        <f t="shared" si="77"/>
        <v>2012</v>
      </c>
      <c r="N1618" t="b">
        <v>0</v>
      </c>
      <c r="O1618">
        <v>157</v>
      </c>
      <c r="P1618" t="b">
        <v>1</v>
      </c>
      <c r="Q1618" t="s">
        <v>8274</v>
      </c>
      <c r="R1618" s="12" t="s">
        <v>8324</v>
      </c>
      <c r="S1618" t="s">
        <v>8325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8">
        <f t="shared" si="75"/>
        <v>41579.791666666664</v>
      </c>
      <c r="K1619">
        <v>1380470188</v>
      </c>
      <c r="L1619" s="18">
        <f t="shared" si="76"/>
        <v>41546.664212962962</v>
      </c>
      <c r="M1619" s="15">
        <f t="shared" si="77"/>
        <v>2013</v>
      </c>
      <c r="N1619" t="b">
        <v>0</v>
      </c>
      <c r="O1619">
        <v>158</v>
      </c>
      <c r="P1619" t="b">
        <v>1</v>
      </c>
      <c r="Q1619" t="s">
        <v>8274</v>
      </c>
      <c r="R1619" s="12" t="s">
        <v>8324</v>
      </c>
      <c r="S1619" t="s">
        <v>8325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8">
        <f t="shared" si="75"/>
        <v>41341.654340277775</v>
      </c>
      <c r="K1620">
        <v>1359301335</v>
      </c>
      <c r="L1620" s="18">
        <f t="shared" si="76"/>
        <v>41301.654340277775</v>
      </c>
      <c r="M1620" s="15">
        <f t="shared" si="77"/>
        <v>2013</v>
      </c>
      <c r="N1620" t="b">
        <v>0</v>
      </c>
      <c r="O1620">
        <v>27</v>
      </c>
      <c r="P1620" t="b">
        <v>1</v>
      </c>
      <c r="Q1620" t="s">
        <v>8274</v>
      </c>
      <c r="R1620" s="12" t="s">
        <v>8324</v>
      </c>
      <c r="S1620" t="s">
        <v>8325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8">
        <f t="shared" si="75"/>
        <v>41897.18618055556</v>
      </c>
      <c r="K1621">
        <v>1408940886</v>
      </c>
      <c r="L1621" s="18">
        <f t="shared" si="76"/>
        <v>41876.18618055556</v>
      </c>
      <c r="M1621" s="15">
        <f t="shared" si="77"/>
        <v>2014</v>
      </c>
      <c r="N1621" t="b">
        <v>0</v>
      </c>
      <c r="O1621">
        <v>23</v>
      </c>
      <c r="P1621" t="b">
        <v>1</v>
      </c>
      <c r="Q1621" t="s">
        <v>8274</v>
      </c>
      <c r="R1621" s="12" t="s">
        <v>8324</v>
      </c>
      <c r="S1621" t="s">
        <v>8325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8">
        <f t="shared" si="75"/>
        <v>41328.339583333334</v>
      </c>
      <c r="K1622">
        <v>1361002140</v>
      </c>
      <c r="L1622" s="18">
        <f t="shared" si="76"/>
        <v>41321.339583333334</v>
      </c>
      <c r="M1622" s="15">
        <f t="shared" si="77"/>
        <v>2013</v>
      </c>
      <c r="N1622" t="b">
        <v>0</v>
      </c>
      <c r="O1622">
        <v>17</v>
      </c>
      <c r="P1622" t="b">
        <v>1</v>
      </c>
      <c r="Q1622" t="s">
        <v>8274</v>
      </c>
      <c r="R1622" s="12" t="s">
        <v>8324</v>
      </c>
      <c r="S1622" t="s">
        <v>8325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8">
        <f t="shared" si="75"/>
        <v>41057.165972222225</v>
      </c>
      <c r="K1623">
        <v>1333550015</v>
      </c>
      <c r="L1623" s="18">
        <f t="shared" si="76"/>
        <v>41003.60665509259</v>
      </c>
      <c r="M1623" s="15">
        <f t="shared" si="77"/>
        <v>2012</v>
      </c>
      <c r="N1623" t="b">
        <v>0</v>
      </c>
      <c r="O1623">
        <v>37</v>
      </c>
      <c r="P1623" t="b">
        <v>1</v>
      </c>
      <c r="Q1623" t="s">
        <v>8274</v>
      </c>
      <c r="R1623" s="12" t="s">
        <v>8324</v>
      </c>
      <c r="S1623" t="s">
        <v>8325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8">
        <f t="shared" si="75"/>
        <v>41990.332638888889</v>
      </c>
      <c r="K1624">
        <v>1415343874</v>
      </c>
      <c r="L1624" s="18">
        <f t="shared" si="76"/>
        <v>41950.29483796296</v>
      </c>
      <c r="M1624" s="15">
        <f t="shared" si="77"/>
        <v>2014</v>
      </c>
      <c r="N1624" t="b">
        <v>0</v>
      </c>
      <c r="O1624">
        <v>65</v>
      </c>
      <c r="P1624" t="b">
        <v>1</v>
      </c>
      <c r="Q1624" t="s">
        <v>8274</v>
      </c>
      <c r="R1624" s="12" t="s">
        <v>8324</v>
      </c>
      <c r="S1624" t="s">
        <v>8325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8">
        <f t="shared" si="75"/>
        <v>41513.688530092593</v>
      </c>
      <c r="K1625">
        <v>1372437089</v>
      </c>
      <c r="L1625" s="18">
        <f t="shared" si="76"/>
        <v>41453.688530092593</v>
      </c>
      <c r="M1625" s="15">
        <f t="shared" si="77"/>
        <v>2013</v>
      </c>
      <c r="N1625" t="b">
        <v>0</v>
      </c>
      <c r="O1625">
        <v>18</v>
      </c>
      <c r="P1625" t="b">
        <v>1</v>
      </c>
      <c r="Q1625" t="s">
        <v>8274</v>
      </c>
      <c r="R1625" s="12" t="s">
        <v>8324</v>
      </c>
      <c r="S1625" t="s">
        <v>8325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8">
        <f t="shared" si="75"/>
        <v>41283.367303240739</v>
      </c>
      <c r="K1626">
        <v>1354265335</v>
      </c>
      <c r="L1626" s="18">
        <f t="shared" si="76"/>
        <v>41243.367303240739</v>
      </c>
      <c r="M1626" s="15">
        <f t="shared" si="77"/>
        <v>2012</v>
      </c>
      <c r="N1626" t="b">
        <v>0</v>
      </c>
      <c r="O1626">
        <v>25</v>
      </c>
      <c r="P1626" t="b">
        <v>1</v>
      </c>
      <c r="Q1626" t="s">
        <v>8274</v>
      </c>
      <c r="R1626" s="12" t="s">
        <v>8324</v>
      </c>
      <c r="S1626" t="s">
        <v>8325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8">
        <f t="shared" si="75"/>
        <v>41163.699687500004</v>
      </c>
      <c r="K1627">
        <v>1344962853</v>
      </c>
      <c r="L1627" s="18">
        <f t="shared" si="76"/>
        <v>41135.699687500004</v>
      </c>
      <c r="M1627" s="15">
        <f t="shared" si="77"/>
        <v>2012</v>
      </c>
      <c r="N1627" t="b">
        <v>0</v>
      </c>
      <c r="O1627">
        <v>104</v>
      </c>
      <c r="P1627" t="b">
        <v>1</v>
      </c>
      <c r="Q1627" t="s">
        <v>8274</v>
      </c>
      <c r="R1627" s="12" t="s">
        <v>8324</v>
      </c>
      <c r="S1627" t="s">
        <v>8325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8">
        <f t="shared" si="75"/>
        <v>41609.889664351853</v>
      </c>
      <c r="K1628">
        <v>1383337267</v>
      </c>
      <c r="L1628" s="18">
        <f t="shared" si="76"/>
        <v>41579.847997685189</v>
      </c>
      <c r="M1628" s="15">
        <f t="shared" si="77"/>
        <v>2013</v>
      </c>
      <c r="N1628" t="b">
        <v>0</v>
      </c>
      <c r="O1628">
        <v>108</v>
      </c>
      <c r="P1628" t="b">
        <v>1</v>
      </c>
      <c r="Q1628" t="s">
        <v>8274</v>
      </c>
      <c r="R1628" s="12" t="s">
        <v>8324</v>
      </c>
      <c r="S1628" t="s">
        <v>8325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8">
        <f t="shared" si="75"/>
        <v>41239.207638888889</v>
      </c>
      <c r="K1629">
        <v>1351011489</v>
      </c>
      <c r="L1629" s="18">
        <f t="shared" si="76"/>
        <v>41205.707048611112</v>
      </c>
      <c r="M1629" s="15">
        <f t="shared" si="77"/>
        <v>2012</v>
      </c>
      <c r="N1629" t="b">
        <v>0</v>
      </c>
      <c r="O1629">
        <v>38</v>
      </c>
      <c r="P1629" t="b">
        <v>1</v>
      </c>
      <c r="Q1629" t="s">
        <v>8274</v>
      </c>
      <c r="R1629" s="12" t="s">
        <v>8324</v>
      </c>
      <c r="S1629" t="s">
        <v>8325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8">
        <f t="shared" si="75"/>
        <v>41807.737060185187</v>
      </c>
      <c r="K1630">
        <v>1400175682</v>
      </c>
      <c r="L1630" s="18">
        <f t="shared" si="76"/>
        <v>41774.737060185187</v>
      </c>
      <c r="M1630" s="15">
        <f t="shared" si="77"/>
        <v>2014</v>
      </c>
      <c r="N1630" t="b">
        <v>0</v>
      </c>
      <c r="O1630">
        <v>88</v>
      </c>
      <c r="P1630" t="b">
        <v>1</v>
      </c>
      <c r="Q1630" t="s">
        <v>8274</v>
      </c>
      <c r="R1630" s="12" t="s">
        <v>8324</v>
      </c>
      <c r="S1630" t="s">
        <v>8325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8">
        <f t="shared" si="75"/>
        <v>41690.867280092592</v>
      </c>
      <c r="K1631">
        <v>1389041333</v>
      </c>
      <c r="L1631" s="18">
        <f t="shared" si="76"/>
        <v>41645.867280092592</v>
      </c>
      <c r="M1631" s="15">
        <f t="shared" si="77"/>
        <v>2014</v>
      </c>
      <c r="N1631" t="b">
        <v>0</v>
      </c>
      <c r="O1631">
        <v>82</v>
      </c>
      <c r="P1631" t="b">
        <v>1</v>
      </c>
      <c r="Q1631" t="s">
        <v>8274</v>
      </c>
      <c r="R1631" s="12" t="s">
        <v>8324</v>
      </c>
      <c r="S1631" t="s">
        <v>8325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8">
        <f t="shared" si="75"/>
        <v>40970.290972222225</v>
      </c>
      <c r="K1632">
        <v>1328040375</v>
      </c>
      <c r="L1632" s="18">
        <f t="shared" si="76"/>
        <v>40939.837673611109</v>
      </c>
      <c r="M1632" s="15">
        <f t="shared" si="77"/>
        <v>2012</v>
      </c>
      <c r="N1632" t="b">
        <v>0</v>
      </c>
      <c r="O1632">
        <v>126</v>
      </c>
      <c r="P1632" t="b">
        <v>1</v>
      </c>
      <c r="Q1632" t="s">
        <v>8274</v>
      </c>
      <c r="R1632" s="12" t="s">
        <v>8324</v>
      </c>
      <c r="S1632" t="s">
        <v>8325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8">
        <f t="shared" si="75"/>
        <v>41194.859502314815</v>
      </c>
      <c r="K1633">
        <v>1347482261</v>
      </c>
      <c r="L1633" s="18">
        <f t="shared" si="76"/>
        <v>41164.859502314815</v>
      </c>
      <c r="M1633" s="15">
        <f t="shared" si="77"/>
        <v>2012</v>
      </c>
      <c r="N1633" t="b">
        <v>0</v>
      </c>
      <c r="O1633">
        <v>133</v>
      </c>
      <c r="P1633" t="b">
        <v>1</v>
      </c>
      <c r="Q1633" t="s">
        <v>8274</v>
      </c>
      <c r="R1633" s="12" t="s">
        <v>8324</v>
      </c>
      <c r="S1633" t="s">
        <v>8325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8">
        <f t="shared" si="75"/>
        <v>40810.340902777774</v>
      </c>
      <c r="K1634">
        <v>1311667854</v>
      </c>
      <c r="L1634" s="18">
        <f t="shared" si="76"/>
        <v>40750.340902777774</v>
      </c>
      <c r="M1634" s="15">
        <f t="shared" si="77"/>
        <v>2011</v>
      </c>
      <c r="N1634" t="b">
        <v>0</v>
      </c>
      <c r="O1634">
        <v>47</v>
      </c>
      <c r="P1634" t="b">
        <v>1</v>
      </c>
      <c r="Q1634" t="s">
        <v>8274</v>
      </c>
      <c r="R1634" s="12" t="s">
        <v>8324</v>
      </c>
      <c r="S1634" t="s">
        <v>8325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8">
        <f t="shared" si="75"/>
        <v>40924.208333333336</v>
      </c>
      <c r="K1635">
        <v>1324329156</v>
      </c>
      <c r="L1635" s="18">
        <f t="shared" si="76"/>
        <v>40896.883750000001</v>
      </c>
      <c r="M1635" s="15">
        <f t="shared" si="77"/>
        <v>2011</v>
      </c>
      <c r="N1635" t="b">
        <v>0</v>
      </c>
      <c r="O1635">
        <v>58</v>
      </c>
      <c r="P1635" t="b">
        <v>1</v>
      </c>
      <c r="Q1635" t="s">
        <v>8274</v>
      </c>
      <c r="R1635" s="12" t="s">
        <v>8324</v>
      </c>
      <c r="S1635" t="s">
        <v>8325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8">
        <f t="shared" si="75"/>
        <v>40696.249305555553</v>
      </c>
      <c r="K1636">
        <v>1303706001</v>
      </c>
      <c r="L1636" s="18">
        <f t="shared" si="76"/>
        <v>40658.189826388887</v>
      </c>
      <c r="M1636" s="15">
        <f t="shared" si="77"/>
        <v>2011</v>
      </c>
      <c r="N1636" t="b">
        <v>0</v>
      </c>
      <c r="O1636">
        <v>32</v>
      </c>
      <c r="P1636" t="b">
        <v>1</v>
      </c>
      <c r="Q1636" t="s">
        <v>8274</v>
      </c>
      <c r="R1636" s="12" t="s">
        <v>8324</v>
      </c>
      <c r="S1636" t="s">
        <v>8325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8">
        <f t="shared" si="75"/>
        <v>42562.868761574078</v>
      </c>
      <c r="K1637">
        <v>1463086261</v>
      </c>
      <c r="L1637" s="18">
        <f t="shared" si="76"/>
        <v>42502.868761574078</v>
      </c>
      <c r="M1637" s="15">
        <f t="shared" si="77"/>
        <v>2016</v>
      </c>
      <c r="N1637" t="b">
        <v>0</v>
      </c>
      <c r="O1637">
        <v>37</v>
      </c>
      <c r="P1637" t="b">
        <v>1</v>
      </c>
      <c r="Q1637" t="s">
        <v>8274</v>
      </c>
      <c r="R1637" s="12" t="s">
        <v>8324</v>
      </c>
      <c r="S1637" t="s">
        <v>8325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8">
        <f t="shared" si="75"/>
        <v>40706.166666666664</v>
      </c>
      <c r="K1638">
        <v>1304129088</v>
      </c>
      <c r="L1638" s="18">
        <f t="shared" si="76"/>
        <v>40663.08666666667</v>
      </c>
      <c r="M1638" s="15">
        <f t="shared" si="77"/>
        <v>2011</v>
      </c>
      <c r="N1638" t="b">
        <v>0</v>
      </c>
      <c r="O1638">
        <v>87</v>
      </c>
      <c r="P1638" t="b">
        <v>1</v>
      </c>
      <c r="Q1638" t="s">
        <v>8274</v>
      </c>
      <c r="R1638" s="12" t="s">
        <v>8324</v>
      </c>
      <c r="S1638" t="s">
        <v>8325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8">
        <f t="shared" si="75"/>
        <v>40178.98541666667</v>
      </c>
      <c r="K1639">
        <v>1257444140</v>
      </c>
      <c r="L1639" s="18">
        <f t="shared" si="76"/>
        <v>40122.751620370371</v>
      </c>
      <c r="M1639" s="15">
        <f t="shared" si="77"/>
        <v>2009</v>
      </c>
      <c r="N1639" t="b">
        <v>0</v>
      </c>
      <c r="O1639">
        <v>15</v>
      </c>
      <c r="P1639" t="b">
        <v>1</v>
      </c>
      <c r="Q1639" t="s">
        <v>8274</v>
      </c>
      <c r="R1639" s="12" t="s">
        <v>8324</v>
      </c>
      <c r="S1639" t="s">
        <v>8325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8">
        <f t="shared" si="75"/>
        <v>41333.892361111109</v>
      </c>
      <c r="K1640">
        <v>1358180968</v>
      </c>
      <c r="L1640" s="18">
        <f t="shared" si="76"/>
        <v>41288.68712962963</v>
      </c>
      <c r="M1640" s="15">
        <f t="shared" si="77"/>
        <v>2013</v>
      </c>
      <c r="N1640" t="b">
        <v>0</v>
      </c>
      <c r="O1640">
        <v>27</v>
      </c>
      <c r="P1640" t="b">
        <v>1</v>
      </c>
      <c r="Q1640" t="s">
        <v>8274</v>
      </c>
      <c r="R1640" s="12" t="s">
        <v>8324</v>
      </c>
      <c r="S1640" t="s">
        <v>8325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8">
        <f t="shared" si="75"/>
        <v>40971.652372685188</v>
      </c>
      <c r="K1641">
        <v>1328197165</v>
      </c>
      <c r="L1641" s="18">
        <f t="shared" si="76"/>
        <v>40941.652372685188</v>
      </c>
      <c r="M1641" s="15">
        <f t="shared" si="77"/>
        <v>2012</v>
      </c>
      <c r="N1641" t="b">
        <v>0</v>
      </c>
      <c r="O1641">
        <v>19</v>
      </c>
      <c r="P1641" t="b">
        <v>1</v>
      </c>
      <c r="Q1641" t="s">
        <v>8274</v>
      </c>
      <c r="R1641" s="12" t="s">
        <v>8324</v>
      </c>
      <c r="S1641" t="s">
        <v>8325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8">
        <f t="shared" si="75"/>
        <v>40393.082638888889</v>
      </c>
      <c r="K1642">
        <v>1279603955</v>
      </c>
      <c r="L1642" s="18">
        <f t="shared" si="76"/>
        <v>40379.23096064815</v>
      </c>
      <c r="M1642" s="15">
        <f t="shared" si="77"/>
        <v>2010</v>
      </c>
      <c r="N1642" t="b">
        <v>0</v>
      </c>
      <c r="O1642">
        <v>17</v>
      </c>
      <c r="P1642" t="b">
        <v>1</v>
      </c>
      <c r="Q1642" t="s">
        <v>8274</v>
      </c>
      <c r="R1642" s="12" t="s">
        <v>8324</v>
      </c>
      <c r="S1642" t="s">
        <v>8325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8">
        <f t="shared" si="75"/>
        <v>41992.596574074079</v>
      </c>
      <c r="K1643">
        <v>1416406744</v>
      </c>
      <c r="L1643" s="18">
        <f t="shared" si="76"/>
        <v>41962.596574074079</v>
      </c>
      <c r="M1643" s="15">
        <f t="shared" si="77"/>
        <v>2014</v>
      </c>
      <c r="N1643" t="b">
        <v>0</v>
      </c>
      <c r="O1643">
        <v>26</v>
      </c>
      <c r="P1643" t="b">
        <v>1</v>
      </c>
      <c r="Q1643" t="s">
        <v>8290</v>
      </c>
      <c r="R1643" s="12" t="s">
        <v>8324</v>
      </c>
      <c r="S1643" t="s">
        <v>8345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8">
        <f t="shared" si="75"/>
        <v>40708.024618055555</v>
      </c>
      <c r="K1644">
        <v>1306283727</v>
      </c>
      <c r="L1644" s="18">
        <f t="shared" si="76"/>
        <v>40688.024618055555</v>
      </c>
      <c r="M1644" s="15">
        <f t="shared" si="77"/>
        <v>2011</v>
      </c>
      <c r="N1644" t="b">
        <v>0</v>
      </c>
      <c r="O1644">
        <v>28</v>
      </c>
      <c r="P1644" t="b">
        <v>1</v>
      </c>
      <c r="Q1644" t="s">
        <v>8290</v>
      </c>
      <c r="R1644" s="12" t="s">
        <v>8324</v>
      </c>
      <c r="S1644" t="s">
        <v>8345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8">
        <f t="shared" si="75"/>
        <v>41176.824212962965</v>
      </c>
      <c r="K1645">
        <v>1345924012</v>
      </c>
      <c r="L1645" s="18">
        <f t="shared" si="76"/>
        <v>41146.824212962965</v>
      </c>
      <c r="M1645" s="15">
        <f t="shared" si="77"/>
        <v>2012</v>
      </c>
      <c r="N1645" t="b">
        <v>0</v>
      </c>
      <c r="O1645">
        <v>37</v>
      </c>
      <c r="P1645" t="b">
        <v>1</v>
      </c>
      <c r="Q1645" t="s">
        <v>8290</v>
      </c>
      <c r="R1645" s="12" t="s">
        <v>8324</v>
      </c>
      <c r="S1645" t="s">
        <v>8345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8">
        <f t="shared" si="75"/>
        <v>41235.101388888892</v>
      </c>
      <c r="K1646">
        <v>1348363560</v>
      </c>
      <c r="L1646" s="18">
        <f t="shared" si="76"/>
        <v>41175.05972222222</v>
      </c>
      <c r="M1646" s="15">
        <f t="shared" si="77"/>
        <v>2012</v>
      </c>
      <c r="N1646" t="b">
        <v>0</v>
      </c>
      <c r="O1646">
        <v>128</v>
      </c>
      <c r="P1646" t="b">
        <v>1</v>
      </c>
      <c r="Q1646" t="s">
        <v>8290</v>
      </c>
      <c r="R1646" s="12" t="s">
        <v>8324</v>
      </c>
      <c r="S1646" t="s">
        <v>8345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8">
        <f t="shared" si="75"/>
        <v>41535.617361111108</v>
      </c>
      <c r="K1647">
        <v>1378306140</v>
      </c>
      <c r="L1647" s="18">
        <f t="shared" si="76"/>
        <v>41521.617361111108</v>
      </c>
      <c r="M1647" s="15">
        <f t="shared" si="77"/>
        <v>2013</v>
      </c>
      <c r="N1647" t="b">
        <v>0</v>
      </c>
      <c r="O1647">
        <v>10</v>
      </c>
      <c r="P1647" t="b">
        <v>1</v>
      </c>
      <c r="Q1647" t="s">
        <v>8290</v>
      </c>
      <c r="R1647" s="12" t="s">
        <v>8324</v>
      </c>
      <c r="S1647" t="s">
        <v>8345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8">
        <f t="shared" si="75"/>
        <v>41865.757638888892</v>
      </c>
      <c r="K1648">
        <v>1405248503</v>
      </c>
      <c r="L1648" s="18">
        <f t="shared" si="76"/>
        <v>41833.450266203705</v>
      </c>
      <c r="M1648" s="15">
        <f t="shared" si="77"/>
        <v>2014</v>
      </c>
      <c r="N1648" t="b">
        <v>0</v>
      </c>
      <c r="O1648">
        <v>83</v>
      </c>
      <c r="P1648" t="b">
        <v>1</v>
      </c>
      <c r="Q1648" t="s">
        <v>8290</v>
      </c>
      <c r="R1648" s="12" t="s">
        <v>8324</v>
      </c>
      <c r="S1648" t="s">
        <v>8345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8">
        <f t="shared" si="75"/>
        <v>41069.409456018519</v>
      </c>
      <c r="K1649">
        <v>1336643377</v>
      </c>
      <c r="L1649" s="18">
        <f t="shared" si="76"/>
        <v>41039.409456018519</v>
      </c>
      <c r="M1649" s="15">
        <f t="shared" si="77"/>
        <v>2012</v>
      </c>
      <c r="N1649" t="b">
        <v>0</v>
      </c>
      <c r="O1649">
        <v>46</v>
      </c>
      <c r="P1649" t="b">
        <v>1</v>
      </c>
      <c r="Q1649" t="s">
        <v>8290</v>
      </c>
      <c r="R1649" s="12" t="s">
        <v>8324</v>
      </c>
      <c r="S1649" t="s">
        <v>8345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8">
        <f t="shared" si="75"/>
        <v>40622.662986111114</v>
      </c>
      <c r="K1650">
        <v>1298048082</v>
      </c>
      <c r="L1650" s="18">
        <f t="shared" si="76"/>
        <v>40592.704652777778</v>
      </c>
      <c r="M1650" s="15">
        <f t="shared" si="77"/>
        <v>2011</v>
      </c>
      <c r="N1650" t="b">
        <v>0</v>
      </c>
      <c r="O1650">
        <v>90</v>
      </c>
      <c r="P1650" t="b">
        <v>1</v>
      </c>
      <c r="Q1650" t="s">
        <v>8290</v>
      </c>
      <c r="R1650" s="12" t="s">
        <v>8324</v>
      </c>
      <c r="S1650" t="s">
        <v>8345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8">
        <f t="shared" si="75"/>
        <v>41782.684664351851</v>
      </c>
      <c r="K1651">
        <v>1396974355</v>
      </c>
      <c r="L1651" s="18">
        <f t="shared" si="76"/>
        <v>41737.684664351851</v>
      </c>
      <c r="M1651" s="15">
        <f t="shared" si="77"/>
        <v>2014</v>
      </c>
      <c r="N1651" t="b">
        <v>0</v>
      </c>
      <c r="O1651">
        <v>81</v>
      </c>
      <c r="P1651" t="b">
        <v>1</v>
      </c>
      <c r="Q1651" t="s">
        <v>8290</v>
      </c>
      <c r="R1651" s="12" t="s">
        <v>8324</v>
      </c>
      <c r="S1651" t="s">
        <v>8345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8">
        <f t="shared" si="75"/>
        <v>41556.435613425929</v>
      </c>
      <c r="K1652">
        <v>1378722437</v>
      </c>
      <c r="L1652" s="18">
        <f t="shared" si="76"/>
        <v>41526.435613425929</v>
      </c>
      <c r="M1652" s="15">
        <f t="shared" si="77"/>
        <v>2013</v>
      </c>
      <c r="N1652" t="b">
        <v>0</v>
      </c>
      <c r="O1652">
        <v>32</v>
      </c>
      <c r="P1652" t="b">
        <v>1</v>
      </c>
      <c r="Q1652" t="s">
        <v>8290</v>
      </c>
      <c r="R1652" s="12" t="s">
        <v>8324</v>
      </c>
      <c r="S1652" t="s">
        <v>8345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8">
        <f t="shared" si="75"/>
        <v>40659.290972222225</v>
      </c>
      <c r="K1653">
        <v>1300916220</v>
      </c>
      <c r="L1653" s="18">
        <f t="shared" si="76"/>
        <v>40625.900694444441</v>
      </c>
      <c r="M1653" s="15">
        <f t="shared" si="77"/>
        <v>2011</v>
      </c>
      <c r="N1653" t="b">
        <v>0</v>
      </c>
      <c r="O1653">
        <v>20</v>
      </c>
      <c r="P1653" t="b">
        <v>1</v>
      </c>
      <c r="Q1653" t="s">
        <v>8290</v>
      </c>
      <c r="R1653" s="12" t="s">
        <v>8324</v>
      </c>
      <c r="S1653" t="s">
        <v>8345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8">
        <f t="shared" si="75"/>
        <v>41602.534641203703</v>
      </c>
      <c r="K1654">
        <v>1382701793</v>
      </c>
      <c r="L1654" s="18">
        <f t="shared" si="76"/>
        <v>41572.492974537039</v>
      </c>
      <c r="M1654" s="15">
        <f t="shared" si="77"/>
        <v>2013</v>
      </c>
      <c r="N1654" t="b">
        <v>0</v>
      </c>
      <c r="O1654">
        <v>70</v>
      </c>
      <c r="P1654" t="b">
        <v>1</v>
      </c>
      <c r="Q1654" t="s">
        <v>8290</v>
      </c>
      <c r="R1654" s="12" t="s">
        <v>8324</v>
      </c>
      <c r="S1654" t="s">
        <v>8345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8">
        <f t="shared" si="75"/>
        <v>40657.834444444445</v>
      </c>
      <c r="K1655">
        <v>1300996896</v>
      </c>
      <c r="L1655" s="18">
        <f t="shared" si="76"/>
        <v>40626.834444444445</v>
      </c>
      <c r="M1655" s="15">
        <f t="shared" si="77"/>
        <v>2011</v>
      </c>
      <c r="N1655" t="b">
        <v>0</v>
      </c>
      <c r="O1655">
        <v>168</v>
      </c>
      <c r="P1655" t="b">
        <v>1</v>
      </c>
      <c r="Q1655" t="s">
        <v>8290</v>
      </c>
      <c r="R1655" s="12" t="s">
        <v>8324</v>
      </c>
      <c r="S1655" t="s">
        <v>8345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8">
        <f t="shared" si="75"/>
        <v>41017.890740740739</v>
      </c>
      <c r="K1656">
        <v>1332192160</v>
      </c>
      <c r="L1656" s="18">
        <f t="shared" si="76"/>
        <v>40987.890740740739</v>
      </c>
      <c r="M1656" s="15">
        <f t="shared" si="77"/>
        <v>2012</v>
      </c>
      <c r="N1656" t="b">
        <v>0</v>
      </c>
      <c r="O1656">
        <v>34</v>
      </c>
      <c r="P1656" t="b">
        <v>1</v>
      </c>
      <c r="Q1656" t="s">
        <v>8290</v>
      </c>
      <c r="R1656" s="12" t="s">
        <v>8324</v>
      </c>
      <c r="S1656" t="s">
        <v>8345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8">
        <f t="shared" si="75"/>
        <v>41004.750231481477</v>
      </c>
      <c r="K1657">
        <v>1331060420</v>
      </c>
      <c r="L1657" s="18">
        <f t="shared" si="76"/>
        <v>40974.791898148149</v>
      </c>
      <c r="M1657" s="15">
        <f t="shared" si="77"/>
        <v>2012</v>
      </c>
      <c r="N1657" t="b">
        <v>0</v>
      </c>
      <c r="O1657">
        <v>48</v>
      </c>
      <c r="P1657" t="b">
        <v>1</v>
      </c>
      <c r="Q1657" t="s">
        <v>8290</v>
      </c>
      <c r="R1657" s="12" t="s">
        <v>8324</v>
      </c>
      <c r="S1657" t="s">
        <v>8345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8">
        <f t="shared" si="75"/>
        <v>41256.928842592592</v>
      </c>
      <c r="K1658">
        <v>1352845052</v>
      </c>
      <c r="L1658" s="18">
        <f t="shared" si="76"/>
        <v>41226.928842592592</v>
      </c>
      <c r="M1658" s="15">
        <f t="shared" si="77"/>
        <v>2012</v>
      </c>
      <c r="N1658" t="b">
        <v>0</v>
      </c>
      <c r="O1658">
        <v>48</v>
      </c>
      <c r="P1658" t="b">
        <v>1</v>
      </c>
      <c r="Q1658" t="s">
        <v>8290</v>
      </c>
      <c r="R1658" s="12" t="s">
        <v>8324</v>
      </c>
      <c r="S1658" t="s">
        <v>8345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8">
        <f t="shared" si="75"/>
        <v>41053.782037037039</v>
      </c>
      <c r="K1659">
        <v>1335293168</v>
      </c>
      <c r="L1659" s="18">
        <f t="shared" si="76"/>
        <v>41023.782037037039</v>
      </c>
      <c r="M1659" s="15">
        <f t="shared" si="77"/>
        <v>2012</v>
      </c>
      <c r="N1659" t="b">
        <v>0</v>
      </c>
      <c r="O1659">
        <v>221</v>
      </c>
      <c r="P1659" t="b">
        <v>1</v>
      </c>
      <c r="Q1659" t="s">
        <v>8290</v>
      </c>
      <c r="R1659" s="12" t="s">
        <v>8324</v>
      </c>
      <c r="S1659" t="s">
        <v>8345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8">
        <f t="shared" si="75"/>
        <v>41261.597222222219</v>
      </c>
      <c r="K1660">
        <v>1352524767</v>
      </c>
      <c r="L1660" s="18">
        <f t="shared" si="76"/>
        <v>41223.22184027778</v>
      </c>
      <c r="M1660" s="15">
        <f t="shared" si="77"/>
        <v>2012</v>
      </c>
      <c r="N1660" t="b">
        <v>0</v>
      </c>
      <c r="O1660">
        <v>107</v>
      </c>
      <c r="P1660" t="b">
        <v>1</v>
      </c>
      <c r="Q1660" t="s">
        <v>8290</v>
      </c>
      <c r="R1660" s="12" t="s">
        <v>8324</v>
      </c>
      <c r="S1660" t="s">
        <v>8345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8">
        <f t="shared" si="75"/>
        <v>41625.5</v>
      </c>
      <c r="K1661">
        <v>1384811721</v>
      </c>
      <c r="L1661" s="18">
        <f t="shared" si="76"/>
        <v>41596.913437499999</v>
      </c>
      <c r="M1661" s="15">
        <f t="shared" si="77"/>
        <v>2013</v>
      </c>
      <c r="N1661" t="b">
        <v>0</v>
      </c>
      <c r="O1661">
        <v>45</v>
      </c>
      <c r="P1661" t="b">
        <v>1</v>
      </c>
      <c r="Q1661" t="s">
        <v>8290</v>
      </c>
      <c r="R1661" s="12" t="s">
        <v>8324</v>
      </c>
      <c r="S1661" t="s">
        <v>8345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8">
        <f t="shared" si="75"/>
        <v>42490.915972222225</v>
      </c>
      <c r="K1662">
        <v>1459355950</v>
      </c>
      <c r="L1662" s="18">
        <f t="shared" si="76"/>
        <v>42459.693865740745</v>
      </c>
      <c r="M1662" s="15">
        <f t="shared" si="77"/>
        <v>2016</v>
      </c>
      <c r="N1662" t="b">
        <v>0</v>
      </c>
      <c r="O1662">
        <v>36</v>
      </c>
      <c r="P1662" t="b">
        <v>1</v>
      </c>
      <c r="Q1662" t="s">
        <v>8290</v>
      </c>
      <c r="R1662" s="12" t="s">
        <v>8324</v>
      </c>
      <c r="S1662" t="s">
        <v>8345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8">
        <f t="shared" si="75"/>
        <v>42386.875</v>
      </c>
      <c r="K1663">
        <v>1449359831</v>
      </c>
      <c r="L1663" s="18">
        <f t="shared" si="76"/>
        <v>42343.998043981483</v>
      </c>
      <c r="M1663" s="15">
        <f t="shared" si="77"/>
        <v>2015</v>
      </c>
      <c r="N1663" t="b">
        <v>0</v>
      </c>
      <c r="O1663">
        <v>101</v>
      </c>
      <c r="P1663" t="b">
        <v>1</v>
      </c>
      <c r="Q1663" t="s">
        <v>8290</v>
      </c>
      <c r="R1663" s="12" t="s">
        <v>8324</v>
      </c>
      <c r="S1663" t="s">
        <v>8345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8">
        <f t="shared" si="75"/>
        <v>40908.239999999998</v>
      </c>
      <c r="K1664">
        <v>1320122736</v>
      </c>
      <c r="L1664" s="18">
        <f t="shared" si="76"/>
        <v>40848.198333333334</v>
      </c>
      <c r="M1664" s="15">
        <f t="shared" si="77"/>
        <v>2011</v>
      </c>
      <c r="N1664" t="b">
        <v>0</v>
      </c>
      <c r="O1664">
        <v>62</v>
      </c>
      <c r="P1664" t="b">
        <v>1</v>
      </c>
      <c r="Q1664" t="s">
        <v>8290</v>
      </c>
      <c r="R1664" s="12" t="s">
        <v>8324</v>
      </c>
      <c r="S1664" t="s">
        <v>8345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8">
        <f t="shared" si="75"/>
        <v>42036.02207175926</v>
      </c>
      <c r="K1665">
        <v>1420158707</v>
      </c>
      <c r="L1665" s="18">
        <f t="shared" si="76"/>
        <v>42006.02207175926</v>
      </c>
      <c r="M1665" s="15">
        <f t="shared" si="77"/>
        <v>2015</v>
      </c>
      <c r="N1665" t="b">
        <v>0</v>
      </c>
      <c r="O1665">
        <v>32</v>
      </c>
      <c r="P1665" t="b">
        <v>1</v>
      </c>
      <c r="Q1665" t="s">
        <v>8290</v>
      </c>
      <c r="R1665" s="12" t="s">
        <v>8324</v>
      </c>
      <c r="S1665" t="s">
        <v>8345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8">
        <f t="shared" si="75"/>
        <v>40984.165972222225</v>
      </c>
      <c r="K1666">
        <v>1328033818</v>
      </c>
      <c r="L1666" s="18">
        <f t="shared" si="76"/>
        <v>40939.761782407404</v>
      </c>
      <c r="M1666" s="15">
        <f t="shared" si="77"/>
        <v>2012</v>
      </c>
      <c r="N1666" t="b">
        <v>0</v>
      </c>
      <c r="O1666">
        <v>89</v>
      </c>
      <c r="P1666" t="b">
        <v>1</v>
      </c>
      <c r="Q1666" t="s">
        <v>8290</v>
      </c>
      <c r="R1666" s="12" t="s">
        <v>8324</v>
      </c>
      <c r="S1666" t="s">
        <v>8345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8">
        <f t="shared" ref="J1667:J1730" si="78">(((I1667/60)/60)/24+DATE(1970,1,1))</f>
        <v>40596.125</v>
      </c>
      <c r="K1667">
        <v>1295624113</v>
      </c>
      <c r="L1667" s="18">
        <f t="shared" ref="L1667:L1730" si="79">(((K1667/60)/60)/24+DATE(1970,1,1))</f>
        <v>40564.649456018517</v>
      </c>
      <c r="M1667" s="15">
        <f t="shared" ref="M1667:M1730" si="80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 s="12" t="s">
        <v>8324</v>
      </c>
      <c r="S1667" t="s">
        <v>8345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8">
        <f t="shared" si="78"/>
        <v>41361.211493055554</v>
      </c>
      <c r="K1668">
        <v>1361858673</v>
      </c>
      <c r="L1668" s="18">
        <f t="shared" si="79"/>
        <v>41331.253159722226</v>
      </c>
      <c r="M1668" s="15">
        <f t="shared" si="80"/>
        <v>2013</v>
      </c>
      <c r="N1668" t="b">
        <v>0</v>
      </c>
      <c r="O1668">
        <v>98</v>
      </c>
      <c r="P1668" t="b">
        <v>1</v>
      </c>
      <c r="Q1668" t="s">
        <v>8290</v>
      </c>
      <c r="R1668" s="12" t="s">
        <v>8324</v>
      </c>
      <c r="S1668" t="s">
        <v>8345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8">
        <f t="shared" si="78"/>
        <v>41709.290972222225</v>
      </c>
      <c r="K1669">
        <v>1392169298</v>
      </c>
      <c r="L1669" s="18">
        <f t="shared" si="79"/>
        <v>41682.0705787037</v>
      </c>
      <c r="M1669" s="15">
        <f t="shared" si="80"/>
        <v>2014</v>
      </c>
      <c r="N1669" t="b">
        <v>0</v>
      </c>
      <c r="O1669">
        <v>82</v>
      </c>
      <c r="P1669" t="b">
        <v>1</v>
      </c>
      <c r="Q1669" t="s">
        <v>8290</v>
      </c>
      <c r="R1669" s="12" t="s">
        <v>8324</v>
      </c>
      <c r="S1669" t="s">
        <v>8345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8">
        <f t="shared" si="78"/>
        <v>40875.191423611112</v>
      </c>
      <c r="K1670">
        <v>1319859339</v>
      </c>
      <c r="L1670" s="18">
        <f t="shared" si="79"/>
        <v>40845.14975694444</v>
      </c>
      <c r="M1670" s="15">
        <f t="shared" si="80"/>
        <v>2011</v>
      </c>
      <c r="N1670" t="b">
        <v>0</v>
      </c>
      <c r="O1670">
        <v>116</v>
      </c>
      <c r="P1670" t="b">
        <v>1</v>
      </c>
      <c r="Q1670" t="s">
        <v>8290</v>
      </c>
      <c r="R1670" s="12" t="s">
        <v>8324</v>
      </c>
      <c r="S1670" t="s">
        <v>8345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8">
        <f t="shared" si="78"/>
        <v>42521.885138888887</v>
      </c>
      <c r="K1671">
        <v>1459545276</v>
      </c>
      <c r="L1671" s="18">
        <f t="shared" si="79"/>
        <v>42461.885138888887</v>
      </c>
      <c r="M1671" s="15">
        <f t="shared" si="80"/>
        <v>2016</v>
      </c>
      <c r="N1671" t="b">
        <v>0</v>
      </c>
      <c r="O1671">
        <v>52</v>
      </c>
      <c r="P1671" t="b">
        <v>1</v>
      </c>
      <c r="Q1671" t="s">
        <v>8290</v>
      </c>
      <c r="R1671" s="12" t="s">
        <v>8324</v>
      </c>
      <c r="S1671" t="s">
        <v>8345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8">
        <f t="shared" si="78"/>
        <v>40364.166666666664</v>
      </c>
      <c r="K1672">
        <v>1273961999</v>
      </c>
      <c r="L1672" s="18">
        <f t="shared" si="79"/>
        <v>40313.930543981485</v>
      </c>
      <c r="M1672" s="15">
        <f t="shared" si="80"/>
        <v>2010</v>
      </c>
      <c r="N1672" t="b">
        <v>0</v>
      </c>
      <c r="O1672">
        <v>23</v>
      </c>
      <c r="P1672" t="b">
        <v>1</v>
      </c>
      <c r="Q1672" t="s">
        <v>8290</v>
      </c>
      <c r="R1672" s="12" t="s">
        <v>8324</v>
      </c>
      <c r="S1672" t="s">
        <v>8345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8">
        <f t="shared" si="78"/>
        <v>42583.54414351852</v>
      </c>
      <c r="K1673">
        <v>1467464614</v>
      </c>
      <c r="L1673" s="18">
        <f t="shared" si="79"/>
        <v>42553.54414351852</v>
      </c>
      <c r="M1673" s="15">
        <f t="shared" si="80"/>
        <v>2016</v>
      </c>
      <c r="N1673" t="b">
        <v>0</v>
      </c>
      <c r="O1673">
        <v>77</v>
      </c>
      <c r="P1673" t="b">
        <v>1</v>
      </c>
      <c r="Q1673" t="s">
        <v>8290</v>
      </c>
      <c r="R1673" s="12" t="s">
        <v>8324</v>
      </c>
      <c r="S1673" t="s">
        <v>8345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8">
        <f t="shared" si="78"/>
        <v>41064.656597222223</v>
      </c>
      <c r="K1674">
        <v>1336232730</v>
      </c>
      <c r="L1674" s="18">
        <f t="shared" si="79"/>
        <v>41034.656597222223</v>
      </c>
      <c r="M1674" s="15">
        <f t="shared" si="80"/>
        <v>2012</v>
      </c>
      <c r="N1674" t="b">
        <v>0</v>
      </c>
      <c r="O1674">
        <v>49</v>
      </c>
      <c r="P1674" t="b">
        <v>1</v>
      </c>
      <c r="Q1674" t="s">
        <v>8290</v>
      </c>
      <c r="R1674" s="12" t="s">
        <v>8324</v>
      </c>
      <c r="S1674" t="s">
        <v>8345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8">
        <f t="shared" si="78"/>
        <v>42069.878379629634</v>
      </c>
      <c r="K1675">
        <v>1423083892</v>
      </c>
      <c r="L1675" s="18">
        <f t="shared" si="79"/>
        <v>42039.878379629634</v>
      </c>
      <c r="M1675" s="15">
        <f t="shared" si="80"/>
        <v>2015</v>
      </c>
      <c r="N1675" t="b">
        <v>0</v>
      </c>
      <c r="O1675">
        <v>59</v>
      </c>
      <c r="P1675" t="b">
        <v>1</v>
      </c>
      <c r="Q1675" t="s">
        <v>8290</v>
      </c>
      <c r="R1675" s="12" t="s">
        <v>8324</v>
      </c>
      <c r="S1675" t="s">
        <v>8345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8">
        <f t="shared" si="78"/>
        <v>42600.290972222225</v>
      </c>
      <c r="K1676">
        <v>1468852306</v>
      </c>
      <c r="L1676" s="18">
        <f t="shared" si="79"/>
        <v>42569.605393518519</v>
      </c>
      <c r="M1676" s="15">
        <f t="shared" si="80"/>
        <v>2016</v>
      </c>
      <c r="N1676" t="b">
        <v>0</v>
      </c>
      <c r="O1676">
        <v>113</v>
      </c>
      <c r="P1676" t="b">
        <v>1</v>
      </c>
      <c r="Q1676" t="s">
        <v>8290</v>
      </c>
      <c r="R1676" s="12" t="s">
        <v>8324</v>
      </c>
      <c r="S1676" t="s">
        <v>8345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8">
        <f t="shared" si="78"/>
        <v>40832.918749999997</v>
      </c>
      <c r="K1677">
        <v>1316194540</v>
      </c>
      <c r="L1677" s="18">
        <f t="shared" si="79"/>
        <v>40802.733101851853</v>
      </c>
      <c r="M1677" s="15">
        <f t="shared" si="80"/>
        <v>2011</v>
      </c>
      <c r="N1677" t="b">
        <v>0</v>
      </c>
      <c r="O1677">
        <v>34</v>
      </c>
      <c r="P1677" t="b">
        <v>1</v>
      </c>
      <c r="Q1677" t="s">
        <v>8290</v>
      </c>
      <c r="R1677" s="12" t="s">
        <v>8324</v>
      </c>
      <c r="S1677" t="s">
        <v>8345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8">
        <f t="shared" si="78"/>
        <v>41020.165972222225</v>
      </c>
      <c r="K1678">
        <v>1330968347</v>
      </c>
      <c r="L1678" s="18">
        <f t="shared" si="79"/>
        <v>40973.72623842593</v>
      </c>
      <c r="M1678" s="15">
        <f t="shared" si="80"/>
        <v>2012</v>
      </c>
      <c r="N1678" t="b">
        <v>0</v>
      </c>
      <c r="O1678">
        <v>42</v>
      </c>
      <c r="P1678" t="b">
        <v>1</v>
      </c>
      <c r="Q1678" t="s">
        <v>8290</v>
      </c>
      <c r="R1678" s="12" t="s">
        <v>8324</v>
      </c>
      <c r="S1678" t="s">
        <v>8345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8">
        <f t="shared" si="78"/>
        <v>42476.249305555553</v>
      </c>
      <c r="K1679">
        <v>1455615976</v>
      </c>
      <c r="L1679" s="18">
        <f t="shared" si="79"/>
        <v>42416.407129629632</v>
      </c>
      <c r="M1679" s="15">
        <f t="shared" si="80"/>
        <v>2016</v>
      </c>
      <c r="N1679" t="b">
        <v>0</v>
      </c>
      <c r="O1679">
        <v>42</v>
      </c>
      <c r="P1679" t="b">
        <v>1</v>
      </c>
      <c r="Q1679" t="s">
        <v>8290</v>
      </c>
      <c r="R1679" s="12" t="s">
        <v>8324</v>
      </c>
      <c r="S1679" t="s">
        <v>8345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8">
        <f t="shared" si="78"/>
        <v>41676.854988425926</v>
      </c>
      <c r="K1680">
        <v>1390509071</v>
      </c>
      <c r="L1680" s="18">
        <f t="shared" si="79"/>
        <v>41662.854988425926</v>
      </c>
      <c r="M1680" s="15">
        <f t="shared" si="80"/>
        <v>2014</v>
      </c>
      <c r="N1680" t="b">
        <v>0</v>
      </c>
      <c r="O1680">
        <v>49</v>
      </c>
      <c r="P1680" t="b">
        <v>1</v>
      </c>
      <c r="Q1680" t="s">
        <v>8290</v>
      </c>
      <c r="R1680" s="12" t="s">
        <v>8324</v>
      </c>
      <c r="S1680" t="s">
        <v>8345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8">
        <f t="shared" si="78"/>
        <v>40746.068807870368</v>
      </c>
      <c r="K1681">
        <v>1309311545</v>
      </c>
      <c r="L1681" s="18">
        <f t="shared" si="79"/>
        <v>40723.068807870368</v>
      </c>
      <c r="M1681" s="15">
        <f t="shared" si="80"/>
        <v>2011</v>
      </c>
      <c r="N1681" t="b">
        <v>0</v>
      </c>
      <c r="O1681">
        <v>56</v>
      </c>
      <c r="P1681" t="b">
        <v>1</v>
      </c>
      <c r="Q1681" t="s">
        <v>8290</v>
      </c>
      <c r="R1681" s="12" t="s">
        <v>8324</v>
      </c>
      <c r="S1681" t="s">
        <v>8345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8">
        <f t="shared" si="78"/>
        <v>41832.757719907408</v>
      </c>
      <c r="K1682">
        <v>1402596667</v>
      </c>
      <c r="L1682" s="18">
        <f t="shared" si="79"/>
        <v>41802.757719907408</v>
      </c>
      <c r="M1682" s="15">
        <f t="shared" si="80"/>
        <v>2014</v>
      </c>
      <c r="N1682" t="b">
        <v>0</v>
      </c>
      <c r="O1682">
        <v>25</v>
      </c>
      <c r="P1682" t="b">
        <v>1</v>
      </c>
      <c r="Q1682" t="s">
        <v>8290</v>
      </c>
      <c r="R1682" s="12" t="s">
        <v>8324</v>
      </c>
      <c r="S1682" t="s">
        <v>8345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8">
        <f t="shared" si="78"/>
        <v>42823.083333333328</v>
      </c>
      <c r="K1683">
        <v>1486522484</v>
      </c>
      <c r="L1683" s="18">
        <f t="shared" si="79"/>
        <v>42774.121342592596</v>
      </c>
      <c r="M1683" s="15">
        <f t="shared" si="80"/>
        <v>2017</v>
      </c>
      <c r="N1683" t="b">
        <v>0</v>
      </c>
      <c r="O1683">
        <v>884</v>
      </c>
      <c r="P1683" t="b">
        <v>0</v>
      </c>
      <c r="Q1683" t="s">
        <v>8291</v>
      </c>
      <c r="R1683" s="12" t="s">
        <v>8324</v>
      </c>
      <c r="S1683" t="s">
        <v>8346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8">
        <f t="shared" si="78"/>
        <v>42839.171990740739</v>
      </c>
      <c r="K1684">
        <v>1486962460</v>
      </c>
      <c r="L1684" s="18">
        <f t="shared" si="79"/>
        <v>42779.21365740741</v>
      </c>
      <c r="M1684" s="15">
        <f t="shared" si="80"/>
        <v>2017</v>
      </c>
      <c r="N1684" t="b">
        <v>0</v>
      </c>
      <c r="O1684">
        <v>0</v>
      </c>
      <c r="P1684" t="b">
        <v>0</v>
      </c>
      <c r="Q1684" t="s">
        <v>8291</v>
      </c>
      <c r="R1684" s="12" t="s">
        <v>8324</v>
      </c>
      <c r="S1684" t="s">
        <v>8346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8">
        <f t="shared" si="78"/>
        <v>42832.781689814816</v>
      </c>
      <c r="K1685">
        <v>1489517138</v>
      </c>
      <c r="L1685" s="18">
        <f t="shared" si="79"/>
        <v>42808.781689814816</v>
      </c>
      <c r="M1685" s="15">
        <f t="shared" si="80"/>
        <v>2017</v>
      </c>
      <c r="N1685" t="b">
        <v>0</v>
      </c>
      <c r="O1685">
        <v>10</v>
      </c>
      <c r="P1685" t="b">
        <v>0</v>
      </c>
      <c r="Q1685" t="s">
        <v>8291</v>
      </c>
      <c r="R1685" s="12" t="s">
        <v>8324</v>
      </c>
      <c r="S1685" t="s">
        <v>8346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8">
        <f t="shared" si="78"/>
        <v>42811.773622685185</v>
      </c>
      <c r="K1686">
        <v>1487360041</v>
      </c>
      <c r="L1686" s="18">
        <f t="shared" si="79"/>
        <v>42783.815289351856</v>
      </c>
      <c r="M1686" s="15">
        <f t="shared" si="80"/>
        <v>2017</v>
      </c>
      <c r="N1686" t="b">
        <v>0</v>
      </c>
      <c r="O1686">
        <v>101</v>
      </c>
      <c r="P1686" t="b">
        <v>0</v>
      </c>
      <c r="Q1686" t="s">
        <v>8291</v>
      </c>
      <c r="R1686" s="12" t="s">
        <v>8324</v>
      </c>
      <c r="S1686" t="s">
        <v>8346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8">
        <f t="shared" si="78"/>
        <v>42818.208599537036</v>
      </c>
      <c r="K1687">
        <v>1487743223</v>
      </c>
      <c r="L1687" s="18">
        <f t="shared" si="79"/>
        <v>42788.2502662037</v>
      </c>
      <c r="M1687" s="15">
        <f t="shared" si="80"/>
        <v>2017</v>
      </c>
      <c r="N1687" t="b">
        <v>0</v>
      </c>
      <c r="O1687">
        <v>15</v>
      </c>
      <c r="P1687" t="b">
        <v>0</v>
      </c>
      <c r="Q1687" t="s">
        <v>8291</v>
      </c>
      <c r="R1687" s="12" t="s">
        <v>8324</v>
      </c>
      <c r="S1687" t="s">
        <v>8346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8">
        <f t="shared" si="78"/>
        <v>42852.802303240736</v>
      </c>
      <c r="K1688">
        <v>1488140119</v>
      </c>
      <c r="L1688" s="18">
        <f t="shared" si="79"/>
        <v>42792.843969907408</v>
      </c>
      <c r="M1688" s="15">
        <f t="shared" si="80"/>
        <v>2017</v>
      </c>
      <c r="N1688" t="b">
        <v>0</v>
      </c>
      <c r="O1688">
        <v>1</v>
      </c>
      <c r="P1688" t="b">
        <v>0</v>
      </c>
      <c r="Q1688" t="s">
        <v>8291</v>
      </c>
      <c r="R1688" s="12" t="s">
        <v>8324</v>
      </c>
      <c r="S1688" t="s">
        <v>8346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8">
        <f t="shared" si="78"/>
        <v>42835.84375</v>
      </c>
      <c r="K1689">
        <v>1488935245</v>
      </c>
      <c r="L1689" s="18">
        <f t="shared" si="79"/>
        <v>42802.046817129631</v>
      </c>
      <c r="M1689" s="15">
        <f t="shared" si="80"/>
        <v>2017</v>
      </c>
      <c r="N1689" t="b">
        <v>0</v>
      </c>
      <c r="O1689">
        <v>39</v>
      </c>
      <c r="P1689" t="b">
        <v>0</v>
      </c>
      <c r="Q1689" t="s">
        <v>8291</v>
      </c>
      <c r="R1689" s="12" t="s">
        <v>8324</v>
      </c>
      <c r="S1689" t="s">
        <v>8346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8">
        <f t="shared" si="78"/>
        <v>42834.492986111116</v>
      </c>
      <c r="K1690">
        <v>1489150194</v>
      </c>
      <c r="L1690" s="18">
        <f t="shared" si="79"/>
        <v>42804.534652777773</v>
      </c>
      <c r="M1690" s="15">
        <f t="shared" si="80"/>
        <v>2017</v>
      </c>
      <c r="N1690" t="b">
        <v>0</v>
      </c>
      <c r="O1690">
        <v>7</v>
      </c>
      <c r="P1690" t="b">
        <v>0</v>
      </c>
      <c r="Q1690" t="s">
        <v>8291</v>
      </c>
      <c r="R1690" s="12" t="s">
        <v>8324</v>
      </c>
      <c r="S1690" t="s">
        <v>8346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8">
        <f t="shared" si="78"/>
        <v>42810.900810185187</v>
      </c>
      <c r="K1691">
        <v>1487111830</v>
      </c>
      <c r="L1691" s="18">
        <f t="shared" si="79"/>
        <v>42780.942476851851</v>
      </c>
      <c r="M1691" s="15">
        <f t="shared" si="80"/>
        <v>2017</v>
      </c>
      <c r="N1691" t="b">
        <v>0</v>
      </c>
      <c r="O1691">
        <v>14</v>
      </c>
      <c r="P1691" t="b">
        <v>0</v>
      </c>
      <c r="Q1691" t="s">
        <v>8291</v>
      </c>
      <c r="R1691" s="12" t="s">
        <v>8324</v>
      </c>
      <c r="S1691" t="s">
        <v>8346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8">
        <f t="shared" si="78"/>
        <v>42831.389374999999</v>
      </c>
      <c r="K1692">
        <v>1488882042</v>
      </c>
      <c r="L1692" s="18">
        <f t="shared" si="79"/>
        <v>42801.43104166667</v>
      </c>
      <c r="M1692" s="15">
        <f t="shared" si="80"/>
        <v>2017</v>
      </c>
      <c r="N1692" t="b">
        <v>0</v>
      </c>
      <c r="O1692">
        <v>11</v>
      </c>
      <c r="P1692" t="b">
        <v>0</v>
      </c>
      <c r="Q1692" t="s">
        <v>8291</v>
      </c>
      <c r="R1692" s="12" t="s">
        <v>8324</v>
      </c>
      <c r="S1692" t="s">
        <v>8346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8">
        <f t="shared" si="78"/>
        <v>42828.041666666672</v>
      </c>
      <c r="K1693">
        <v>1488387008</v>
      </c>
      <c r="L1693" s="18">
        <f t="shared" si="79"/>
        <v>42795.701481481476</v>
      </c>
      <c r="M1693" s="15">
        <f t="shared" si="80"/>
        <v>2017</v>
      </c>
      <c r="N1693" t="b">
        <v>0</v>
      </c>
      <c r="O1693">
        <v>38</v>
      </c>
      <c r="P1693" t="b">
        <v>0</v>
      </c>
      <c r="Q1693" t="s">
        <v>8291</v>
      </c>
      <c r="R1693" s="12" t="s">
        <v>8324</v>
      </c>
      <c r="S1693" t="s">
        <v>8346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8">
        <f t="shared" si="78"/>
        <v>42820.999305555553</v>
      </c>
      <c r="K1694">
        <v>1487734667</v>
      </c>
      <c r="L1694" s="18">
        <f t="shared" si="79"/>
        <v>42788.151238425926</v>
      </c>
      <c r="M1694" s="15">
        <f t="shared" si="80"/>
        <v>2017</v>
      </c>
      <c r="N1694" t="b">
        <v>0</v>
      </c>
      <c r="O1694">
        <v>15</v>
      </c>
      <c r="P1694" t="b">
        <v>0</v>
      </c>
      <c r="Q1694" t="s">
        <v>8291</v>
      </c>
      <c r="R1694" s="12" t="s">
        <v>8324</v>
      </c>
      <c r="S1694" t="s">
        <v>8346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8">
        <f t="shared" si="78"/>
        <v>42834.833333333328</v>
      </c>
      <c r="K1695">
        <v>1489097112</v>
      </c>
      <c r="L1695" s="18">
        <f t="shared" si="79"/>
        <v>42803.920277777783</v>
      </c>
      <c r="M1695" s="15">
        <f t="shared" si="80"/>
        <v>2017</v>
      </c>
      <c r="N1695" t="b">
        <v>0</v>
      </c>
      <c r="O1695">
        <v>8</v>
      </c>
      <c r="P1695" t="b">
        <v>0</v>
      </c>
      <c r="Q1695" t="s">
        <v>8291</v>
      </c>
      <c r="R1695" s="12" t="s">
        <v>8324</v>
      </c>
      <c r="S1695" t="s">
        <v>8346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8">
        <f t="shared" si="78"/>
        <v>42821.191666666666</v>
      </c>
      <c r="K1696">
        <v>1488038674</v>
      </c>
      <c r="L1696" s="18">
        <f t="shared" si="79"/>
        <v>42791.669837962967</v>
      </c>
      <c r="M1696" s="15">
        <f t="shared" si="80"/>
        <v>2017</v>
      </c>
      <c r="N1696" t="b">
        <v>0</v>
      </c>
      <c r="O1696">
        <v>1</v>
      </c>
      <c r="P1696" t="b">
        <v>0</v>
      </c>
      <c r="Q1696" t="s">
        <v>8291</v>
      </c>
      <c r="R1696" s="12" t="s">
        <v>8324</v>
      </c>
      <c r="S1696" t="s">
        <v>8346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8">
        <f t="shared" si="78"/>
        <v>42835.041666666672</v>
      </c>
      <c r="K1697">
        <v>1488847514</v>
      </c>
      <c r="L1697" s="18">
        <f t="shared" si="79"/>
        <v>42801.031412037039</v>
      </c>
      <c r="M1697" s="15">
        <f t="shared" si="80"/>
        <v>2017</v>
      </c>
      <c r="N1697" t="b">
        <v>0</v>
      </c>
      <c r="O1697">
        <v>23</v>
      </c>
      <c r="P1697" t="b">
        <v>0</v>
      </c>
      <c r="Q1697" t="s">
        <v>8291</v>
      </c>
      <c r="R1697" s="12" t="s">
        <v>8324</v>
      </c>
      <c r="S1697" t="s">
        <v>8346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8">
        <f t="shared" si="78"/>
        <v>42826.027905092589</v>
      </c>
      <c r="K1698">
        <v>1488418811</v>
      </c>
      <c r="L1698" s="18">
        <f t="shared" si="79"/>
        <v>42796.069571759261</v>
      </c>
      <c r="M1698" s="15">
        <f t="shared" si="80"/>
        <v>2017</v>
      </c>
      <c r="N1698" t="b">
        <v>0</v>
      </c>
      <c r="O1698">
        <v>0</v>
      </c>
      <c r="P1698" t="b">
        <v>0</v>
      </c>
      <c r="Q1698" t="s">
        <v>8291</v>
      </c>
      <c r="R1698" s="12" t="s">
        <v>8324</v>
      </c>
      <c r="S1698" t="s">
        <v>8346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8">
        <f t="shared" si="78"/>
        <v>42834.991296296299</v>
      </c>
      <c r="K1699">
        <v>1489193248</v>
      </c>
      <c r="L1699" s="18">
        <f t="shared" si="79"/>
        <v>42805.032962962956</v>
      </c>
      <c r="M1699" s="15">
        <f t="shared" si="80"/>
        <v>2017</v>
      </c>
      <c r="N1699" t="b">
        <v>0</v>
      </c>
      <c r="O1699">
        <v>22</v>
      </c>
      <c r="P1699" t="b">
        <v>0</v>
      </c>
      <c r="Q1699" t="s">
        <v>8291</v>
      </c>
      <c r="R1699" s="12" t="s">
        <v>8324</v>
      </c>
      <c r="S1699" t="s">
        <v>8346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8">
        <f t="shared" si="78"/>
        <v>42820.147916666669</v>
      </c>
      <c r="K1700">
        <v>1488430760</v>
      </c>
      <c r="L1700" s="18">
        <f t="shared" si="79"/>
        <v>42796.207870370374</v>
      </c>
      <c r="M1700" s="15">
        <f t="shared" si="80"/>
        <v>2017</v>
      </c>
      <c r="N1700" t="b">
        <v>0</v>
      </c>
      <c r="O1700">
        <v>0</v>
      </c>
      <c r="P1700" t="b">
        <v>0</v>
      </c>
      <c r="Q1700" t="s">
        <v>8291</v>
      </c>
      <c r="R1700" s="12" t="s">
        <v>8324</v>
      </c>
      <c r="S1700" t="s">
        <v>8346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8">
        <f t="shared" si="78"/>
        <v>42836.863946759258</v>
      </c>
      <c r="K1701">
        <v>1489351445</v>
      </c>
      <c r="L1701" s="18">
        <f t="shared" si="79"/>
        <v>42806.863946759258</v>
      </c>
      <c r="M1701" s="15">
        <f t="shared" si="80"/>
        <v>2017</v>
      </c>
      <c r="N1701" t="b">
        <v>0</v>
      </c>
      <c r="O1701">
        <v>4</v>
      </c>
      <c r="P1701" t="b">
        <v>0</v>
      </c>
      <c r="Q1701" t="s">
        <v>8291</v>
      </c>
      <c r="R1701" s="12" t="s">
        <v>8324</v>
      </c>
      <c r="S1701" t="s">
        <v>8346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8">
        <f t="shared" si="78"/>
        <v>42826.166666666672</v>
      </c>
      <c r="K1702">
        <v>1488418990</v>
      </c>
      <c r="L1702" s="18">
        <f t="shared" si="79"/>
        <v>42796.071643518517</v>
      </c>
      <c r="M1702" s="15">
        <f t="shared" si="80"/>
        <v>2017</v>
      </c>
      <c r="N1702" t="b">
        <v>0</v>
      </c>
      <c r="O1702">
        <v>79</v>
      </c>
      <c r="P1702" t="b">
        <v>0</v>
      </c>
      <c r="Q1702" t="s">
        <v>8291</v>
      </c>
      <c r="R1702" s="12" t="s">
        <v>8324</v>
      </c>
      <c r="S1702" t="s">
        <v>8346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8">
        <f t="shared" si="78"/>
        <v>42019.664409722223</v>
      </c>
      <c r="K1703">
        <v>1418745405</v>
      </c>
      <c r="L1703" s="18">
        <f t="shared" si="79"/>
        <v>41989.664409722223</v>
      </c>
      <c r="M1703" s="15">
        <f t="shared" si="80"/>
        <v>2014</v>
      </c>
      <c r="N1703" t="b">
        <v>0</v>
      </c>
      <c r="O1703">
        <v>2</v>
      </c>
      <c r="P1703" t="b">
        <v>0</v>
      </c>
      <c r="Q1703" t="s">
        <v>8291</v>
      </c>
      <c r="R1703" s="12" t="s">
        <v>8324</v>
      </c>
      <c r="S1703" t="s">
        <v>8346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8">
        <f t="shared" si="78"/>
        <v>42093.828125</v>
      </c>
      <c r="K1704">
        <v>1425156750</v>
      </c>
      <c r="L1704" s="18">
        <f t="shared" si="79"/>
        <v>42063.869791666672</v>
      </c>
      <c r="M1704" s="15">
        <f t="shared" si="80"/>
        <v>2015</v>
      </c>
      <c r="N1704" t="b">
        <v>0</v>
      </c>
      <c r="O1704">
        <v>1</v>
      </c>
      <c r="P1704" t="b">
        <v>0</v>
      </c>
      <c r="Q1704" t="s">
        <v>8291</v>
      </c>
      <c r="R1704" s="12" t="s">
        <v>8324</v>
      </c>
      <c r="S1704" t="s">
        <v>8346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8">
        <f t="shared" si="78"/>
        <v>42247.281678240746</v>
      </c>
      <c r="K1705">
        <v>1435819537</v>
      </c>
      <c r="L1705" s="18">
        <f t="shared" si="79"/>
        <v>42187.281678240746</v>
      </c>
      <c r="M1705" s="15">
        <f t="shared" si="80"/>
        <v>2015</v>
      </c>
      <c r="N1705" t="b">
        <v>0</v>
      </c>
      <c r="O1705">
        <v>2</v>
      </c>
      <c r="P1705" t="b">
        <v>0</v>
      </c>
      <c r="Q1705" t="s">
        <v>8291</v>
      </c>
      <c r="R1705" s="12" t="s">
        <v>8324</v>
      </c>
      <c r="S1705" t="s">
        <v>8346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8">
        <f t="shared" si="78"/>
        <v>42051.139733796299</v>
      </c>
      <c r="K1706">
        <v>1421464873</v>
      </c>
      <c r="L1706" s="18">
        <f t="shared" si="79"/>
        <v>42021.139733796299</v>
      </c>
      <c r="M1706" s="15">
        <f t="shared" si="80"/>
        <v>2015</v>
      </c>
      <c r="N1706" t="b">
        <v>0</v>
      </c>
      <c r="O1706">
        <v>11</v>
      </c>
      <c r="P1706" t="b">
        <v>0</v>
      </c>
      <c r="Q1706" t="s">
        <v>8291</v>
      </c>
      <c r="R1706" s="12" t="s">
        <v>8324</v>
      </c>
      <c r="S1706" t="s">
        <v>8346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8">
        <f t="shared" si="78"/>
        <v>42256.666666666672</v>
      </c>
      <c r="K1707">
        <v>1440807846</v>
      </c>
      <c r="L1707" s="18">
        <f t="shared" si="79"/>
        <v>42245.016736111109</v>
      </c>
      <c r="M1707" s="15">
        <f t="shared" si="80"/>
        <v>2015</v>
      </c>
      <c r="N1707" t="b">
        <v>0</v>
      </c>
      <c r="O1707">
        <v>0</v>
      </c>
      <c r="P1707" t="b">
        <v>0</v>
      </c>
      <c r="Q1707" t="s">
        <v>8291</v>
      </c>
      <c r="R1707" s="12" t="s">
        <v>8324</v>
      </c>
      <c r="S1707" t="s">
        <v>8346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8">
        <f t="shared" si="78"/>
        <v>42239.306388888886</v>
      </c>
      <c r="K1708">
        <v>1435130472</v>
      </c>
      <c r="L1708" s="18">
        <f t="shared" si="79"/>
        <v>42179.306388888886</v>
      </c>
      <c r="M1708" s="15">
        <f t="shared" si="80"/>
        <v>2015</v>
      </c>
      <c r="N1708" t="b">
        <v>0</v>
      </c>
      <c r="O1708">
        <v>0</v>
      </c>
      <c r="P1708" t="b">
        <v>0</v>
      </c>
      <c r="Q1708" t="s">
        <v>8291</v>
      </c>
      <c r="R1708" s="12" t="s">
        <v>8324</v>
      </c>
      <c r="S1708" t="s">
        <v>8346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8">
        <f t="shared" si="78"/>
        <v>42457.679340277777</v>
      </c>
      <c r="K1709">
        <v>1456593495</v>
      </c>
      <c r="L1709" s="18">
        <f t="shared" si="79"/>
        <v>42427.721006944441</v>
      </c>
      <c r="M1709" s="15">
        <f t="shared" si="80"/>
        <v>2016</v>
      </c>
      <c r="N1709" t="b">
        <v>0</v>
      </c>
      <c r="O1709">
        <v>9</v>
      </c>
      <c r="P1709" t="b">
        <v>0</v>
      </c>
      <c r="Q1709" t="s">
        <v>8291</v>
      </c>
      <c r="R1709" s="12" t="s">
        <v>8324</v>
      </c>
      <c r="S1709" t="s">
        <v>8346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8">
        <f t="shared" si="78"/>
        <v>42491.866967592592</v>
      </c>
      <c r="K1710">
        <v>1458679706</v>
      </c>
      <c r="L1710" s="18">
        <f t="shared" si="79"/>
        <v>42451.866967592592</v>
      </c>
      <c r="M1710" s="15">
        <f t="shared" si="80"/>
        <v>2016</v>
      </c>
      <c r="N1710" t="b">
        <v>0</v>
      </c>
      <c r="O1710">
        <v>0</v>
      </c>
      <c r="P1710" t="b">
        <v>0</v>
      </c>
      <c r="Q1710" t="s">
        <v>8291</v>
      </c>
      <c r="R1710" s="12" t="s">
        <v>8324</v>
      </c>
      <c r="S1710" t="s">
        <v>8346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8">
        <f t="shared" si="78"/>
        <v>41882.818749999999</v>
      </c>
      <c r="K1711">
        <v>1405949514</v>
      </c>
      <c r="L1711" s="18">
        <f t="shared" si="79"/>
        <v>41841.56381944444</v>
      </c>
      <c r="M1711" s="15">
        <f t="shared" si="80"/>
        <v>2014</v>
      </c>
      <c r="N1711" t="b">
        <v>0</v>
      </c>
      <c r="O1711">
        <v>4</v>
      </c>
      <c r="P1711" t="b">
        <v>0</v>
      </c>
      <c r="Q1711" t="s">
        <v>8291</v>
      </c>
      <c r="R1711" s="12" t="s">
        <v>8324</v>
      </c>
      <c r="S1711" t="s">
        <v>8346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8">
        <f t="shared" si="78"/>
        <v>42387.541666666672</v>
      </c>
      <c r="K1712">
        <v>1449151888</v>
      </c>
      <c r="L1712" s="18">
        <f t="shared" si="79"/>
        <v>42341.59129629629</v>
      </c>
      <c r="M1712" s="15">
        <f t="shared" si="80"/>
        <v>2015</v>
      </c>
      <c r="N1712" t="b">
        <v>0</v>
      </c>
      <c r="O1712">
        <v>1</v>
      </c>
      <c r="P1712" t="b">
        <v>0</v>
      </c>
      <c r="Q1712" t="s">
        <v>8291</v>
      </c>
      <c r="R1712" s="12" t="s">
        <v>8324</v>
      </c>
      <c r="S1712" t="s">
        <v>8346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8">
        <f t="shared" si="78"/>
        <v>41883.646226851852</v>
      </c>
      <c r="K1713">
        <v>1406907034</v>
      </c>
      <c r="L1713" s="18">
        <f t="shared" si="79"/>
        <v>41852.646226851852</v>
      </c>
      <c r="M1713" s="15">
        <f t="shared" si="80"/>
        <v>2014</v>
      </c>
      <c r="N1713" t="b">
        <v>0</v>
      </c>
      <c r="O1713">
        <v>2</v>
      </c>
      <c r="P1713" t="b">
        <v>0</v>
      </c>
      <c r="Q1713" t="s">
        <v>8291</v>
      </c>
      <c r="R1713" s="12" t="s">
        <v>8324</v>
      </c>
      <c r="S1713" t="s">
        <v>8346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8">
        <f t="shared" si="78"/>
        <v>42185.913807870369</v>
      </c>
      <c r="K1714">
        <v>1430517353</v>
      </c>
      <c r="L1714" s="18">
        <f t="shared" si="79"/>
        <v>42125.913807870369</v>
      </c>
      <c r="M1714" s="15">
        <f t="shared" si="80"/>
        <v>2015</v>
      </c>
      <c r="N1714" t="b">
        <v>0</v>
      </c>
      <c r="O1714">
        <v>0</v>
      </c>
      <c r="P1714" t="b">
        <v>0</v>
      </c>
      <c r="Q1714" t="s">
        <v>8291</v>
      </c>
      <c r="R1714" s="12" t="s">
        <v>8324</v>
      </c>
      <c r="S1714" t="s">
        <v>8346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8">
        <f t="shared" si="78"/>
        <v>41917.801064814819</v>
      </c>
      <c r="K1715">
        <v>1409944412</v>
      </c>
      <c r="L1715" s="18">
        <f t="shared" si="79"/>
        <v>41887.801064814819</v>
      </c>
      <c r="M1715" s="15">
        <f t="shared" si="80"/>
        <v>2014</v>
      </c>
      <c r="N1715" t="b">
        <v>0</v>
      </c>
      <c r="O1715">
        <v>1</v>
      </c>
      <c r="P1715" t="b">
        <v>0</v>
      </c>
      <c r="Q1715" t="s">
        <v>8291</v>
      </c>
      <c r="R1715" s="12" t="s">
        <v>8324</v>
      </c>
      <c r="S1715" t="s">
        <v>8346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8">
        <f t="shared" si="78"/>
        <v>42125.918530092589</v>
      </c>
      <c r="K1716">
        <v>1427925761</v>
      </c>
      <c r="L1716" s="18">
        <f t="shared" si="79"/>
        <v>42095.918530092589</v>
      </c>
      <c r="M1716" s="15">
        <f t="shared" si="80"/>
        <v>2015</v>
      </c>
      <c r="N1716" t="b">
        <v>0</v>
      </c>
      <c r="O1716">
        <v>17</v>
      </c>
      <c r="P1716" t="b">
        <v>0</v>
      </c>
      <c r="Q1716" t="s">
        <v>8291</v>
      </c>
      <c r="R1716" s="12" t="s">
        <v>8324</v>
      </c>
      <c r="S1716" t="s">
        <v>8346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8">
        <f t="shared" si="78"/>
        <v>42094.140277777777</v>
      </c>
      <c r="K1717">
        <v>1425186785</v>
      </c>
      <c r="L1717" s="18">
        <f t="shared" si="79"/>
        <v>42064.217418981483</v>
      </c>
      <c r="M1717" s="15">
        <f t="shared" si="80"/>
        <v>2015</v>
      </c>
      <c r="N1717" t="b">
        <v>0</v>
      </c>
      <c r="O1717">
        <v>2</v>
      </c>
      <c r="P1717" t="b">
        <v>0</v>
      </c>
      <c r="Q1717" t="s">
        <v>8291</v>
      </c>
      <c r="R1717" s="12" t="s">
        <v>8324</v>
      </c>
      <c r="S1717" t="s">
        <v>8346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8">
        <f t="shared" si="78"/>
        <v>42713.619201388887</v>
      </c>
      <c r="K1718">
        <v>1477835499</v>
      </c>
      <c r="L1718" s="18">
        <f t="shared" si="79"/>
        <v>42673.577534722222</v>
      </c>
      <c r="M1718" s="15">
        <f t="shared" si="80"/>
        <v>2016</v>
      </c>
      <c r="N1718" t="b">
        <v>0</v>
      </c>
      <c r="O1718">
        <v>3</v>
      </c>
      <c r="P1718" t="b">
        <v>0</v>
      </c>
      <c r="Q1718" t="s">
        <v>8291</v>
      </c>
      <c r="R1718" s="12" t="s">
        <v>8324</v>
      </c>
      <c r="S1718" t="s">
        <v>8346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8">
        <f t="shared" si="78"/>
        <v>42481.166666666672</v>
      </c>
      <c r="K1719">
        <v>1459467238</v>
      </c>
      <c r="L1719" s="18">
        <f t="shared" si="79"/>
        <v>42460.98192129629</v>
      </c>
      <c r="M1719" s="15">
        <f t="shared" si="80"/>
        <v>2016</v>
      </c>
      <c r="N1719" t="b">
        <v>0</v>
      </c>
      <c r="O1719">
        <v>41</v>
      </c>
      <c r="P1719" t="b">
        <v>0</v>
      </c>
      <c r="Q1719" t="s">
        <v>8291</v>
      </c>
      <c r="R1719" s="12" t="s">
        <v>8324</v>
      </c>
      <c r="S1719" t="s">
        <v>8346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8">
        <f t="shared" si="78"/>
        <v>42504.207638888889</v>
      </c>
      <c r="K1720">
        <v>1459435149</v>
      </c>
      <c r="L1720" s="18">
        <f t="shared" si="79"/>
        <v>42460.610520833332</v>
      </c>
      <c r="M1720" s="15">
        <f t="shared" si="80"/>
        <v>2016</v>
      </c>
      <c r="N1720" t="b">
        <v>0</v>
      </c>
      <c r="O1720">
        <v>2</v>
      </c>
      <c r="P1720" t="b">
        <v>0</v>
      </c>
      <c r="Q1720" t="s">
        <v>8291</v>
      </c>
      <c r="R1720" s="12" t="s">
        <v>8324</v>
      </c>
      <c r="S1720" t="s">
        <v>8346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8">
        <f t="shared" si="78"/>
        <v>41899.534618055557</v>
      </c>
      <c r="K1721">
        <v>1408366191</v>
      </c>
      <c r="L1721" s="18">
        <f t="shared" si="79"/>
        <v>41869.534618055557</v>
      </c>
      <c r="M1721" s="15">
        <f t="shared" si="80"/>
        <v>2014</v>
      </c>
      <c r="N1721" t="b">
        <v>0</v>
      </c>
      <c r="O1721">
        <v>3</v>
      </c>
      <c r="P1721" t="b">
        <v>0</v>
      </c>
      <c r="Q1721" t="s">
        <v>8291</v>
      </c>
      <c r="R1721" s="12" t="s">
        <v>8324</v>
      </c>
      <c r="S1721" t="s">
        <v>8346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8">
        <f t="shared" si="78"/>
        <v>41952.824895833335</v>
      </c>
      <c r="K1722">
        <v>1412966871</v>
      </c>
      <c r="L1722" s="18">
        <f t="shared" si="79"/>
        <v>41922.783229166671</v>
      </c>
      <c r="M1722" s="15">
        <f t="shared" si="80"/>
        <v>2014</v>
      </c>
      <c r="N1722" t="b">
        <v>0</v>
      </c>
      <c r="O1722">
        <v>8</v>
      </c>
      <c r="P1722" t="b">
        <v>0</v>
      </c>
      <c r="Q1722" t="s">
        <v>8291</v>
      </c>
      <c r="R1722" s="12" t="s">
        <v>8324</v>
      </c>
      <c r="S1722" t="s">
        <v>8346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8">
        <f t="shared" si="78"/>
        <v>42349.461377314816</v>
      </c>
      <c r="K1723">
        <v>1447239863</v>
      </c>
      <c r="L1723" s="18">
        <f t="shared" si="79"/>
        <v>42319.461377314816</v>
      </c>
      <c r="M1723" s="15">
        <f t="shared" si="80"/>
        <v>2015</v>
      </c>
      <c r="N1723" t="b">
        <v>0</v>
      </c>
      <c r="O1723">
        <v>0</v>
      </c>
      <c r="P1723" t="b">
        <v>0</v>
      </c>
      <c r="Q1723" t="s">
        <v>8291</v>
      </c>
      <c r="R1723" s="12" t="s">
        <v>8324</v>
      </c>
      <c r="S1723" t="s">
        <v>8346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8">
        <f t="shared" si="78"/>
        <v>42463.006944444445</v>
      </c>
      <c r="K1724">
        <v>1456441429</v>
      </c>
      <c r="L1724" s="18">
        <f t="shared" si="79"/>
        <v>42425.960983796293</v>
      </c>
      <c r="M1724" s="15">
        <f t="shared" si="80"/>
        <v>2016</v>
      </c>
      <c r="N1724" t="b">
        <v>0</v>
      </c>
      <c r="O1724">
        <v>1</v>
      </c>
      <c r="P1724" t="b">
        <v>0</v>
      </c>
      <c r="Q1724" t="s">
        <v>8291</v>
      </c>
      <c r="R1724" s="12" t="s">
        <v>8324</v>
      </c>
      <c r="S1724" t="s">
        <v>8346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8">
        <f t="shared" si="78"/>
        <v>42186.25</v>
      </c>
      <c r="K1725">
        <v>1430855315</v>
      </c>
      <c r="L1725" s="18">
        <f t="shared" si="79"/>
        <v>42129.82540509259</v>
      </c>
      <c r="M1725" s="15">
        <f t="shared" si="80"/>
        <v>2015</v>
      </c>
      <c r="N1725" t="b">
        <v>0</v>
      </c>
      <c r="O1725">
        <v>3</v>
      </c>
      <c r="P1725" t="b">
        <v>0</v>
      </c>
      <c r="Q1725" t="s">
        <v>8291</v>
      </c>
      <c r="R1725" s="12" t="s">
        <v>8324</v>
      </c>
      <c r="S1725" t="s">
        <v>8346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8">
        <f t="shared" si="78"/>
        <v>41942.932430555556</v>
      </c>
      <c r="K1726">
        <v>1412115762</v>
      </c>
      <c r="L1726" s="18">
        <f t="shared" si="79"/>
        <v>41912.932430555556</v>
      </c>
      <c r="M1726" s="15">
        <f t="shared" si="80"/>
        <v>2014</v>
      </c>
      <c r="N1726" t="b">
        <v>0</v>
      </c>
      <c r="O1726">
        <v>4</v>
      </c>
      <c r="P1726" t="b">
        <v>0</v>
      </c>
      <c r="Q1726" t="s">
        <v>8291</v>
      </c>
      <c r="R1726" s="12" t="s">
        <v>8324</v>
      </c>
      <c r="S1726" t="s">
        <v>8346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8">
        <f t="shared" si="78"/>
        <v>41875.968159722222</v>
      </c>
      <c r="K1727">
        <v>1406330049</v>
      </c>
      <c r="L1727" s="18">
        <f t="shared" si="79"/>
        <v>41845.968159722222</v>
      </c>
      <c r="M1727" s="15">
        <f t="shared" si="80"/>
        <v>2014</v>
      </c>
      <c r="N1727" t="b">
        <v>0</v>
      </c>
      <c r="O1727">
        <v>9</v>
      </c>
      <c r="P1727" t="b">
        <v>0</v>
      </c>
      <c r="Q1727" t="s">
        <v>8291</v>
      </c>
      <c r="R1727" s="12" t="s">
        <v>8324</v>
      </c>
      <c r="S1727" t="s">
        <v>8346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8">
        <f t="shared" si="78"/>
        <v>41817.919722222221</v>
      </c>
      <c r="K1728">
        <v>1401401064</v>
      </c>
      <c r="L1728" s="18">
        <f t="shared" si="79"/>
        <v>41788.919722222221</v>
      </c>
      <c r="M1728" s="15">
        <f t="shared" si="80"/>
        <v>2014</v>
      </c>
      <c r="N1728" t="b">
        <v>0</v>
      </c>
      <c r="O1728">
        <v>16</v>
      </c>
      <c r="P1728" t="b">
        <v>0</v>
      </c>
      <c r="Q1728" t="s">
        <v>8291</v>
      </c>
      <c r="R1728" s="12" t="s">
        <v>8324</v>
      </c>
      <c r="S1728" t="s">
        <v>8346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8">
        <f t="shared" si="78"/>
        <v>42099.458333333328</v>
      </c>
      <c r="K1729">
        <v>1423520177</v>
      </c>
      <c r="L1729" s="18">
        <f t="shared" si="79"/>
        <v>42044.927974537044</v>
      </c>
      <c r="M1729" s="15">
        <f t="shared" si="80"/>
        <v>2015</v>
      </c>
      <c r="N1729" t="b">
        <v>0</v>
      </c>
      <c r="O1729">
        <v>1</v>
      </c>
      <c r="P1729" t="b">
        <v>0</v>
      </c>
      <c r="Q1729" t="s">
        <v>8291</v>
      </c>
      <c r="R1729" s="12" t="s">
        <v>8324</v>
      </c>
      <c r="S1729" t="s">
        <v>8346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8">
        <f t="shared" si="78"/>
        <v>42298.625856481478</v>
      </c>
      <c r="K1730">
        <v>1442847674</v>
      </c>
      <c r="L1730" s="18">
        <f t="shared" si="79"/>
        <v>42268.625856481478</v>
      </c>
      <c r="M1730" s="15">
        <f t="shared" si="80"/>
        <v>2015</v>
      </c>
      <c r="N1730" t="b">
        <v>0</v>
      </c>
      <c r="O1730">
        <v>7</v>
      </c>
      <c r="P1730" t="b">
        <v>0</v>
      </c>
      <c r="Q1730" t="s">
        <v>8291</v>
      </c>
      <c r="R1730" s="12" t="s">
        <v>8324</v>
      </c>
      <c r="S1730" t="s">
        <v>8346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8">
        <f t="shared" ref="J1731:J1794" si="81">(((I1731/60)/60)/24+DATE(1970,1,1))</f>
        <v>42531.052152777775</v>
      </c>
      <c r="K1731">
        <v>1460337306</v>
      </c>
      <c r="L1731" s="18">
        <f t="shared" ref="L1731:L1794" si="82">(((K1731/60)/60)/24+DATE(1970,1,1))</f>
        <v>42471.052152777775</v>
      </c>
      <c r="M1731" s="15">
        <f t="shared" ref="M1731:M1794" si="83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 s="12" t="s">
        <v>8324</v>
      </c>
      <c r="S1731" t="s">
        <v>8346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8">
        <f t="shared" si="81"/>
        <v>42302.087766203709</v>
      </c>
      <c r="K1732">
        <v>1443146783</v>
      </c>
      <c r="L1732" s="18">
        <f t="shared" si="82"/>
        <v>42272.087766203709</v>
      </c>
      <c r="M1732" s="15">
        <f t="shared" si="83"/>
        <v>2015</v>
      </c>
      <c r="N1732" t="b">
        <v>0</v>
      </c>
      <c r="O1732">
        <v>0</v>
      </c>
      <c r="P1732" t="b">
        <v>0</v>
      </c>
      <c r="Q1732" t="s">
        <v>8291</v>
      </c>
      <c r="R1732" s="12" t="s">
        <v>8324</v>
      </c>
      <c r="S1732" t="s">
        <v>8346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8">
        <f t="shared" si="81"/>
        <v>42166.625</v>
      </c>
      <c r="K1733">
        <v>1432849552</v>
      </c>
      <c r="L1733" s="18">
        <f t="shared" si="82"/>
        <v>42152.906851851847</v>
      </c>
      <c r="M1733" s="15">
        <f t="shared" si="83"/>
        <v>2015</v>
      </c>
      <c r="N1733" t="b">
        <v>0</v>
      </c>
      <c r="O1733">
        <v>0</v>
      </c>
      <c r="P1733" t="b">
        <v>0</v>
      </c>
      <c r="Q1733" t="s">
        <v>8291</v>
      </c>
      <c r="R1733" s="12" t="s">
        <v>8324</v>
      </c>
      <c r="S1733" t="s">
        <v>8346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8">
        <f t="shared" si="81"/>
        <v>42385.208333333328</v>
      </c>
      <c r="K1734">
        <v>1447777481</v>
      </c>
      <c r="L1734" s="18">
        <f t="shared" si="82"/>
        <v>42325.683807870373</v>
      </c>
      <c r="M1734" s="15">
        <f t="shared" si="83"/>
        <v>2015</v>
      </c>
      <c r="N1734" t="b">
        <v>0</v>
      </c>
      <c r="O1734">
        <v>0</v>
      </c>
      <c r="P1734" t="b">
        <v>0</v>
      </c>
      <c r="Q1734" t="s">
        <v>8291</v>
      </c>
      <c r="R1734" s="12" t="s">
        <v>8324</v>
      </c>
      <c r="S1734" t="s">
        <v>8346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8">
        <f t="shared" si="81"/>
        <v>42626.895833333328</v>
      </c>
      <c r="K1735">
        <v>1472746374</v>
      </c>
      <c r="L1735" s="18">
        <f t="shared" si="82"/>
        <v>42614.675625000003</v>
      </c>
      <c r="M1735" s="15">
        <f t="shared" si="83"/>
        <v>2016</v>
      </c>
      <c r="N1735" t="b">
        <v>0</v>
      </c>
      <c r="O1735">
        <v>0</v>
      </c>
      <c r="P1735" t="b">
        <v>0</v>
      </c>
      <c r="Q1735" t="s">
        <v>8291</v>
      </c>
      <c r="R1735" s="12" t="s">
        <v>8324</v>
      </c>
      <c r="S1735" t="s">
        <v>8346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8">
        <f t="shared" si="81"/>
        <v>42132.036527777775</v>
      </c>
      <c r="K1736">
        <v>1428454356</v>
      </c>
      <c r="L1736" s="18">
        <f t="shared" si="82"/>
        <v>42102.036527777775</v>
      </c>
      <c r="M1736" s="15">
        <f t="shared" si="83"/>
        <v>2015</v>
      </c>
      <c r="N1736" t="b">
        <v>0</v>
      </c>
      <c r="O1736">
        <v>1</v>
      </c>
      <c r="P1736" t="b">
        <v>0</v>
      </c>
      <c r="Q1736" t="s">
        <v>8291</v>
      </c>
      <c r="R1736" s="12" t="s">
        <v>8324</v>
      </c>
      <c r="S1736" t="s">
        <v>8346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8">
        <f t="shared" si="81"/>
        <v>42589.814178240747</v>
      </c>
      <c r="K1737">
        <v>1468006345</v>
      </c>
      <c r="L1737" s="18">
        <f t="shared" si="82"/>
        <v>42559.814178240747</v>
      </c>
      <c r="M1737" s="15">
        <f t="shared" si="83"/>
        <v>2016</v>
      </c>
      <c r="N1737" t="b">
        <v>0</v>
      </c>
      <c r="O1737">
        <v>2</v>
      </c>
      <c r="P1737" t="b">
        <v>0</v>
      </c>
      <c r="Q1737" t="s">
        <v>8291</v>
      </c>
      <c r="R1737" s="12" t="s">
        <v>8324</v>
      </c>
      <c r="S1737" t="s">
        <v>8346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8">
        <f t="shared" si="81"/>
        <v>42316.90315972222</v>
      </c>
      <c r="K1738">
        <v>1444423233</v>
      </c>
      <c r="L1738" s="18">
        <f t="shared" si="82"/>
        <v>42286.861493055556</v>
      </c>
      <c r="M1738" s="15">
        <f t="shared" si="83"/>
        <v>2015</v>
      </c>
      <c r="N1738" t="b">
        <v>0</v>
      </c>
      <c r="O1738">
        <v>1</v>
      </c>
      <c r="P1738" t="b">
        <v>0</v>
      </c>
      <c r="Q1738" t="s">
        <v>8291</v>
      </c>
      <c r="R1738" s="12" t="s">
        <v>8324</v>
      </c>
      <c r="S1738" t="s">
        <v>8346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8">
        <f t="shared" si="81"/>
        <v>42205.948981481488</v>
      </c>
      <c r="K1739">
        <v>1434840392</v>
      </c>
      <c r="L1739" s="18">
        <f t="shared" si="82"/>
        <v>42175.948981481488</v>
      </c>
      <c r="M1739" s="15">
        <f t="shared" si="83"/>
        <v>2015</v>
      </c>
      <c r="N1739" t="b">
        <v>0</v>
      </c>
      <c r="O1739">
        <v>15</v>
      </c>
      <c r="P1739" t="b">
        <v>0</v>
      </c>
      <c r="Q1739" t="s">
        <v>8291</v>
      </c>
      <c r="R1739" s="12" t="s">
        <v>8324</v>
      </c>
      <c r="S1739" t="s">
        <v>8346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8">
        <f t="shared" si="81"/>
        <v>41914.874328703707</v>
      </c>
      <c r="K1740">
        <v>1409691542</v>
      </c>
      <c r="L1740" s="18">
        <f t="shared" si="82"/>
        <v>41884.874328703707</v>
      </c>
      <c r="M1740" s="15">
        <f t="shared" si="83"/>
        <v>2014</v>
      </c>
      <c r="N1740" t="b">
        <v>0</v>
      </c>
      <c r="O1740">
        <v>1</v>
      </c>
      <c r="P1740" t="b">
        <v>0</v>
      </c>
      <c r="Q1740" t="s">
        <v>8291</v>
      </c>
      <c r="R1740" s="12" t="s">
        <v>8324</v>
      </c>
      <c r="S1740" t="s">
        <v>8346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8">
        <f t="shared" si="81"/>
        <v>42494.832546296297</v>
      </c>
      <c r="K1741">
        <v>1457297932</v>
      </c>
      <c r="L1741" s="18">
        <f t="shared" si="82"/>
        <v>42435.874212962968</v>
      </c>
      <c r="M1741" s="15">
        <f t="shared" si="83"/>
        <v>2016</v>
      </c>
      <c r="N1741" t="b">
        <v>0</v>
      </c>
      <c r="O1741">
        <v>1</v>
      </c>
      <c r="P1741" t="b">
        <v>0</v>
      </c>
      <c r="Q1741" t="s">
        <v>8291</v>
      </c>
      <c r="R1741" s="12" t="s">
        <v>8324</v>
      </c>
      <c r="S1741" t="s">
        <v>8346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8">
        <f t="shared" si="81"/>
        <v>42201.817384259266</v>
      </c>
      <c r="K1742">
        <v>1434483422</v>
      </c>
      <c r="L1742" s="18">
        <f t="shared" si="82"/>
        <v>42171.817384259266</v>
      </c>
      <c r="M1742" s="15">
        <f t="shared" si="83"/>
        <v>2015</v>
      </c>
      <c r="N1742" t="b">
        <v>0</v>
      </c>
      <c r="O1742">
        <v>0</v>
      </c>
      <c r="P1742" t="b">
        <v>0</v>
      </c>
      <c r="Q1742" t="s">
        <v>8291</v>
      </c>
      <c r="R1742" s="12" t="s">
        <v>8324</v>
      </c>
      <c r="S1742" t="s">
        <v>8346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8">
        <f t="shared" si="81"/>
        <v>42165.628136574072</v>
      </c>
      <c r="K1743">
        <v>1430060671</v>
      </c>
      <c r="L1743" s="18">
        <f t="shared" si="82"/>
        <v>42120.628136574072</v>
      </c>
      <c r="M1743" s="15">
        <f t="shared" si="83"/>
        <v>2015</v>
      </c>
      <c r="N1743" t="b">
        <v>0</v>
      </c>
      <c r="O1743">
        <v>52</v>
      </c>
      <c r="P1743" t="b">
        <v>1</v>
      </c>
      <c r="Q1743" t="s">
        <v>8283</v>
      </c>
      <c r="R1743" s="12" t="s">
        <v>8337</v>
      </c>
      <c r="S1743" t="s">
        <v>8338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8">
        <f t="shared" si="81"/>
        <v>42742.875</v>
      </c>
      <c r="K1744">
        <v>1481058170</v>
      </c>
      <c r="L1744" s="18">
        <f t="shared" si="82"/>
        <v>42710.876967592587</v>
      </c>
      <c r="M1744" s="15">
        <f t="shared" si="83"/>
        <v>2016</v>
      </c>
      <c r="N1744" t="b">
        <v>0</v>
      </c>
      <c r="O1744">
        <v>34</v>
      </c>
      <c r="P1744" t="b">
        <v>1</v>
      </c>
      <c r="Q1744" t="s">
        <v>8283</v>
      </c>
      <c r="R1744" s="12" t="s">
        <v>8337</v>
      </c>
      <c r="S1744" t="s">
        <v>8338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8">
        <f t="shared" si="81"/>
        <v>42609.165972222225</v>
      </c>
      <c r="K1745">
        <v>1470348775</v>
      </c>
      <c r="L1745" s="18">
        <f t="shared" si="82"/>
        <v>42586.925636574073</v>
      </c>
      <c r="M1745" s="15">
        <f t="shared" si="83"/>
        <v>2016</v>
      </c>
      <c r="N1745" t="b">
        <v>0</v>
      </c>
      <c r="O1745">
        <v>67</v>
      </c>
      <c r="P1745" t="b">
        <v>1</v>
      </c>
      <c r="Q1745" t="s">
        <v>8283</v>
      </c>
      <c r="R1745" s="12" t="s">
        <v>8337</v>
      </c>
      <c r="S1745" t="s">
        <v>8338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8">
        <f t="shared" si="81"/>
        <v>42071.563391203701</v>
      </c>
      <c r="K1746">
        <v>1421937077</v>
      </c>
      <c r="L1746" s="18">
        <f t="shared" si="82"/>
        <v>42026.605057870373</v>
      </c>
      <c r="M1746" s="15">
        <f t="shared" si="83"/>
        <v>2015</v>
      </c>
      <c r="N1746" t="b">
        <v>0</v>
      </c>
      <c r="O1746">
        <v>70</v>
      </c>
      <c r="P1746" t="b">
        <v>1</v>
      </c>
      <c r="Q1746" t="s">
        <v>8283</v>
      </c>
      <c r="R1746" s="12" t="s">
        <v>8337</v>
      </c>
      <c r="S1746" t="s">
        <v>8338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8">
        <f t="shared" si="81"/>
        <v>42726.083333333328</v>
      </c>
      <c r="K1747">
        <v>1479276838</v>
      </c>
      <c r="L1747" s="18">
        <f t="shared" si="82"/>
        <v>42690.259699074071</v>
      </c>
      <c r="M1747" s="15">
        <f t="shared" si="83"/>
        <v>2016</v>
      </c>
      <c r="N1747" t="b">
        <v>0</v>
      </c>
      <c r="O1747">
        <v>89</v>
      </c>
      <c r="P1747" t="b">
        <v>1</v>
      </c>
      <c r="Q1747" t="s">
        <v>8283</v>
      </c>
      <c r="R1747" s="12" t="s">
        <v>8337</v>
      </c>
      <c r="S1747" t="s">
        <v>8338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8">
        <f t="shared" si="81"/>
        <v>42698.083333333328</v>
      </c>
      <c r="K1748">
        <v>1477368867</v>
      </c>
      <c r="L1748" s="18">
        <f t="shared" si="82"/>
        <v>42668.176701388889</v>
      </c>
      <c r="M1748" s="15">
        <f t="shared" si="83"/>
        <v>2016</v>
      </c>
      <c r="N1748" t="b">
        <v>0</v>
      </c>
      <c r="O1748">
        <v>107</v>
      </c>
      <c r="P1748" t="b">
        <v>1</v>
      </c>
      <c r="Q1748" t="s">
        <v>8283</v>
      </c>
      <c r="R1748" s="12" t="s">
        <v>8337</v>
      </c>
      <c r="S1748" t="s">
        <v>8338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8">
        <f t="shared" si="81"/>
        <v>42321.625</v>
      </c>
      <c r="K1749">
        <v>1444904830</v>
      </c>
      <c r="L1749" s="18">
        <f t="shared" si="82"/>
        <v>42292.435532407413</v>
      </c>
      <c r="M1749" s="15">
        <f t="shared" si="83"/>
        <v>2015</v>
      </c>
      <c r="N1749" t="b">
        <v>0</v>
      </c>
      <c r="O1749">
        <v>159</v>
      </c>
      <c r="P1749" t="b">
        <v>1</v>
      </c>
      <c r="Q1749" t="s">
        <v>8283</v>
      </c>
      <c r="R1749" s="12" t="s">
        <v>8337</v>
      </c>
      <c r="S1749" t="s">
        <v>8338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8">
        <f t="shared" si="81"/>
        <v>42249.950729166667</v>
      </c>
      <c r="K1750">
        <v>1438642143</v>
      </c>
      <c r="L1750" s="18">
        <f t="shared" si="82"/>
        <v>42219.950729166667</v>
      </c>
      <c r="M1750" s="15">
        <f t="shared" si="83"/>
        <v>2015</v>
      </c>
      <c r="N1750" t="b">
        <v>0</v>
      </c>
      <c r="O1750">
        <v>181</v>
      </c>
      <c r="P1750" t="b">
        <v>1</v>
      </c>
      <c r="Q1750" t="s">
        <v>8283</v>
      </c>
      <c r="R1750" s="12" t="s">
        <v>8337</v>
      </c>
      <c r="S1750" t="s">
        <v>8338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8">
        <f t="shared" si="81"/>
        <v>42795.791666666672</v>
      </c>
      <c r="K1751">
        <v>1485213921</v>
      </c>
      <c r="L1751" s="18">
        <f t="shared" si="82"/>
        <v>42758.975937499999</v>
      </c>
      <c r="M1751" s="15">
        <f t="shared" si="83"/>
        <v>2017</v>
      </c>
      <c r="N1751" t="b">
        <v>0</v>
      </c>
      <c r="O1751">
        <v>131</v>
      </c>
      <c r="P1751" t="b">
        <v>1</v>
      </c>
      <c r="Q1751" t="s">
        <v>8283</v>
      </c>
      <c r="R1751" s="12" t="s">
        <v>8337</v>
      </c>
      <c r="S1751" t="s">
        <v>8338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8">
        <f t="shared" si="81"/>
        <v>42479.836851851855</v>
      </c>
      <c r="K1752">
        <v>1458936304</v>
      </c>
      <c r="L1752" s="18">
        <f t="shared" si="82"/>
        <v>42454.836851851855</v>
      </c>
      <c r="M1752" s="15">
        <f t="shared" si="83"/>
        <v>2016</v>
      </c>
      <c r="N1752" t="b">
        <v>0</v>
      </c>
      <c r="O1752">
        <v>125</v>
      </c>
      <c r="P1752" t="b">
        <v>1</v>
      </c>
      <c r="Q1752" t="s">
        <v>8283</v>
      </c>
      <c r="R1752" s="12" t="s">
        <v>8337</v>
      </c>
      <c r="S1752" t="s">
        <v>8338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8">
        <f t="shared" si="81"/>
        <v>42082.739849537036</v>
      </c>
      <c r="K1753">
        <v>1424198723</v>
      </c>
      <c r="L1753" s="18">
        <f t="shared" si="82"/>
        <v>42052.7815162037</v>
      </c>
      <c r="M1753" s="15">
        <f t="shared" si="83"/>
        <v>2015</v>
      </c>
      <c r="N1753" t="b">
        <v>0</v>
      </c>
      <c r="O1753">
        <v>61</v>
      </c>
      <c r="P1753" t="b">
        <v>1</v>
      </c>
      <c r="Q1753" t="s">
        <v>8283</v>
      </c>
      <c r="R1753" s="12" t="s">
        <v>8337</v>
      </c>
      <c r="S1753" t="s">
        <v>8338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8">
        <f t="shared" si="81"/>
        <v>42657.253263888888</v>
      </c>
      <c r="K1754">
        <v>1473833082</v>
      </c>
      <c r="L1754" s="18">
        <f t="shared" si="82"/>
        <v>42627.253263888888</v>
      </c>
      <c r="M1754" s="15">
        <f t="shared" si="83"/>
        <v>2016</v>
      </c>
      <c r="N1754" t="b">
        <v>0</v>
      </c>
      <c r="O1754">
        <v>90</v>
      </c>
      <c r="P1754" t="b">
        <v>1</v>
      </c>
      <c r="Q1754" t="s">
        <v>8283</v>
      </c>
      <c r="R1754" s="12" t="s">
        <v>8337</v>
      </c>
      <c r="S1754" t="s">
        <v>8338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8">
        <f t="shared" si="81"/>
        <v>42450.707962962959</v>
      </c>
      <c r="K1755">
        <v>1455991168</v>
      </c>
      <c r="L1755" s="18">
        <f t="shared" si="82"/>
        <v>42420.74962962963</v>
      </c>
      <c r="M1755" s="15">
        <f t="shared" si="83"/>
        <v>2016</v>
      </c>
      <c r="N1755" t="b">
        <v>0</v>
      </c>
      <c r="O1755">
        <v>35</v>
      </c>
      <c r="P1755" t="b">
        <v>1</v>
      </c>
      <c r="Q1755" t="s">
        <v>8283</v>
      </c>
      <c r="R1755" s="12" t="s">
        <v>8337</v>
      </c>
      <c r="S1755" t="s">
        <v>8338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8">
        <f t="shared" si="81"/>
        <v>42097.835104166668</v>
      </c>
      <c r="K1756">
        <v>1425502953</v>
      </c>
      <c r="L1756" s="18">
        <f t="shared" si="82"/>
        <v>42067.876770833333</v>
      </c>
      <c r="M1756" s="15">
        <f t="shared" si="83"/>
        <v>2015</v>
      </c>
      <c r="N1756" t="b">
        <v>0</v>
      </c>
      <c r="O1756">
        <v>90</v>
      </c>
      <c r="P1756" t="b">
        <v>1</v>
      </c>
      <c r="Q1756" t="s">
        <v>8283</v>
      </c>
      <c r="R1756" s="12" t="s">
        <v>8337</v>
      </c>
      <c r="S1756" t="s">
        <v>8338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8">
        <f t="shared" si="81"/>
        <v>42282.788900462961</v>
      </c>
      <c r="K1757">
        <v>1441479361</v>
      </c>
      <c r="L1757" s="18">
        <f t="shared" si="82"/>
        <v>42252.788900462961</v>
      </c>
      <c r="M1757" s="15">
        <f t="shared" si="83"/>
        <v>2015</v>
      </c>
      <c r="N1757" t="b">
        <v>0</v>
      </c>
      <c r="O1757">
        <v>4</v>
      </c>
      <c r="P1757" t="b">
        <v>1</v>
      </c>
      <c r="Q1757" t="s">
        <v>8283</v>
      </c>
      <c r="R1757" s="12" t="s">
        <v>8337</v>
      </c>
      <c r="S1757" t="s">
        <v>8338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8">
        <f t="shared" si="81"/>
        <v>42611.167465277773</v>
      </c>
      <c r="K1758">
        <v>1468987269</v>
      </c>
      <c r="L1758" s="18">
        <f t="shared" si="82"/>
        <v>42571.167465277773</v>
      </c>
      <c r="M1758" s="15">
        <f t="shared" si="83"/>
        <v>2016</v>
      </c>
      <c r="N1758" t="b">
        <v>0</v>
      </c>
      <c r="O1758">
        <v>120</v>
      </c>
      <c r="P1758" t="b">
        <v>1</v>
      </c>
      <c r="Q1758" t="s">
        <v>8283</v>
      </c>
      <c r="R1758" s="12" t="s">
        <v>8337</v>
      </c>
      <c r="S1758" t="s">
        <v>8338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8">
        <f t="shared" si="81"/>
        <v>42763.811805555553</v>
      </c>
      <c r="K1759">
        <v>1483041083</v>
      </c>
      <c r="L1759" s="18">
        <f t="shared" si="82"/>
        <v>42733.827349537038</v>
      </c>
      <c r="M1759" s="15">
        <f t="shared" si="83"/>
        <v>2016</v>
      </c>
      <c r="N1759" t="b">
        <v>0</v>
      </c>
      <c r="O1759">
        <v>14</v>
      </c>
      <c r="P1759" t="b">
        <v>1</v>
      </c>
      <c r="Q1759" t="s">
        <v>8283</v>
      </c>
      <c r="R1759" s="12" t="s">
        <v>8337</v>
      </c>
      <c r="S1759" t="s">
        <v>8338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8">
        <f t="shared" si="81"/>
        <v>42565.955925925926</v>
      </c>
      <c r="K1760">
        <v>1463352992</v>
      </c>
      <c r="L1760" s="18">
        <f t="shared" si="82"/>
        <v>42505.955925925926</v>
      </c>
      <c r="M1760" s="15">
        <f t="shared" si="83"/>
        <v>2016</v>
      </c>
      <c r="N1760" t="b">
        <v>0</v>
      </c>
      <c r="O1760">
        <v>27</v>
      </c>
      <c r="P1760" t="b">
        <v>1</v>
      </c>
      <c r="Q1760" t="s">
        <v>8283</v>
      </c>
      <c r="R1760" s="12" t="s">
        <v>8337</v>
      </c>
      <c r="S1760" t="s">
        <v>8338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8">
        <f t="shared" si="81"/>
        <v>42088.787372685183</v>
      </c>
      <c r="K1761">
        <v>1425585229</v>
      </c>
      <c r="L1761" s="18">
        <f t="shared" si="82"/>
        <v>42068.829039351855</v>
      </c>
      <c r="M1761" s="15">
        <f t="shared" si="83"/>
        <v>2015</v>
      </c>
      <c r="N1761" t="b">
        <v>0</v>
      </c>
      <c r="O1761">
        <v>49</v>
      </c>
      <c r="P1761" t="b">
        <v>1</v>
      </c>
      <c r="Q1761" t="s">
        <v>8283</v>
      </c>
      <c r="R1761" s="12" t="s">
        <v>8337</v>
      </c>
      <c r="S1761" t="s">
        <v>8338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8">
        <f t="shared" si="81"/>
        <v>42425.67260416667</v>
      </c>
      <c r="K1762">
        <v>1454688513</v>
      </c>
      <c r="L1762" s="18">
        <f t="shared" si="82"/>
        <v>42405.67260416667</v>
      </c>
      <c r="M1762" s="15">
        <f t="shared" si="83"/>
        <v>2016</v>
      </c>
      <c r="N1762" t="b">
        <v>0</v>
      </c>
      <c r="O1762">
        <v>102</v>
      </c>
      <c r="P1762" t="b">
        <v>1</v>
      </c>
      <c r="Q1762" t="s">
        <v>8283</v>
      </c>
      <c r="R1762" s="12" t="s">
        <v>8337</v>
      </c>
      <c r="S1762" t="s">
        <v>8338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8">
        <f t="shared" si="81"/>
        <v>42259.567824074074</v>
      </c>
      <c r="K1763">
        <v>1437745060</v>
      </c>
      <c r="L1763" s="18">
        <f t="shared" si="82"/>
        <v>42209.567824074074</v>
      </c>
      <c r="M1763" s="15">
        <f t="shared" si="83"/>
        <v>2015</v>
      </c>
      <c r="N1763" t="b">
        <v>0</v>
      </c>
      <c r="O1763">
        <v>3</v>
      </c>
      <c r="P1763" t="b">
        <v>1</v>
      </c>
      <c r="Q1763" t="s">
        <v>8283</v>
      </c>
      <c r="R1763" s="12" t="s">
        <v>8337</v>
      </c>
      <c r="S1763" t="s">
        <v>8338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8">
        <f t="shared" si="81"/>
        <v>42440.982002314813</v>
      </c>
      <c r="K1764">
        <v>1455147245</v>
      </c>
      <c r="L1764" s="18">
        <f t="shared" si="82"/>
        <v>42410.982002314813</v>
      </c>
      <c r="M1764" s="15">
        <f t="shared" si="83"/>
        <v>2016</v>
      </c>
      <c r="N1764" t="b">
        <v>0</v>
      </c>
      <c r="O1764">
        <v>25</v>
      </c>
      <c r="P1764" t="b">
        <v>1</v>
      </c>
      <c r="Q1764" t="s">
        <v>8283</v>
      </c>
      <c r="R1764" s="12" t="s">
        <v>8337</v>
      </c>
      <c r="S1764" t="s">
        <v>8338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8">
        <f t="shared" si="81"/>
        <v>42666.868518518517</v>
      </c>
      <c r="K1765">
        <v>1474663840</v>
      </c>
      <c r="L1765" s="18">
        <f t="shared" si="82"/>
        <v>42636.868518518517</v>
      </c>
      <c r="M1765" s="15">
        <f t="shared" si="83"/>
        <v>2016</v>
      </c>
      <c r="N1765" t="b">
        <v>0</v>
      </c>
      <c r="O1765">
        <v>118</v>
      </c>
      <c r="P1765" t="b">
        <v>1</v>
      </c>
      <c r="Q1765" t="s">
        <v>8283</v>
      </c>
      <c r="R1765" s="12" t="s">
        <v>8337</v>
      </c>
      <c r="S1765" t="s">
        <v>8338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8">
        <f t="shared" si="81"/>
        <v>41854.485868055555</v>
      </c>
      <c r="K1766">
        <v>1404560379</v>
      </c>
      <c r="L1766" s="18">
        <f t="shared" si="82"/>
        <v>41825.485868055555</v>
      </c>
      <c r="M1766" s="15">
        <f t="shared" si="83"/>
        <v>2014</v>
      </c>
      <c r="N1766" t="b">
        <v>1</v>
      </c>
      <c r="O1766">
        <v>39</v>
      </c>
      <c r="P1766" t="b">
        <v>0</v>
      </c>
      <c r="Q1766" t="s">
        <v>8283</v>
      </c>
      <c r="R1766" s="12" t="s">
        <v>8337</v>
      </c>
      <c r="S1766" t="s">
        <v>8338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8">
        <f t="shared" si="81"/>
        <v>41864.980462962965</v>
      </c>
      <c r="K1767">
        <v>1405380712</v>
      </c>
      <c r="L1767" s="18">
        <f t="shared" si="82"/>
        <v>41834.980462962965</v>
      </c>
      <c r="M1767" s="15">
        <f t="shared" si="83"/>
        <v>2014</v>
      </c>
      <c r="N1767" t="b">
        <v>1</v>
      </c>
      <c r="O1767">
        <v>103</v>
      </c>
      <c r="P1767" t="b">
        <v>0</v>
      </c>
      <c r="Q1767" t="s">
        <v>8283</v>
      </c>
      <c r="R1767" s="12" t="s">
        <v>8337</v>
      </c>
      <c r="S1767" t="s">
        <v>8338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8">
        <f t="shared" si="81"/>
        <v>41876.859814814816</v>
      </c>
      <c r="K1768">
        <v>1407184688</v>
      </c>
      <c r="L1768" s="18">
        <f t="shared" si="82"/>
        <v>41855.859814814816</v>
      </c>
      <c r="M1768" s="15">
        <f t="shared" si="83"/>
        <v>2014</v>
      </c>
      <c r="N1768" t="b">
        <v>1</v>
      </c>
      <c r="O1768">
        <v>0</v>
      </c>
      <c r="P1768" t="b">
        <v>0</v>
      </c>
      <c r="Q1768" t="s">
        <v>8283</v>
      </c>
      <c r="R1768" s="12" t="s">
        <v>8337</v>
      </c>
      <c r="S1768" t="s">
        <v>8338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8">
        <f t="shared" si="81"/>
        <v>41854.658379629633</v>
      </c>
      <c r="K1769">
        <v>1404488884</v>
      </c>
      <c r="L1769" s="18">
        <f t="shared" si="82"/>
        <v>41824.658379629633</v>
      </c>
      <c r="M1769" s="15">
        <f t="shared" si="83"/>
        <v>2014</v>
      </c>
      <c r="N1769" t="b">
        <v>1</v>
      </c>
      <c r="O1769">
        <v>39</v>
      </c>
      <c r="P1769" t="b">
        <v>0</v>
      </c>
      <c r="Q1769" t="s">
        <v>8283</v>
      </c>
      <c r="R1769" s="12" t="s">
        <v>8337</v>
      </c>
      <c r="S1769" t="s">
        <v>8338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8">
        <f t="shared" si="81"/>
        <v>41909.560694444444</v>
      </c>
      <c r="K1770">
        <v>1406640444</v>
      </c>
      <c r="L1770" s="18">
        <f t="shared" si="82"/>
        <v>41849.560694444444</v>
      </c>
      <c r="M1770" s="15">
        <f t="shared" si="83"/>
        <v>2014</v>
      </c>
      <c r="N1770" t="b">
        <v>1</v>
      </c>
      <c r="O1770">
        <v>15</v>
      </c>
      <c r="P1770" t="b">
        <v>0</v>
      </c>
      <c r="Q1770" t="s">
        <v>8283</v>
      </c>
      <c r="R1770" s="12" t="s">
        <v>8337</v>
      </c>
      <c r="S1770" t="s">
        <v>8338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8">
        <f t="shared" si="81"/>
        <v>42017.818969907406</v>
      </c>
      <c r="K1771">
        <v>1418585959</v>
      </c>
      <c r="L1771" s="18">
        <f t="shared" si="82"/>
        <v>41987.818969907406</v>
      </c>
      <c r="M1771" s="15">
        <f t="shared" si="83"/>
        <v>2014</v>
      </c>
      <c r="N1771" t="b">
        <v>1</v>
      </c>
      <c r="O1771">
        <v>22</v>
      </c>
      <c r="P1771" t="b">
        <v>0</v>
      </c>
      <c r="Q1771" t="s">
        <v>8283</v>
      </c>
      <c r="R1771" s="12" t="s">
        <v>8337</v>
      </c>
      <c r="S1771" t="s">
        <v>8338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8">
        <f t="shared" si="81"/>
        <v>41926.780023148152</v>
      </c>
      <c r="K1772">
        <v>1410288194</v>
      </c>
      <c r="L1772" s="18">
        <f t="shared" si="82"/>
        <v>41891.780023148152</v>
      </c>
      <c r="M1772" s="15">
        <f t="shared" si="83"/>
        <v>2014</v>
      </c>
      <c r="N1772" t="b">
        <v>1</v>
      </c>
      <c r="O1772">
        <v>92</v>
      </c>
      <c r="P1772" t="b">
        <v>0</v>
      </c>
      <c r="Q1772" t="s">
        <v>8283</v>
      </c>
      <c r="R1772" s="12" t="s">
        <v>8337</v>
      </c>
      <c r="S1772" t="s">
        <v>8338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8">
        <f t="shared" si="81"/>
        <v>41935.979629629634</v>
      </c>
      <c r="K1773">
        <v>1411515040</v>
      </c>
      <c r="L1773" s="18">
        <f t="shared" si="82"/>
        <v>41905.979629629634</v>
      </c>
      <c r="M1773" s="15">
        <f t="shared" si="83"/>
        <v>2014</v>
      </c>
      <c r="N1773" t="b">
        <v>1</v>
      </c>
      <c r="O1773">
        <v>25</v>
      </c>
      <c r="P1773" t="b">
        <v>0</v>
      </c>
      <c r="Q1773" t="s">
        <v>8283</v>
      </c>
      <c r="R1773" s="12" t="s">
        <v>8337</v>
      </c>
      <c r="S1773" t="s">
        <v>8338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8">
        <f t="shared" si="81"/>
        <v>41826.718009259261</v>
      </c>
      <c r="K1774">
        <v>1399482836</v>
      </c>
      <c r="L1774" s="18">
        <f t="shared" si="82"/>
        <v>41766.718009259261</v>
      </c>
      <c r="M1774" s="15">
        <f t="shared" si="83"/>
        <v>2014</v>
      </c>
      <c r="N1774" t="b">
        <v>1</v>
      </c>
      <c r="O1774">
        <v>19</v>
      </c>
      <c r="P1774" t="b">
        <v>0</v>
      </c>
      <c r="Q1774" t="s">
        <v>8283</v>
      </c>
      <c r="R1774" s="12" t="s">
        <v>8337</v>
      </c>
      <c r="S1774" t="s">
        <v>8338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8">
        <f t="shared" si="81"/>
        <v>42023.760393518518</v>
      </c>
      <c r="K1775">
        <v>1417803298</v>
      </c>
      <c r="L1775" s="18">
        <f t="shared" si="82"/>
        <v>41978.760393518518</v>
      </c>
      <c r="M1775" s="15">
        <f t="shared" si="83"/>
        <v>2014</v>
      </c>
      <c r="N1775" t="b">
        <v>1</v>
      </c>
      <c r="O1775">
        <v>19</v>
      </c>
      <c r="P1775" t="b">
        <v>0</v>
      </c>
      <c r="Q1775" t="s">
        <v>8283</v>
      </c>
      <c r="R1775" s="12" t="s">
        <v>8337</v>
      </c>
      <c r="S1775" t="s">
        <v>8338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8">
        <f t="shared" si="81"/>
        <v>41972.624305555553</v>
      </c>
      <c r="K1776">
        <v>1413609292</v>
      </c>
      <c r="L1776" s="18">
        <f t="shared" si="82"/>
        <v>41930.218657407408</v>
      </c>
      <c r="M1776" s="15">
        <f t="shared" si="83"/>
        <v>2014</v>
      </c>
      <c r="N1776" t="b">
        <v>1</v>
      </c>
      <c r="O1776">
        <v>13</v>
      </c>
      <c r="P1776" t="b">
        <v>0</v>
      </c>
      <c r="Q1776" t="s">
        <v>8283</v>
      </c>
      <c r="R1776" s="12" t="s">
        <v>8337</v>
      </c>
      <c r="S1776" t="s">
        <v>8338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8">
        <f t="shared" si="81"/>
        <v>41936.976388888892</v>
      </c>
      <c r="K1777">
        <v>1410305160</v>
      </c>
      <c r="L1777" s="18">
        <f t="shared" si="82"/>
        <v>41891.976388888892</v>
      </c>
      <c r="M1777" s="15">
        <f t="shared" si="83"/>
        <v>2014</v>
      </c>
      <c r="N1777" t="b">
        <v>1</v>
      </c>
      <c r="O1777">
        <v>124</v>
      </c>
      <c r="P1777" t="b">
        <v>0</v>
      </c>
      <c r="Q1777" t="s">
        <v>8283</v>
      </c>
      <c r="R1777" s="12" t="s">
        <v>8337</v>
      </c>
      <c r="S1777" t="s">
        <v>8338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8">
        <f t="shared" si="81"/>
        <v>41941.95684027778</v>
      </c>
      <c r="K1778">
        <v>1411513071</v>
      </c>
      <c r="L1778" s="18">
        <f t="shared" si="82"/>
        <v>41905.95684027778</v>
      </c>
      <c r="M1778" s="15">
        <f t="shared" si="83"/>
        <v>2014</v>
      </c>
      <c r="N1778" t="b">
        <v>1</v>
      </c>
      <c r="O1778">
        <v>4</v>
      </c>
      <c r="P1778" t="b">
        <v>0</v>
      </c>
      <c r="Q1778" t="s">
        <v>8283</v>
      </c>
      <c r="R1778" s="12" t="s">
        <v>8337</v>
      </c>
      <c r="S1778" t="s">
        <v>8338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8">
        <f t="shared" si="81"/>
        <v>42055.357094907406</v>
      </c>
      <c r="K1779">
        <v>1421829253</v>
      </c>
      <c r="L1779" s="18">
        <f t="shared" si="82"/>
        <v>42025.357094907406</v>
      </c>
      <c r="M1779" s="15">
        <f t="shared" si="83"/>
        <v>2015</v>
      </c>
      <c r="N1779" t="b">
        <v>1</v>
      </c>
      <c r="O1779">
        <v>10</v>
      </c>
      <c r="P1779" t="b">
        <v>0</v>
      </c>
      <c r="Q1779" t="s">
        <v>8283</v>
      </c>
      <c r="R1779" s="12" t="s">
        <v>8337</v>
      </c>
      <c r="S1779" t="s">
        <v>8338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8">
        <f t="shared" si="81"/>
        <v>42090.821701388893</v>
      </c>
      <c r="K1780">
        <v>1423600995</v>
      </c>
      <c r="L1780" s="18">
        <f t="shared" si="82"/>
        <v>42045.86336805555</v>
      </c>
      <c r="M1780" s="15">
        <f t="shared" si="83"/>
        <v>2015</v>
      </c>
      <c r="N1780" t="b">
        <v>1</v>
      </c>
      <c r="O1780">
        <v>15</v>
      </c>
      <c r="P1780" t="b">
        <v>0</v>
      </c>
      <c r="Q1780" t="s">
        <v>8283</v>
      </c>
      <c r="R1780" s="12" t="s">
        <v>8337</v>
      </c>
      <c r="S1780" t="s">
        <v>8338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8">
        <f t="shared" si="81"/>
        <v>42615.691898148143</v>
      </c>
      <c r="K1781">
        <v>1470242180</v>
      </c>
      <c r="L1781" s="18">
        <f t="shared" si="82"/>
        <v>42585.691898148143</v>
      </c>
      <c r="M1781" s="15">
        <f t="shared" si="83"/>
        <v>2016</v>
      </c>
      <c r="N1781" t="b">
        <v>1</v>
      </c>
      <c r="O1781">
        <v>38</v>
      </c>
      <c r="P1781" t="b">
        <v>0</v>
      </c>
      <c r="Q1781" t="s">
        <v>8283</v>
      </c>
      <c r="R1781" s="12" t="s">
        <v>8337</v>
      </c>
      <c r="S1781" t="s">
        <v>8338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8">
        <f t="shared" si="81"/>
        <v>42553.600810185191</v>
      </c>
      <c r="K1782">
        <v>1462285510</v>
      </c>
      <c r="L1782" s="18">
        <f t="shared" si="82"/>
        <v>42493.600810185191</v>
      </c>
      <c r="M1782" s="15">
        <f t="shared" si="83"/>
        <v>2016</v>
      </c>
      <c r="N1782" t="b">
        <v>1</v>
      </c>
      <c r="O1782">
        <v>152</v>
      </c>
      <c r="P1782" t="b">
        <v>0</v>
      </c>
      <c r="Q1782" t="s">
        <v>8283</v>
      </c>
      <c r="R1782" s="12" t="s">
        <v>8337</v>
      </c>
      <c r="S1782" t="s">
        <v>8338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8">
        <f t="shared" si="81"/>
        <v>42628.617418981477</v>
      </c>
      <c r="K1783">
        <v>1471272545</v>
      </c>
      <c r="L1783" s="18">
        <f t="shared" si="82"/>
        <v>42597.617418981477</v>
      </c>
      <c r="M1783" s="15">
        <f t="shared" si="83"/>
        <v>2016</v>
      </c>
      <c r="N1783" t="b">
        <v>1</v>
      </c>
      <c r="O1783">
        <v>24</v>
      </c>
      <c r="P1783" t="b">
        <v>0</v>
      </c>
      <c r="Q1783" t="s">
        <v>8283</v>
      </c>
      <c r="R1783" s="12" t="s">
        <v>8337</v>
      </c>
      <c r="S1783" t="s">
        <v>8338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8">
        <f t="shared" si="81"/>
        <v>42421.575104166666</v>
      </c>
      <c r="K1784">
        <v>1453211289</v>
      </c>
      <c r="L1784" s="18">
        <f t="shared" si="82"/>
        <v>42388.575104166666</v>
      </c>
      <c r="M1784" s="15">
        <f t="shared" si="83"/>
        <v>2016</v>
      </c>
      <c r="N1784" t="b">
        <v>1</v>
      </c>
      <c r="O1784">
        <v>76</v>
      </c>
      <c r="P1784" t="b">
        <v>0</v>
      </c>
      <c r="Q1784" t="s">
        <v>8283</v>
      </c>
      <c r="R1784" s="12" t="s">
        <v>8337</v>
      </c>
      <c r="S1784" t="s">
        <v>8338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8">
        <f t="shared" si="81"/>
        <v>42145.949976851851</v>
      </c>
      <c r="K1785">
        <v>1429656478</v>
      </c>
      <c r="L1785" s="18">
        <f t="shared" si="82"/>
        <v>42115.949976851851</v>
      </c>
      <c r="M1785" s="15">
        <f t="shared" si="83"/>
        <v>2015</v>
      </c>
      <c r="N1785" t="b">
        <v>1</v>
      </c>
      <c r="O1785">
        <v>185</v>
      </c>
      <c r="P1785" t="b">
        <v>0</v>
      </c>
      <c r="Q1785" t="s">
        <v>8283</v>
      </c>
      <c r="R1785" s="12" t="s">
        <v>8337</v>
      </c>
      <c r="S1785" t="s">
        <v>8338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8">
        <f t="shared" si="81"/>
        <v>42035.142361111109</v>
      </c>
      <c r="K1786">
        <v>1419954240</v>
      </c>
      <c r="L1786" s="18">
        <f t="shared" si="82"/>
        <v>42003.655555555553</v>
      </c>
      <c r="M1786" s="15">
        <f t="shared" si="83"/>
        <v>2014</v>
      </c>
      <c r="N1786" t="b">
        <v>1</v>
      </c>
      <c r="O1786">
        <v>33</v>
      </c>
      <c r="P1786" t="b">
        <v>0</v>
      </c>
      <c r="Q1786" t="s">
        <v>8283</v>
      </c>
      <c r="R1786" s="12" t="s">
        <v>8337</v>
      </c>
      <c r="S1786" t="s">
        <v>8338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8">
        <f t="shared" si="81"/>
        <v>41928</v>
      </c>
      <c r="K1787">
        <v>1410750855</v>
      </c>
      <c r="L1787" s="18">
        <f t="shared" si="82"/>
        <v>41897.134895833333</v>
      </c>
      <c r="M1787" s="15">
        <f t="shared" si="83"/>
        <v>2014</v>
      </c>
      <c r="N1787" t="b">
        <v>1</v>
      </c>
      <c r="O1787">
        <v>108</v>
      </c>
      <c r="P1787" t="b">
        <v>0</v>
      </c>
      <c r="Q1787" t="s">
        <v>8283</v>
      </c>
      <c r="R1787" s="12" t="s">
        <v>8337</v>
      </c>
      <c r="S1787" t="s">
        <v>8338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8">
        <f t="shared" si="81"/>
        <v>41988.550659722227</v>
      </c>
      <c r="K1788">
        <v>1416057177</v>
      </c>
      <c r="L1788" s="18">
        <f t="shared" si="82"/>
        <v>41958.550659722227</v>
      </c>
      <c r="M1788" s="15">
        <f t="shared" si="83"/>
        <v>2014</v>
      </c>
      <c r="N1788" t="b">
        <v>1</v>
      </c>
      <c r="O1788">
        <v>29</v>
      </c>
      <c r="P1788" t="b">
        <v>0</v>
      </c>
      <c r="Q1788" t="s">
        <v>8283</v>
      </c>
      <c r="R1788" s="12" t="s">
        <v>8337</v>
      </c>
      <c r="S1788" t="s">
        <v>8338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8">
        <f t="shared" si="81"/>
        <v>42098.613854166666</v>
      </c>
      <c r="K1789">
        <v>1425570237</v>
      </c>
      <c r="L1789" s="18">
        <f t="shared" si="82"/>
        <v>42068.65552083333</v>
      </c>
      <c r="M1789" s="15">
        <f t="shared" si="83"/>
        <v>2015</v>
      </c>
      <c r="N1789" t="b">
        <v>1</v>
      </c>
      <c r="O1789">
        <v>24</v>
      </c>
      <c r="P1789" t="b">
        <v>0</v>
      </c>
      <c r="Q1789" t="s">
        <v>8283</v>
      </c>
      <c r="R1789" s="12" t="s">
        <v>8337</v>
      </c>
      <c r="S1789" t="s">
        <v>8338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8">
        <f t="shared" si="81"/>
        <v>41943.94840277778</v>
      </c>
      <c r="K1790">
        <v>1412203542</v>
      </c>
      <c r="L1790" s="18">
        <f t="shared" si="82"/>
        <v>41913.94840277778</v>
      </c>
      <c r="M1790" s="15">
        <f t="shared" si="83"/>
        <v>2014</v>
      </c>
      <c r="N1790" t="b">
        <v>1</v>
      </c>
      <c r="O1790">
        <v>4</v>
      </c>
      <c r="P1790" t="b">
        <v>0</v>
      </c>
      <c r="Q1790" t="s">
        <v>8283</v>
      </c>
      <c r="R1790" s="12" t="s">
        <v>8337</v>
      </c>
      <c r="S1790" t="s">
        <v>8338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8">
        <f t="shared" si="81"/>
        <v>42016.250034722223</v>
      </c>
      <c r="K1791">
        <v>1415858403</v>
      </c>
      <c r="L1791" s="18">
        <f t="shared" si="82"/>
        <v>41956.250034722223</v>
      </c>
      <c r="M1791" s="15">
        <f t="shared" si="83"/>
        <v>2014</v>
      </c>
      <c r="N1791" t="b">
        <v>1</v>
      </c>
      <c r="O1791">
        <v>4</v>
      </c>
      <c r="P1791" t="b">
        <v>0</v>
      </c>
      <c r="Q1791" t="s">
        <v>8283</v>
      </c>
      <c r="R1791" s="12" t="s">
        <v>8337</v>
      </c>
      <c r="S1791" t="s">
        <v>8338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8">
        <f t="shared" si="81"/>
        <v>42040.674513888895</v>
      </c>
      <c r="K1792">
        <v>1420560678</v>
      </c>
      <c r="L1792" s="18">
        <f t="shared" si="82"/>
        <v>42010.674513888895</v>
      </c>
      <c r="M1792" s="15">
        <f t="shared" si="83"/>
        <v>2015</v>
      </c>
      <c r="N1792" t="b">
        <v>1</v>
      </c>
      <c r="O1792">
        <v>15</v>
      </c>
      <c r="P1792" t="b">
        <v>0</v>
      </c>
      <c r="Q1792" t="s">
        <v>8283</v>
      </c>
      <c r="R1792" s="12" t="s">
        <v>8337</v>
      </c>
      <c r="S1792" t="s">
        <v>8338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8">
        <f t="shared" si="81"/>
        <v>42033.740335648152</v>
      </c>
      <c r="K1793">
        <v>1417369565</v>
      </c>
      <c r="L1793" s="18">
        <f t="shared" si="82"/>
        <v>41973.740335648152</v>
      </c>
      <c r="M1793" s="15">
        <f t="shared" si="83"/>
        <v>2014</v>
      </c>
      <c r="N1793" t="b">
        <v>1</v>
      </c>
      <c r="O1793">
        <v>4</v>
      </c>
      <c r="P1793" t="b">
        <v>0</v>
      </c>
      <c r="Q1793" t="s">
        <v>8283</v>
      </c>
      <c r="R1793" s="12" t="s">
        <v>8337</v>
      </c>
      <c r="S1793" t="s">
        <v>8338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8">
        <f t="shared" si="81"/>
        <v>42226.290972222225</v>
      </c>
      <c r="K1794">
        <v>1435970682</v>
      </c>
      <c r="L1794" s="18">
        <f t="shared" si="82"/>
        <v>42189.031041666662</v>
      </c>
      <c r="M1794" s="15">
        <f t="shared" si="83"/>
        <v>2015</v>
      </c>
      <c r="N1794" t="b">
        <v>1</v>
      </c>
      <c r="O1794">
        <v>139</v>
      </c>
      <c r="P1794" t="b">
        <v>0</v>
      </c>
      <c r="Q1794" t="s">
        <v>8283</v>
      </c>
      <c r="R1794" s="12" t="s">
        <v>8337</v>
      </c>
      <c r="S1794" t="s">
        <v>8338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8">
        <f t="shared" ref="J1795:J1858" si="84">(((I1795/60)/60)/24+DATE(1970,1,1))</f>
        <v>41970.933333333334</v>
      </c>
      <c r="K1795">
        <v>1414531440</v>
      </c>
      <c r="L1795" s="18">
        <f t="shared" ref="L1795:L1858" si="85">(((K1795/60)/60)/24+DATE(1970,1,1))</f>
        <v>41940.89166666667</v>
      </c>
      <c r="M1795" s="15">
        <f t="shared" ref="M1795:M1858" si="86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 s="12" t="s">
        <v>8337</v>
      </c>
      <c r="S1795" t="s">
        <v>8338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8">
        <f t="shared" si="84"/>
        <v>42046.551180555558</v>
      </c>
      <c r="K1796">
        <v>1420636422</v>
      </c>
      <c r="L1796" s="18">
        <f t="shared" si="85"/>
        <v>42011.551180555558</v>
      </c>
      <c r="M1796" s="15">
        <f t="shared" si="86"/>
        <v>2015</v>
      </c>
      <c r="N1796" t="b">
        <v>1</v>
      </c>
      <c r="O1796">
        <v>18</v>
      </c>
      <c r="P1796" t="b">
        <v>0</v>
      </c>
      <c r="Q1796" t="s">
        <v>8283</v>
      </c>
      <c r="R1796" s="12" t="s">
        <v>8337</v>
      </c>
      <c r="S1796" t="s">
        <v>8338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8">
        <f t="shared" si="84"/>
        <v>42657.666666666672</v>
      </c>
      <c r="K1797">
        <v>1473922541</v>
      </c>
      <c r="L1797" s="18">
        <f t="shared" si="85"/>
        <v>42628.288668981477</v>
      </c>
      <c r="M1797" s="15">
        <f t="shared" si="86"/>
        <v>2016</v>
      </c>
      <c r="N1797" t="b">
        <v>1</v>
      </c>
      <c r="O1797">
        <v>81</v>
      </c>
      <c r="P1797" t="b">
        <v>0</v>
      </c>
      <c r="Q1797" t="s">
        <v>8283</v>
      </c>
      <c r="R1797" s="12" t="s">
        <v>8337</v>
      </c>
      <c r="S1797" t="s">
        <v>8338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8">
        <f t="shared" si="84"/>
        <v>42575.439421296294</v>
      </c>
      <c r="K1798">
        <v>1464172366</v>
      </c>
      <c r="L1798" s="18">
        <f t="shared" si="85"/>
        <v>42515.439421296294</v>
      </c>
      <c r="M1798" s="15">
        <f t="shared" si="86"/>
        <v>2016</v>
      </c>
      <c r="N1798" t="b">
        <v>1</v>
      </c>
      <c r="O1798">
        <v>86</v>
      </c>
      <c r="P1798" t="b">
        <v>0</v>
      </c>
      <c r="Q1798" t="s">
        <v>8283</v>
      </c>
      <c r="R1798" s="12" t="s">
        <v>8337</v>
      </c>
      <c r="S1798" t="s">
        <v>8338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8">
        <f t="shared" si="84"/>
        <v>42719.56931712963</v>
      </c>
      <c r="K1799">
        <v>1479217189</v>
      </c>
      <c r="L1799" s="18">
        <f t="shared" si="85"/>
        <v>42689.56931712963</v>
      </c>
      <c r="M1799" s="15">
        <f t="shared" si="86"/>
        <v>2016</v>
      </c>
      <c r="N1799" t="b">
        <v>1</v>
      </c>
      <c r="O1799">
        <v>140</v>
      </c>
      <c r="P1799" t="b">
        <v>0</v>
      </c>
      <c r="Q1799" t="s">
        <v>8283</v>
      </c>
      <c r="R1799" s="12" t="s">
        <v>8337</v>
      </c>
      <c r="S1799" t="s">
        <v>8338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8">
        <f t="shared" si="84"/>
        <v>42404.32677083333</v>
      </c>
      <c r="K1800">
        <v>1449388233</v>
      </c>
      <c r="L1800" s="18">
        <f t="shared" si="85"/>
        <v>42344.32677083333</v>
      </c>
      <c r="M1800" s="15">
        <f t="shared" si="86"/>
        <v>2015</v>
      </c>
      <c r="N1800" t="b">
        <v>1</v>
      </c>
      <c r="O1800">
        <v>37</v>
      </c>
      <c r="P1800" t="b">
        <v>0</v>
      </c>
      <c r="Q1800" t="s">
        <v>8283</v>
      </c>
      <c r="R1800" s="12" t="s">
        <v>8337</v>
      </c>
      <c r="S1800" t="s">
        <v>8338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8">
        <f t="shared" si="84"/>
        <v>41954.884351851855</v>
      </c>
      <c r="K1801">
        <v>1414008808</v>
      </c>
      <c r="L1801" s="18">
        <f t="shared" si="85"/>
        <v>41934.842685185184</v>
      </c>
      <c r="M1801" s="15">
        <f t="shared" si="86"/>
        <v>2014</v>
      </c>
      <c r="N1801" t="b">
        <v>1</v>
      </c>
      <c r="O1801">
        <v>6</v>
      </c>
      <c r="P1801" t="b">
        <v>0</v>
      </c>
      <c r="Q1801" t="s">
        <v>8283</v>
      </c>
      <c r="R1801" s="12" t="s">
        <v>8337</v>
      </c>
      <c r="S1801" t="s">
        <v>8338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8">
        <f t="shared" si="84"/>
        <v>42653.606134259258</v>
      </c>
      <c r="K1802">
        <v>1473517970</v>
      </c>
      <c r="L1802" s="18">
        <f t="shared" si="85"/>
        <v>42623.606134259258</v>
      </c>
      <c r="M1802" s="15">
        <f t="shared" si="86"/>
        <v>2016</v>
      </c>
      <c r="N1802" t="b">
        <v>1</v>
      </c>
      <c r="O1802">
        <v>113</v>
      </c>
      <c r="P1802" t="b">
        <v>0</v>
      </c>
      <c r="Q1802" t="s">
        <v>8283</v>
      </c>
      <c r="R1802" s="12" t="s">
        <v>8337</v>
      </c>
      <c r="S1802" t="s">
        <v>8338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8">
        <f t="shared" si="84"/>
        <v>42353.506944444445</v>
      </c>
      <c r="K1803">
        <v>1447429868</v>
      </c>
      <c r="L1803" s="18">
        <f t="shared" si="85"/>
        <v>42321.660509259258</v>
      </c>
      <c r="M1803" s="15">
        <f t="shared" si="86"/>
        <v>2015</v>
      </c>
      <c r="N1803" t="b">
        <v>1</v>
      </c>
      <c r="O1803">
        <v>37</v>
      </c>
      <c r="P1803" t="b">
        <v>0</v>
      </c>
      <c r="Q1803" t="s">
        <v>8283</v>
      </c>
      <c r="R1803" s="12" t="s">
        <v>8337</v>
      </c>
      <c r="S1803" t="s">
        <v>8338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8">
        <f t="shared" si="84"/>
        <v>42182.915972222225</v>
      </c>
      <c r="K1804">
        <v>1433416830</v>
      </c>
      <c r="L1804" s="18">
        <f t="shared" si="85"/>
        <v>42159.47256944445</v>
      </c>
      <c r="M1804" s="15">
        <f t="shared" si="86"/>
        <v>2015</v>
      </c>
      <c r="N1804" t="b">
        <v>1</v>
      </c>
      <c r="O1804">
        <v>18</v>
      </c>
      <c r="P1804" t="b">
        <v>0</v>
      </c>
      <c r="Q1804" t="s">
        <v>8283</v>
      </c>
      <c r="R1804" s="12" t="s">
        <v>8337</v>
      </c>
      <c r="S1804" t="s">
        <v>8338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8">
        <f t="shared" si="84"/>
        <v>42049.071550925932</v>
      </c>
      <c r="K1805">
        <v>1421199782</v>
      </c>
      <c r="L1805" s="18">
        <f t="shared" si="85"/>
        <v>42018.071550925932</v>
      </c>
      <c r="M1805" s="15">
        <f t="shared" si="86"/>
        <v>2015</v>
      </c>
      <c r="N1805" t="b">
        <v>1</v>
      </c>
      <c r="O1805">
        <v>75</v>
      </c>
      <c r="P1805" t="b">
        <v>0</v>
      </c>
      <c r="Q1805" t="s">
        <v>8283</v>
      </c>
      <c r="R1805" s="12" t="s">
        <v>8337</v>
      </c>
      <c r="S1805" t="s">
        <v>8338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8">
        <f t="shared" si="84"/>
        <v>42322.719953703709</v>
      </c>
      <c r="K1806">
        <v>1444061804</v>
      </c>
      <c r="L1806" s="18">
        <f t="shared" si="85"/>
        <v>42282.678287037037</v>
      </c>
      <c r="M1806" s="15">
        <f t="shared" si="86"/>
        <v>2015</v>
      </c>
      <c r="N1806" t="b">
        <v>1</v>
      </c>
      <c r="O1806">
        <v>52</v>
      </c>
      <c r="P1806" t="b">
        <v>0</v>
      </c>
      <c r="Q1806" t="s">
        <v>8283</v>
      </c>
      <c r="R1806" s="12" t="s">
        <v>8337</v>
      </c>
      <c r="S1806" t="s">
        <v>8338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8">
        <f t="shared" si="84"/>
        <v>42279.75</v>
      </c>
      <c r="K1807">
        <v>1441048658</v>
      </c>
      <c r="L1807" s="18">
        <f t="shared" si="85"/>
        <v>42247.803912037038</v>
      </c>
      <c r="M1807" s="15">
        <f t="shared" si="86"/>
        <v>2015</v>
      </c>
      <c r="N1807" t="b">
        <v>1</v>
      </c>
      <c r="O1807">
        <v>122</v>
      </c>
      <c r="P1807" t="b">
        <v>0</v>
      </c>
      <c r="Q1807" t="s">
        <v>8283</v>
      </c>
      <c r="R1807" s="12" t="s">
        <v>8337</v>
      </c>
      <c r="S1807" t="s">
        <v>8338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8">
        <f t="shared" si="84"/>
        <v>41912.638298611113</v>
      </c>
      <c r="K1808">
        <v>1409066349</v>
      </c>
      <c r="L1808" s="18">
        <f t="shared" si="85"/>
        <v>41877.638298611113</v>
      </c>
      <c r="M1808" s="15">
        <f t="shared" si="86"/>
        <v>2014</v>
      </c>
      <c r="N1808" t="b">
        <v>1</v>
      </c>
      <c r="O1808">
        <v>8</v>
      </c>
      <c r="P1808" t="b">
        <v>0</v>
      </c>
      <c r="Q1808" t="s">
        <v>8283</v>
      </c>
      <c r="R1808" s="12" t="s">
        <v>8337</v>
      </c>
      <c r="S1808" t="s">
        <v>8338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8">
        <f t="shared" si="84"/>
        <v>41910.068437499998</v>
      </c>
      <c r="K1809">
        <v>1409276313</v>
      </c>
      <c r="L1809" s="18">
        <f t="shared" si="85"/>
        <v>41880.068437499998</v>
      </c>
      <c r="M1809" s="15">
        <f t="shared" si="86"/>
        <v>2014</v>
      </c>
      <c r="N1809" t="b">
        <v>1</v>
      </c>
      <c r="O1809">
        <v>8</v>
      </c>
      <c r="P1809" t="b">
        <v>0</v>
      </c>
      <c r="Q1809" t="s">
        <v>8283</v>
      </c>
      <c r="R1809" s="12" t="s">
        <v>8337</v>
      </c>
      <c r="S1809" t="s">
        <v>8338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8">
        <f t="shared" si="84"/>
        <v>42777.680902777778</v>
      </c>
      <c r="K1810">
        <v>1483806030</v>
      </c>
      <c r="L1810" s="18">
        <f t="shared" si="85"/>
        <v>42742.680902777778</v>
      </c>
      <c r="M1810" s="15">
        <f t="shared" si="86"/>
        <v>2017</v>
      </c>
      <c r="N1810" t="b">
        <v>1</v>
      </c>
      <c r="O1810">
        <v>96</v>
      </c>
      <c r="P1810" t="b">
        <v>0</v>
      </c>
      <c r="Q1810" t="s">
        <v>8283</v>
      </c>
      <c r="R1810" s="12" t="s">
        <v>8337</v>
      </c>
      <c r="S1810" t="s">
        <v>8338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8">
        <f t="shared" si="84"/>
        <v>42064.907858796301</v>
      </c>
      <c r="K1811">
        <v>1422222439</v>
      </c>
      <c r="L1811" s="18">
        <f t="shared" si="85"/>
        <v>42029.907858796301</v>
      </c>
      <c r="M1811" s="15">
        <f t="shared" si="86"/>
        <v>2015</v>
      </c>
      <c r="N1811" t="b">
        <v>1</v>
      </c>
      <c r="O1811">
        <v>9</v>
      </c>
      <c r="P1811" t="b">
        <v>0</v>
      </c>
      <c r="Q1811" t="s">
        <v>8283</v>
      </c>
      <c r="R1811" s="12" t="s">
        <v>8337</v>
      </c>
      <c r="S1811" t="s">
        <v>8338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8">
        <f t="shared" si="84"/>
        <v>41872.91002314815</v>
      </c>
      <c r="K1812">
        <v>1407621026</v>
      </c>
      <c r="L1812" s="18">
        <f t="shared" si="85"/>
        <v>41860.91002314815</v>
      </c>
      <c r="M1812" s="15">
        <f t="shared" si="86"/>
        <v>2014</v>
      </c>
      <c r="N1812" t="b">
        <v>0</v>
      </c>
      <c r="O1812">
        <v>2</v>
      </c>
      <c r="P1812" t="b">
        <v>0</v>
      </c>
      <c r="Q1812" t="s">
        <v>8283</v>
      </c>
      <c r="R1812" s="12" t="s">
        <v>8337</v>
      </c>
      <c r="S1812" t="s">
        <v>8338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8">
        <f t="shared" si="84"/>
        <v>41936.166666666664</v>
      </c>
      <c r="K1813">
        <v>1408962270</v>
      </c>
      <c r="L1813" s="18">
        <f t="shared" si="85"/>
        <v>41876.433680555558</v>
      </c>
      <c r="M1813" s="15">
        <f t="shared" si="86"/>
        <v>2014</v>
      </c>
      <c r="N1813" t="b">
        <v>0</v>
      </c>
      <c r="O1813">
        <v>26</v>
      </c>
      <c r="P1813" t="b">
        <v>0</v>
      </c>
      <c r="Q1813" t="s">
        <v>8283</v>
      </c>
      <c r="R1813" s="12" t="s">
        <v>8337</v>
      </c>
      <c r="S1813" t="s">
        <v>8338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8">
        <f t="shared" si="84"/>
        <v>42554.318703703699</v>
      </c>
      <c r="K1814">
        <v>1464939536</v>
      </c>
      <c r="L1814" s="18">
        <f t="shared" si="85"/>
        <v>42524.318703703699</v>
      </c>
      <c r="M1814" s="15">
        <f t="shared" si="86"/>
        <v>2016</v>
      </c>
      <c r="N1814" t="b">
        <v>0</v>
      </c>
      <c r="O1814">
        <v>23</v>
      </c>
      <c r="P1814" t="b">
        <v>0</v>
      </c>
      <c r="Q1814" t="s">
        <v>8283</v>
      </c>
      <c r="R1814" s="12" t="s">
        <v>8337</v>
      </c>
      <c r="S1814" t="s">
        <v>8338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8">
        <f t="shared" si="84"/>
        <v>41859.889027777775</v>
      </c>
      <c r="K1815">
        <v>1404940812</v>
      </c>
      <c r="L1815" s="18">
        <f t="shared" si="85"/>
        <v>41829.889027777775</v>
      </c>
      <c r="M1815" s="15">
        <f t="shared" si="86"/>
        <v>2014</v>
      </c>
      <c r="N1815" t="b">
        <v>0</v>
      </c>
      <c r="O1815">
        <v>0</v>
      </c>
      <c r="P1815" t="b">
        <v>0</v>
      </c>
      <c r="Q1815" t="s">
        <v>8283</v>
      </c>
      <c r="R1815" s="12" t="s">
        <v>8337</v>
      </c>
      <c r="S1815" t="s">
        <v>8338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8">
        <f t="shared" si="84"/>
        <v>42063.314074074078</v>
      </c>
      <c r="K1816">
        <v>1422516736</v>
      </c>
      <c r="L1816" s="18">
        <f t="shared" si="85"/>
        <v>42033.314074074078</v>
      </c>
      <c r="M1816" s="15">
        <f t="shared" si="86"/>
        <v>2015</v>
      </c>
      <c r="N1816" t="b">
        <v>0</v>
      </c>
      <c r="O1816">
        <v>140</v>
      </c>
      <c r="P1816" t="b">
        <v>0</v>
      </c>
      <c r="Q1816" t="s">
        <v>8283</v>
      </c>
      <c r="R1816" s="12" t="s">
        <v>8337</v>
      </c>
      <c r="S1816" t="s">
        <v>8338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8">
        <f t="shared" si="84"/>
        <v>42186.906678240746</v>
      </c>
      <c r="K1817">
        <v>1434577537</v>
      </c>
      <c r="L1817" s="18">
        <f t="shared" si="85"/>
        <v>42172.906678240746</v>
      </c>
      <c r="M1817" s="15">
        <f t="shared" si="86"/>
        <v>2015</v>
      </c>
      <c r="N1817" t="b">
        <v>0</v>
      </c>
      <c r="O1817">
        <v>0</v>
      </c>
      <c r="P1817" t="b">
        <v>0</v>
      </c>
      <c r="Q1817" t="s">
        <v>8283</v>
      </c>
      <c r="R1817" s="12" t="s">
        <v>8337</v>
      </c>
      <c r="S1817" t="s">
        <v>8338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8">
        <f t="shared" si="84"/>
        <v>42576.791666666672</v>
      </c>
      <c r="K1818">
        <v>1467061303</v>
      </c>
      <c r="L1818" s="18">
        <f t="shared" si="85"/>
        <v>42548.876192129625</v>
      </c>
      <c r="M1818" s="15">
        <f t="shared" si="86"/>
        <v>2016</v>
      </c>
      <c r="N1818" t="b">
        <v>0</v>
      </c>
      <c r="O1818">
        <v>6</v>
      </c>
      <c r="P1818" t="b">
        <v>0</v>
      </c>
      <c r="Q1818" t="s">
        <v>8283</v>
      </c>
      <c r="R1818" s="12" t="s">
        <v>8337</v>
      </c>
      <c r="S1818" t="s">
        <v>8338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8">
        <f t="shared" si="84"/>
        <v>42765.290972222225</v>
      </c>
      <c r="K1819">
        <v>1480607607</v>
      </c>
      <c r="L1819" s="18">
        <f t="shared" si="85"/>
        <v>42705.662118055552</v>
      </c>
      <c r="M1819" s="15">
        <f t="shared" si="86"/>
        <v>2016</v>
      </c>
      <c r="N1819" t="b">
        <v>0</v>
      </c>
      <c r="O1819">
        <v>100</v>
      </c>
      <c r="P1819" t="b">
        <v>0</v>
      </c>
      <c r="Q1819" t="s">
        <v>8283</v>
      </c>
      <c r="R1819" s="12" t="s">
        <v>8337</v>
      </c>
      <c r="S1819" t="s">
        <v>8338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8">
        <f t="shared" si="84"/>
        <v>42097.192708333328</v>
      </c>
      <c r="K1820">
        <v>1425447450</v>
      </c>
      <c r="L1820" s="18">
        <f t="shared" si="85"/>
        <v>42067.234375</v>
      </c>
      <c r="M1820" s="15">
        <f t="shared" si="86"/>
        <v>2015</v>
      </c>
      <c r="N1820" t="b">
        <v>0</v>
      </c>
      <c r="O1820">
        <v>0</v>
      </c>
      <c r="P1820" t="b">
        <v>0</v>
      </c>
      <c r="Q1820" t="s">
        <v>8283</v>
      </c>
      <c r="R1820" s="12" t="s">
        <v>8337</v>
      </c>
      <c r="S1820" t="s">
        <v>8338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8">
        <f t="shared" si="84"/>
        <v>41850.752268518518</v>
      </c>
      <c r="K1821">
        <v>1404151396</v>
      </c>
      <c r="L1821" s="18">
        <f t="shared" si="85"/>
        <v>41820.752268518518</v>
      </c>
      <c r="M1821" s="15">
        <f t="shared" si="86"/>
        <v>2014</v>
      </c>
      <c r="N1821" t="b">
        <v>0</v>
      </c>
      <c r="O1821">
        <v>4</v>
      </c>
      <c r="P1821" t="b">
        <v>0</v>
      </c>
      <c r="Q1821" t="s">
        <v>8283</v>
      </c>
      <c r="R1821" s="12" t="s">
        <v>8337</v>
      </c>
      <c r="S1821" t="s">
        <v>8338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8">
        <f t="shared" si="84"/>
        <v>42095.042708333334</v>
      </c>
      <c r="K1822">
        <v>1425261690</v>
      </c>
      <c r="L1822" s="18">
        <f t="shared" si="85"/>
        <v>42065.084375000006</v>
      </c>
      <c r="M1822" s="15">
        <f t="shared" si="86"/>
        <v>2015</v>
      </c>
      <c r="N1822" t="b">
        <v>0</v>
      </c>
      <c r="O1822">
        <v>8</v>
      </c>
      <c r="P1822" t="b">
        <v>0</v>
      </c>
      <c r="Q1822" t="s">
        <v>8283</v>
      </c>
      <c r="R1822" s="12" t="s">
        <v>8337</v>
      </c>
      <c r="S1822" t="s">
        <v>8338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8">
        <f t="shared" si="84"/>
        <v>40971.319062499999</v>
      </c>
      <c r="K1823">
        <v>1326872367</v>
      </c>
      <c r="L1823" s="18">
        <f t="shared" si="85"/>
        <v>40926.319062499999</v>
      </c>
      <c r="M1823" s="15">
        <f t="shared" si="86"/>
        <v>2012</v>
      </c>
      <c r="N1823" t="b">
        <v>0</v>
      </c>
      <c r="O1823">
        <v>57</v>
      </c>
      <c r="P1823" t="b">
        <v>1</v>
      </c>
      <c r="Q1823" t="s">
        <v>8274</v>
      </c>
      <c r="R1823" s="12" t="s">
        <v>8324</v>
      </c>
      <c r="S1823" t="s">
        <v>8325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8">
        <f t="shared" si="84"/>
        <v>41670.792361111111</v>
      </c>
      <c r="K1824">
        <v>1388084862</v>
      </c>
      <c r="L1824" s="18">
        <f t="shared" si="85"/>
        <v>41634.797013888885</v>
      </c>
      <c r="M1824" s="15">
        <f t="shared" si="86"/>
        <v>2013</v>
      </c>
      <c r="N1824" t="b">
        <v>0</v>
      </c>
      <c r="O1824">
        <v>11</v>
      </c>
      <c r="P1824" t="b">
        <v>1</v>
      </c>
      <c r="Q1824" t="s">
        <v>8274</v>
      </c>
      <c r="R1824" s="12" t="s">
        <v>8324</v>
      </c>
      <c r="S1824" t="s">
        <v>8325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8">
        <f t="shared" si="84"/>
        <v>41206.684907407405</v>
      </c>
      <c r="K1825">
        <v>1348503976</v>
      </c>
      <c r="L1825" s="18">
        <f t="shared" si="85"/>
        <v>41176.684907407405</v>
      </c>
      <c r="M1825" s="15">
        <f t="shared" si="86"/>
        <v>2012</v>
      </c>
      <c r="N1825" t="b">
        <v>0</v>
      </c>
      <c r="O1825">
        <v>33</v>
      </c>
      <c r="P1825" t="b">
        <v>1</v>
      </c>
      <c r="Q1825" t="s">
        <v>8274</v>
      </c>
      <c r="R1825" s="12" t="s">
        <v>8324</v>
      </c>
      <c r="S1825" t="s">
        <v>8325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8">
        <f t="shared" si="84"/>
        <v>41647.088888888888</v>
      </c>
      <c r="K1826">
        <v>1387403967</v>
      </c>
      <c r="L1826" s="18">
        <f t="shared" si="85"/>
        <v>41626.916284722225</v>
      </c>
      <c r="M1826" s="15">
        <f t="shared" si="86"/>
        <v>2013</v>
      </c>
      <c r="N1826" t="b">
        <v>0</v>
      </c>
      <c r="O1826">
        <v>40</v>
      </c>
      <c r="P1826" t="b">
        <v>1</v>
      </c>
      <c r="Q1826" t="s">
        <v>8274</v>
      </c>
      <c r="R1826" s="12" t="s">
        <v>8324</v>
      </c>
      <c r="S1826" t="s">
        <v>8325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8">
        <f t="shared" si="84"/>
        <v>41466.83452546296</v>
      </c>
      <c r="K1827">
        <v>1371585703</v>
      </c>
      <c r="L1827" s="18">
        <f t="shared" si="85"/>
        <v>41443.83452546296</v>
      </c>
      <c r="M1827" s="15">
        <f t="shared" si="86"/>
        <v>2013</v>
      </c>
      <c r="N1827" t="b">
        <v>0</v>
      </c>
      <c r="O1827">
        <v>50</v>
      </c>
      <c r="P1827" t="b">
        <v>1</v>
      </c>
      <c r="Q1827" t="s">
        <v>8274</v>
      </c>
      <c r="R1827" s="12" t="s">
        <v>8324</v>
      </c>
      <c r="S1827" t="s">
        <v>8325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8">
        <f t="shared" si="84"/>
        <v>41687.923807870371</v>
      </c>
      <c r="K1828">
        <v>1390083017</v>
      </c>
      <c r="L1828" s="18">
        <f t="shared" si="85"/>
        <v>41657.923807870371</v>
      </c>
      <c r="M1828" s="15">
        <f t="shared" si="86"/>
        <v>2014</v>
      </c>
      <c r="N1828" t="b">
        <v>0</v>
      </c>
      <c r="O1828">
        <v>38</v>
      </c>
      <c r="P1828" t="b">
        <v>1</v>
      </c>
      <c r="Q1828" t="s">
        <v>8274</v>
      </c>
      <c r="R1828" s="12" t="s">
        <v>8324</v>
      </c>
      <c r="S1828" t="s">
        <v>8325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8">
        <f t="shared" si="84"/>
        <v>40605.325937499998</v>
      </c>
      <c r="K1829">
        <v>1294818561</v>
      </c>
      <c r="L1829" s="18">
        <f t="shared" si="85"/>
        <v>40555.325937499998</v>
      </c>
      <c r="M1829" s="15">
        <f t="shared" si="86"/>
        <v>2011</v>
      </c>
      <c r="N1829" t="b">
        <v>0</v>
      </c>
      <c r="O1829">
        <v>96</v>
      </c>
      <c r="P1829" t="b">
        <v>1</v>
      </c>
      <c r="Q1829" t="s">
        <v>8274</v>
      </c>
      <c r="R1829" s="12" t="s">
        <v>8324</v>
      </c>
      <c r="S1829" t="s">
        <v>8325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8">
        <f t="shared" si="84"/>
        <v>41768.916666666664</v>
      </c>
      <c r="K1830">
        <v>1396906530</v>
      </c>
      <c r="L1830" s="18">
        <f t="shared" si="85"/>
        <v>41736.899652777778</v>
      </c>
      <c r="M1830" s="15">
        <f t="shared" si="86"/>
        <v>2014</v>
      </c>
      <c r="N1830" t="b">
        <v>0</v>
      </c>
      <c r="O1830">
        <v>48</v>
      </c>
      <c r="P1830" t="b">
        <v>1</v>
      </c>
      <c r="Q1830" t="s">
        <v>8274</v>
      </c>
      <c r="R1830" s="12" t="s">
        <v>8324</v>
      </c>
      <c r="S1830" t="s">
        <v>8325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8">
        <f t="shared" si="84"/>
        <v>40564.916666666664</v>
      </c>
      <c r="K1831">
        <v>1291428371</v>
      </c>
      <c r="L1831" s="18">
        <f t="shared" si="85"/>
        <v>40516.087627314817</v>
      </c>
      <c r="M1831" s="15">
        <f t="shared" si="86"/>
        <v>2010</v>
      </c>
      <c r="N1831" t="b">
        <v>0</v>
      </c>
      <c r="O1831">
        <v>33</v>
      </c>
      <c r="P1831" t="b">
        <v>1</v>
      </c>
      <c r="Q1831" t="s">
        <v>8274</v>
      </c>
      <c r="R1831" s="12" t="s">
        <v>8324</v>
      </c>
      <c r="S1831" t="s">
        <v>8325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8">
        <f t="shared" si="84"/>
        <v>41694.684108796297</v>
      </c>
      <c r="K1832">
        <v>1390667107</v>
      </c>
      <c r="L1832" s="18">
        <f t="shared" si="85"/>
        <v>41664.684108796297</v>
      </c>
      <c r="M1832" s="15">
        <f t="shared" si="86"/>
        <v>2014</v>
      </c>
      <c r="N1832" t="b">
        <v>0</v>
      </c>
      <c r="O1832">
        <v>226</v>
      </c>
      <c r="P1832" t="b">
        <v>1</v>
      </c>
      <c r="Q1832" t="s">
        <v>8274</v>
      </c>
      <c r="R1832" s="12" t="s">
        <v>8324</v>
      </c>
      <c r="S1832" t="s">
        <v>8325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8">
        <f t="shared" si="84"/>
        <v>41041.996099537035</v>
      </c>
      <c r="K1833">
        <v>1335570863</v>
      </c>
      <c r="L1833" s="18">
        <f t="shared" si="85"/>
        <v>41026.996099537035</v>
      </c>
      <c r="M1833" s="15">
        <f t="shared" si="86"/>
        <v>2012</v>
      </c>
      <c r="N1833" t="b">
        <v>0</v>
      </c>
      <c r="O1833">
        <v>14</v>
      </c>
      <c r="P1833" t="b">
        <v>1</v>
      </c>
      <c r="Q1833" t="s">
        <v>8274</v>
      </c>
      <c r="R1833" s="12" t="s">
        <v>8324</v>
      </c>
      <c r="S1833" t="s">
        <v>8325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8">
        <f t="shared" si="84"/>
        <v>40606.539664351854</v>
      </c>
      <c r="K1834">
        <v>1296651427</v>
      </c>
      <c r="L1834" s="18">
        <f t="shared" si="85"/>
        <v>40576.539664351854</v>
      </c>
      <c r="M1834" s="15">
        <f t="shared" si="86"/>
        <v>2011</v>
      </c>
      <c r="N1834" t="b">
        <v>0</v>
      </c>
      <c r="O1834">
        <v>20</v>
      </c>
      <c r="P1834" t="b">
        <v>1</v>
      </c>
      <c r="Q1834" t="s">
        <v>8274</v>
      </c>
      <c r="R1834" s="12" t="s">
        <v>8324</v>
      </c>
      <c r="S1834" t="s">
        <v>8325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8">
        <f t="shared" si="84"/>
        <v>41335.332638888889</v>
      </c>
      <c r="K1835">
        <v>1359421403</v>
      </c>
      <c r="L1835" s="18">
        <f t="shared" si="85"/>
        <v>41303.044016203705</v>
      </c>
      <c r="M1835" s="15">
        <f t="shared" si="86"/>
        <v>2013</v>
      </c>
      <c r="N1835" t="b">
        <v>0</v>
      </c>
      <c r="O1835">
        <v>25</v>
      </c>
      <c r="P1835" t="b">
        <v>1</v>
      </c>
      <c r="Q1835" t="s">
        <v>8274</v>
      </c>
      <c r="R1835" s="12" t="s">
        <v>8324</v>
      </c>
      <c r="S1835" t="s">
        <v>8325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8">
        <f t="shared" si="84"/>
        <v>42028.964062500003</v>
      </c>
      <c r="K1836">
        <v>1418684895</v>
      </c>
      <c r="L1836" s="18">
        <f t="shared" si="85"/>
        <v>41988.964062500003</v>
      </c>
      <c r="M1836" s="15">
        <f t="shared" si="86"/>
        <v>2014</v>
      </c>
      <c r="N1836" t="b">
        <v>0</v>
      </c>
      <c r="O1836">
        <v>90</v>
      </c>
      <c r="P1836" t="b">
        <v>1</v>
      </c>
      <c r="Q1836" t="s">
        <v>8274</v>
      </c>
      <c r="R1836" s="12" t="s">
        <v>8324</v>
      </c>
      <c r="S1836" t="s">
        <v>8325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8">
        <f t="shared" si="84"/>
        <v>42460.660543981481</v>
      </c>
      <c r="K1837">
        <v>1456851071</v>
      </c>
      <c r="L1837" s="18">
        <f t="shared" si="85"/>
        <v>42430.702210648145</v>
      </c>
      <c r="M1837" s="15">
        <f t="shared" si="86"/>
        <v>2016</v>
      </c>
      <c r="N1837" t="b">
        <v>0</v>
      </c>
      <c r="O1837">
        <v>11</v>
      </c>
      <c r="P1837" t="b">
        <v>1</v>
      </c>
      <c r="Q1837" t="s">
        <v>8274</v>
      </c>
      <c r="R1837" s="12" t="s">
        <v>8324</v>
      </c>
      <c r="S1837" t="s">
        <v>8325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8">
        <f t="shared" si="84"/>
        <v>41322.809363425928</v>
      </c>
      <c r="K1838">
        <v>1359660329</v>
      </c>
      <c r="L1838" s="18">
        <f t="shared" si="85"/>
        <v>41305.809363425928</v>
      </c>
      <c r="M1838" s="15">
        <f t="shared" si="86"/>
        <v>2013</v>
      </c>
      <c r="N1838" t="b">
        <v>0</v>
      </c>
      <c r="O1838">
        <v>55</v>
      </c>
      <c r="P1838" t="b">
        <v>1</v>
      </c>
      <c r="Q1838" t="s">
        <v>8274</v>
      </c>
      <c r="R1838" s="12" t="s">
        <v>8324</v>
      </c>
      <c r="S1838" t="s">
        <v>8325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8">
        <f t="shared" si="84"/>
        <v>40986.006192129629</v>
      </c>
      <c r="K1839">
        <v>1326848935</v>
      </c>
      <c r="L1839" s="18">
        <f t="shared" si="85"/>
        <v>40926.047858796301</v>
      </c>
      <c r="M1839" s="15">
        <f t="shared" si="86"/>
        <v>2012</v>
      </c>
      <c r="N1839" t="b">
        <v>0</v>
      </c>
      <c r="O1839">
        <v>30</v>
      </c>
      <c r="P1839" t="b">
        <v>1</v>
      </c>
      <c r="Q1839" t="s">
        <v>8274</v>
      </c>
      <c r="R1839" s="12" t="s">
        <v>8324</v>
      </c>
      <c r="S1839" t="s">
        <v>8325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8">
        <f t="shared" si="84"/>
        <v>40817.125</v>
      </c>
      <c r="K1840">
        <v>1314989557</v>
      </c>
      <c r="L1840" s="18">
        <f t="shared" si="85"/>
        <v>40788.786539351851</v>
      </c>
      <c r="M1840" s="15">
        <f t="shared" si="86"/>
        <v>2011</v>
      </c>
      <c r="N1840" t="b">
        <v>0</v>
      </c>
      <c r="O1840">
        <v>28</v>
      </c>
      <c r="P1840" t="b">
        <v>1</v>
      </c>
      <c r="Q1840" t="s">
        <v>8274</v>
      </c>
      <c r="R1840" s="12" t="s">
        <v>8324</v>
      </c>
      <c r="S1840" t="s">
        <v>8325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8">
        <f t="shared" si="84"/>
        <v>42644.722013888888</v>
      </c>
      <c r="K1841">
        <v>1472750382</v>
      </c>
      <c r="L1841" s="18">
        <f t="shared" si="85"/>
        <v>42614.722013888888</v>
      </c>
      <c r="M1841" s="15">
        <f t="shared" si="86"/>
        <v>2016</v>
      </c>
      <c r="N1841" t="b">
        <v>0</v>
      </c>
      <c r="O1841">
        <v>45</v>
      </c>
      <c r="P1841" t="b">
        <v>1</v>
      </c>
      <c r="Q1841" t="s">
        <v>8274</v>
      </c>
      <c r="R1841" s="12" t="s">
        <v>8324</v>
      </c>
      <c r="S1841" t="s">
        <v>8325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8">
        <f t="shared" si="84"/>
        <v>41401.207638888889</v>
      </c>
      <c r="K1842">
        <v>1366251510</v>
      </c>
      <c r="L1842" s="18">
        <f t="shared" si="85"/>
        <v>41382.096180555556</v>
      </c>
      <c r="M1842" s="15">
        <f t="shared" si="86"/>
        <v>2013</v>
      </c>
      <c r="N1842" t="b">
        <v>0</v>
      </c>
      <c r="O1842">
        <v>13</v>
      </c>
      <c r="P1842" t="b">
        <v>1</v>
      </c>
      <c r="Q1842" t="s">
        <v>8274</v>
      </c>
      <c r="R1842" s="12" t="s">
        <v>8324</v>
      </c>
      <c r="S1842" t="s">
        <v>8325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8">
        <f t="shared" si="84"/>
        <v>41779.207638888889</v>
      </c>
      <c r="K1843">
        <v>1397679445</v>
      </c>
      <c r="L1843" s="18">
        <f t="shared" si="85"/>
        <v>41745.84542824074</v>
      </c>
      <c r="M1843" s="15">
        <f t="shared" si="86"/>
        <v>2014</v>
      </c>
      <c r="N1843" t="b">
        <v>0</v>
      </c>
      <c r="O1843">
        <v>40</v>
      </c>
      <c r="P1843" t="b">
        <v>1</v>
      </c>
      <c r="Q1843" t="s">
        <v>8274</v>
      </c>
      <c r="R1843" s="12" t="s">
        <v>8324</v>
      </c>
      <c r="S1843" t="s">
        <v>8325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8">
        <f t="shared" si="84"/>
        <v>42065.249305555553</v>
      </c>
      <c r="K1844">
        <v>1422371381</v>
      </c>
      <c r="L1844" s="18">
        <f t="shared" si="85"/>
        <v>42031.631724537037</v>
      </c>
      <c r="M1844" s="15">
        <f t="shared" si="86"/>
        <v>2015</v>
      </c>
      <c r="N1844" t="b">
        <v>0</v>
      </c>
      <c r="O1844">
        <v>21</v>
      </c>
      <c r="P1844" t="b">
        <v>1</v>
      </c>
      <c r="Q1844" t="s">
        <v>8274</v>
      </c>
      <c r="R1844" s="12" t="s">
        <v>8324</v>
      </c>
      <c r="S1844" t="s">
        <v>8325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8">
        <f t="shared" si="84"/>
        <v>40594.994837962964</v>
      </c>
      <c r="K1845">
        <v>1295653954</v>
      </c>
      <c r="L1845" s="18">
        <f t="shared" si="85"/>
        <v>40564.994837962964</v>
      </c>
      <c r="M1845" s="15">
        <f t="shared" si="86"/>
        <v>2011</v>
      </c>
      <c r="N1845" t="b">
        <v>0</v>
      </c>
      <c r="O1845">
        <v>134</v>
      </c>
      <c r="P1845" t="b">
        <v>1</v>
      </c>
      <c r="Q1845" t="s">
        <v>8274</v>
      </c>
      <c r="R1845" s="12" t="s">
        <v>8324</v>
      </c>
      <c r="S1845" t="s">
        <v>8325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8">
        <f t="shared" si="84"/>
        <v>40705.125</v>
      </c>
      <c r="K1846">
        <v>1304464914</v>
      </c>
      <c r="L1846" s="18">
        <f t="shared" si="85"/>
        <v>40666.973541666666</v>
      </c>
      <c r="M1846" s="15">
        <f t="shared" si="86"/>
        <v>2011</v>
      </c>
      <c r="N1846" t="b">
        <v>0</v>
      </c>
      <c r="O1846">
        <v>20</v>
      </c>
      <c r="P1846" t="b">
        <v>1</v>
      </c>
      <c r="Q1846" t="s">
        <v>8274</v>
      </c>
      <c r="R1846" s="12" t="s">
        <v>8324</v>
      </c>
      <c r="S1846" t="s">
        <v>8325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8">
        <f t="shared" si="84"/>
        <v>42538.204861111109</v>
      </c>
      <c r="K1847">
        <v>1464854398</v>
      </c>
      <c r="L1847" s="18">
        <f t="shared" si="85"/>
        <v>42523.333310185189</v>
      </c>
      <c r="M1847" s="15">
        <f t="shared" si="86"/>
        <v>2016</v>
      </c>
      <c r="N1847" t="b">
        <v>0</v>
      </c>
      <c r="O1847">
        <v>19</v>
      </c>
      <c r="P1847" t="b">
        <v>1</v>
      </c>
      <c r="Q1847" t="s">
        <v>8274</v>
      </c>
      <c r="R1847" s="12" t="s">
        <v>8324</v>
      </c>
      <c r="S1847" t="s">
        <v>8325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8">
        <f t="shared" si="84"/>
        <v>41258.650196759263</v>
      </c>
      <c r="K1848">
        <v>1352993777</v>
      </c>
      <c r="L1848" s="18">
        <f t="shared" si="85"/>
        <v>41228.650196759263</v>
      </c>
      <c r="M1848" s="15">
        <f t="shared" si="86"/>
        <v>2012</v>
      </c>
      <c r="N1848" t="b">
        <v>0</v>
      </c>
      <c r="O1848">
        <v>209</v>
      </c>
      <c r="P1848" t="b">
        <v>1</v>
      </c>
      <c r="Q1848" t="s">
        <v>8274</v>
      </c>
      <c r="R1848" s="12" t="s">
        <v>8324</v>
      </c>
      <c r="S1848" t="s">
        <v>8325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8">
        <f t="shared" si="84"/>
        <v>42115.236481481479</v>
      </c>
      <c r="K1849">
        <v>1427780432</v>
      </c>
      <c r="L1849" s="18">
        <f t="shared" si="85"/>
        <v>42094.236481481479</v>
      </c>
      <c r="M1849" s="15">
        <f t="shared" si="86"/>
        <v>2015</v>
      </c>
      <c r="N1849" t="b">
        <v>0</v>
      </c>
      <c r="O1849">
        <v>38</v>
      </c>
      <c r="P1849" t="b">
        <v>1</v>
      </c>
      <c r="Q1849" t="s">
        <v>8274</v>
      </c>
      <c r="R1849" s="12" t="s">
        <v>8324</v>
      </c>
      <c r="S1849" t="s">
        <v>8325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8">
        <f t="shared" si="84"/>
        <v>40755.290972222225</v>
      </c>
      <c r="K1850">
        <v>1306608888</v>
      </c>
      <c r="L1850" s="18">
        <f t="shared" si="85"/>
        <v>40691.788055555553</v>
      </c>
      <c r="M1850" s="15">
        <f t="shared" si="86"/>
        <v>2011</v>
      </c>
      <c r="N1850" t="b">
        <v>0</v>
      </c>
      <c r="O1850">
        <v>24</v>
      </c>
      <c r="P1850" t="b">
        <v>1</v>
      </c>
      <c r="Q1850" t="s">
        <v>8274</v>
      </c>
      <c r="R1850" s="12" t="s">
        <v>8324</v>
      </c>
      <c r="S1850" t="s">
        <v>8325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8">
        <f t="shared" si="84"/>
        <v>41199.845590277779</v>
      </c>
      <c r="K1851">
        <v>1347913059</v>
      </c>
      <c r="L1851" s="18">
        <f t="shared" si="85"/>
        <v>41169.845590277779</v>
      </c>
      <c r="M1851" s="15">
        <f t="shared" si="86"/>
        <v>2012</v>
      </c>
      <c r="N1851" t="b">
        <v>0</v>
      </c>
      <c r="O1851">
        <v>8</v>
      </c>
      <c r="P1851" t="b">
        <v>1</v>
      </c>
      <c r="Q1851" t="s">
        <v>8274</v>
      </c>
      <c r="R1851" s="12" t="s">
        <v>8324</v>
      </c>
      <c r="S1851" t="s">
        <v>8325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8">
        <f t="shared" si="84"/>
        <v>41830.959490740745</v>
      </c>
      <c r="K1852">
        <v>1402441300</v>
      </c>
      <c r="L1852" s="18">
        <f t="shared" si="85"/>
        <v>41800.959490740745</v>
      </c>
      <c r="M1852" s="15">
        <f t="shared" si="86"/>
        <v>2014</v>
      </c>
      <c r="N1852" t="b">
        <v>0</v>
      </c>
      <c r="O1852">
        <v>179</v>
      </c>
      <c r="P1852" t="b">
        <v>1</v>
      </c>
      <c r="Q1852" t="s">
        <v>8274</v>
      </c>
      <c r="R1852" s="12" t="s">
        <v>8324</v>
      </c>
      <c r="S1852" t="s">
        <v>8325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8">
        <f t="shared" si="84"/>
        <v>41848.041666666664</v>
      </c>
      <c r="K1853">
        <v>1404769538</v>
      </c>
      <c r="L1853" s="18">
        <f t="shared" si="85"/>
        <v>41827.906689814816</v>
      </c>
      <c r="M1853" s="15">
        <f t="shared" si="86"/>
        <v>2014</v>
      </c>
      <c r="N1853" t="b">
        <v>0</v>
      </c>
      <c r="O1853">
        <v>26</v>
      </c>
      <c r="P1853" t="b">
        <v>1</v>
      </c>
      <c r="Q1853" t="s">
        <v>8274</v>
      </c>
      <c r="R1853" s="12" t="s">
        <v>8324</v>
      </c>
      <c r="S1853" t="s">
        <v>8325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8">
        <f t="shared" si="84"/>
        <v>42119</v>
      </c>
      <c r="K1854">
        <v>1426703452</v>
      </c>
      <c r="L1854" s="18">
        <f t="shared" si="85"/>
        <v>42081.77143518519</v>
      </c>
      <c r="M1854" s="15">
        <f t="shared" si="86"/>
        <v>2015</v>
      </c>
      <c r="N1854" t="b">
        <v>0</v>
      </c>
      <c r="O1854">
        <v>131</v>
      </c>
      <c r="P1854" t="b">
        <v>1</v>
      </c>
      <c r="Q1854" t="s">
        <v>8274</v>
      </c>
      <c r="R1854" s="12" t="s">
        <v>8324</v>
      </c>
      <c r="S1854" t="s">
        <v>8325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8">
        <f t="shared" si="84"/>
        <v>41227.102048611108</v>
      </c>
      <c r="K1855">
        <v>1348536417</v>
      </c>
      <c r="L1855" s="18">
        <f t="shared" si="85"/>
        <v>41177.060381944444</v>
      </c>
      <c r="M1855" s="15">
        <f t="shared" si="86"/>
        <v>2012</v>
      </c>
      <c r="N1855" t="b">
        <v>0</v>
      </c>
      <c r="O1855">
        <v>14</v>
      </c>
      <c r="P1855" t="b">
        <v>1</v>
      </c>
      <c r="Q1855" t="s">
        <v>8274</v>
      </c>
      <c r="R1855" s="12" t="s">
        <v>8324</v>
      </c>
      <c r="S1855" t="s">
        <v>8325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8">
        <f t="shared" si="84"/>
        <v>41418.021261574075</v>
      </c>
      <c r="K1856">
        <v>1366763437</v>
      </c>
      <c r="L1856" s="18">
        <f t="shared" si="85"/>
        <v>41388.021261574075</v>
      </c>
      <c r="M1856" s="15">
        <f t="shared" si="86"/>
        <v>2013</v>
      </c>
      <c r="N1856" t="b">
        <v>0</v>
      </c>
      <c r="O1856">
        <v>174</v>
      </c>
      <c r="P1856" t="b">
        <v>1</v>
      </c>
      <c r="Q1856" t="s">
        <v>8274</v>
      </c>
      <c r="R1856" s="12" t="s">
        <v>8324</v>
      </c>
      <c r="S1856" t="s">
        <v>8325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8">
        <f t="shared" si="84"/>
        <v>41645.538657407407</v>
      </c>
      <c r="K1857">
        <v>1385124940</v>
      </c>
      <c r="L1857" s="18">
        <f t="shared" si="85"/>
        <v>41600.538657407407</v>
      </c>
      <c r="M1857" s="15">
        <f t="shared" si="86"/>
        <v>2013</v>
      </c>
      <c r="N1857" t="b">
        <v>0</v>
      </c>
      <c r="O1857">
        <v>191</v>
      </c>
      <c r="P1857" t="b">
        <v>1</v>
      </c>
      <c r="Q1857" t="s">
        <v>8274</v>
      </c>
      <c r="R1857" s="12" t="s">
        <v>8324</v>
      </c>
      <c r="S1857" t="s">
        <v>8325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8">
        <f t="shared" si="84"/>
        <v>41838.854999999996</v>
      </c>
      <c r="K1858">
        <v>1403901072</v>
      </c>
      <c r="L1858" s="18">
        <f t="shared" si="85"/>
        <v>41817.854999999996</v>
      </c>
      <c r="M1858" s="15">
        <f t="shared" si="86"/>
        <v>2014</v>
      </c>
      <c r="N1858" t="b">
        <v>0</v>
      </c>
      <c r="O1858">
        <v>38</v>
      </c>
      <c r="P1858" t="b">
        <v>1</v>
      </c>
      <c r="Q1858" t="s">
        <v>8274</v>
      </c>
      <c r="R1858" s="12" t="s">
        <v>8324</v>
      </c>
      <c r="S1858" t="s">
        <v>8325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8">
        <f t="shared" ref="J1859:J1922" si="87">(((I1859/60)/60)/24+DATE(1970,1,1))</f>
        <v>41894.76866898148</v>
      </c>
      <c r="K1859">
        <v>1407954413</v>
      </c>
      <c r="L1859" s="18">
        <f t="shared" ref="L1859:L1922" si="88">(((K1859/60)/60)/24+DATE(1970,1,1))</f>
        <v>41864.76866898148</v>
      </c>
      <c r="M1859" s="15">
        <f t="shared" ref="M1859:M1922" si="89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 s="12" t="s">
        <v>8324</v>
      </c>
      <c r="S1859" t="s">
        <v>8325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8">
        <f t="shared" si="87"/>
        <v>40893.242141203707</v>
      </c>
      <c r="K1860">
        <v>1318826921</v>
      </c>
      <c r="L1860" s="18">
        <f t="shared" si="88"/>
        <v>40833.200474537036</v>
      </c>
      <c r="M1860" s="15">
        <f t="shared" si="89"/>
        <v>2011</v>
      </c>
      <c r="N1860" t="b">
        <v>0</v>
      </c>
      <c r="O1860">
        <v>149</v>
      </c>
      <c r="P1860" t="b">
        <v>1</v>
      </c>
      <c r="Q1860" t="s">
        <v>8274</v>
      </c>
      <c r="R1860" s="12" t="s">
        <v>8324</v>
      </c>
      <c r="S1860" t="s">
        <v>8325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8">
        <f t="shared" si="87"/>
        <v>40808.770011574074</v>
      </c>
      <c r="K1861">
        <v>1314124129</v>
      </c>
      <c r="L1861" s="18">
        <f t="shared" si="88"/>
        <v>40778.770011574074</v>
      </c>
      <c r="M1861" s="15">
        <f t="shared" si="89"/>
        <v>2011</v>
      </c>
      <c r="N1861" t="b">
        <v>0</v>
      </c>
      <c r="O1861">
        <v>56</v>
      </c>
      <c r="P1861" t="b">
        <v>1</v>
      </c>
      <c r="Q1861" t="s">
        <v>8274</v>
      </c>
      <c r="R1861" s="12" t="s">
        <v>8324</v>
      </c>
      <c r="S1861" t="s">
        <v>8325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8">
        <f t="shared" si="87"/>
        <v>41676.709305555552</v>
      </c>
      <c r="K1862">
        <v>1389891684</v>
      </c>
      <c r="L1862" s="18">
        <f t="shared" si="88"/>
        <v>41655.709305555552</v>
      </c>
      <c r="M1862" s="15">
        <f t="shared" si="89"/>
        <v>2014</v>
      </c>
      <c r="N1862" t="b">
        <v>0</v>
      </c>
      <c r="O1862">
        <v>19</v>
      </c>
      <c r="P1862" t="b">
        <v>1</v>
      </c>
      <c r="Q1862" t="s">
        <v>8274</v>
      </c>
      <c r="R1862" s="12" t="s">
        <v>8324</v>
      </c>
      <c r="S1862" t="s">
        <v>8325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8">
        <f t="shared" si="87"/>
        <v>42030.300243055557</v>
      </c>
      <c r="K1863">
        <v>1419664341</v>
      </c>
      <c r="L1863" s="18">
        <f t="shared" si="88"/>
        <v>42000.300243055557</v>
      </c>
      <c r="M1863" s="15">
        <f t="shared" si="89"/>
        <v>2014</v>
      </c>
      <c r="N1863" t="b">
        <v>0</v>
      </c>
      <c r="O1863">
        <v>0</v>
      </c>
      <c r="P1863" t="b">
        <v>0</v>
      </c>
      <c r="Q1863" t="s">
        <v>8281</v>
      </c>
      <c r="R1863" s="12" t="s">
        <v>8332</v>
      </c>
      <c r="S1863" t="s">
        <v>8334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8">
        <f t="shared" si="87"/>
        <v>42802.3125</v>
      </c>
      <c r="K1864">
        <v>1484912974</v>
      </c>
      <c r="L1864" s="18">
        <f t="shared" si="88"/>
        <v>42755.492754629624</v>
      </c>
      <c r="M1864" s="15">
        <f t="shared" si="89"/>
        <v>2017</v>
      </c>
      <c r="N1864" t="b">
        <v>0</v>
      </c>
      <c r="O1864">
        <v>16</v>
      </c>
      <c r="P1864" t="b">
        <v>0</v>
      </c>
      <c r="Q1864" t="s">
        <v>8281</v>
      </c>
      <c r="R1864" s="12" t="s">
        <v>8332</v>
      </c>
      <c r="S1864" t="s">
        <v>8334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8">
        <f t="shared" si="87"/>
        <v>41802.797280092593</v>
      </c>
      <c r="K1865">
        <v>1400008085</v>
      </c>
      <c r="L1865" s="18">
        <f t="shared" si="88"/>
        <v>41772.797280092593</v>
      </c>
      <c r="M1865" s="15">
        <f t="shared" si="89"/>
        <v>2014</v>
      </c>
      <c r="N1865" t="b">
        <v>0</v>
      </c>
      <c r="O1865">
        <v>2</v>
      </c>
      <c r="P1865" t="b">
        <v>0</v>
      </c>
      <c r="Q1865" t="s">
        <v>8281</v>
      </c>
      <c r="R1865" s="12" t="s">
        <v>8332</v>
      </c>
      <c r="S1865" t="s">
        <v>8334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8">
        <f t="shared" si="87"/>
        <v>41763.716435185182</v>
      </c>
      <c r="K1866">
        <v>1396631500</v>
      </c>
      <c r="L1866" s="18">
        <f t="shared" si="88"/>
        <v>41733.716435185182</v>
      </c>
      <c r="M1866" s="15">
        <f t="shared" si="89"/>
        <v>2014</v>
      </c>
      <c r="N1866" t="b">
        <v>0</v>
      </c>
      <c r="O1866">
        <v>48</v>
      </c>
      <c r="P1866" t="b">
        <v>0</v>
      </c>
      <c r="Q1866" t="s">
        <v>8281</v>
      </c>
      <c r="R1866" s="12" t="s">
        <v>8332</v>
      </c>
      <c r="S1866" t="s">
        <v>8334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8">
        <f t="shared" si="87"/>
        <v>42680.409108796302</v>
      </c>
      <c r="K1867">
        <v>1475398147</v>
      </c>
      <c r="L1867" s="18">
        <f t="shared" si="88"/>
        <v>42645.367442129631</v>
      </c>
      <c r="M1867" s="15">
        <f t="shared" si="89"/>
        <v>2016</v>
      </c>
      <c r="N1867" t="b">
        <v>0</v>
      </c>
      <c r="O1867">
        <v>2</v>
      </c>
      <c r="P1867" t="b">
        <v>0</v>
      </c>
      <c r="Q1867" t="s">
        <v>8281</v>
      </c>
      <c r="R1867" s="12" t="s">
        <v>8332</v>
      </c>
      <c r="S1867" t="s">
        <v>8334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8">
        <f t="shared" si="87"/>
        <v>42795.166666666672</v>
      </c>
      <c r="K1868">
        <v>1483768497</v>
      </c>
      <c r="L1868" s="18">
        <f t="shared" si="88"/>
        <v>42742.246493055558</v>
      </c>
      <c r="M1868" s="15">
        <f t="shared" si="89"/>
        <v>2017</v>
      </c>
      <c r="N1868" t="b">
        <v>0</v>
      </c>
      <c r="O1868">
        <v>2</v>
      </c>
      <c r="P1868" t="b">
        <v>0</v>
      </c>
      <c r="Q1868" t="s">
        <v>8281</v>
      </c>
      <c r="R1868" s="12" t="s">
        <v>8332</v>
      </c>
      <c r="S1868" t="s">
        <v>8334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8">
        <f t="shared" si="87"/>
        <v>42679.924907407403</v>
      </c>
      <c r="K1869">
        <v>1475791912</v>
      </c>
      <c r="L1869" s="18">
        <f t="shared" si="88"/>
        <v>42649.924907407403</v>
      </c>
      <c r="M1869" s="15">
        <f t="shared" si="89"/>
        <v>2016</v>
      </c>
      <c r="N1869" t="b">
        <v>0</v>
      </c>
      <c r="O1869">
        <v>1</v>
      </c>
      <c r="P1869" t="b">
        <v>0</v>
      </c>
      <c r="Q1869" t="s">
        <v>8281</v>
      </c>
      <c r="R1869" s="12" t="s">
        <v>8332</v>
      </c>
      <c r="S1869" t="s">
        <v>8334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8">
        <f t="shared" si="87"/>
        <v>42353.332638888889</v>
      </c>
      <c r="K1870">
        <v>1448044925</v>
      </c>
      <c r="L1870" s="18">
        <f t="shared" si="88"/>
        <v>42328.779224537036</v>
      </c>
      <c r="M1870" s="15">
        <f t="shared" si="89"/>
        <v>2015</v>
      </c>
      <c r="N1870" t="b">
        <v>0</v>
      </c>
      <c r="O1870">
        <v>17</v>
      </c>
      <c r="P1870" t="b">
        <v>0</v>
      </c>
      <c r="Q1870" t="s">
        <v>8281</v>
      </c>
      <c r="R1870" s="12" t="s">
        <v>8332</v>
      </c>
      <c r="S1870" t="s">
        <v>8334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8">
        <f t="shared" si="87"/>
        <v>42739.002881944441</v>
      </c>
      <c r="K1871">
        <v>1480896249</v>
      </c>
      <c r="L1871" s="18">
        <f t="shared" si="88"/>
        <v>42709.002881944441</v>
      </c>
      <c r="M1871" s="15">
        <f t="shared" si="89"/>
        <v>2016</v>
      </c>
      <c r="N1871" t="b">
        <v>0</v>
      </c>
      <c r="O1871">
        <v>0</v>
      </c>
      <c r="P1871" t="b">
        <v>0</v>
      </c>
      <c r="Q1871" t="s">
        <v>8281</v>
      </c>
      <c r="R1871" s="12" t="s">
        <v>8332</v>
      </c>
      <c r="S1871" t="s">
        <v>8334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8">
        <f t="shared" si="87"/>
        <v>42400.178472222222</v>
      </c>
      <c r="K1872">
        <v>1451723535</v>
      </c>
      <c r="L1872" s="18">
        <f t="shared" si="88"/>
        <v>42371.355729166666</v>
      </c>
      <c r="M1872" s="15">
        <f t="shared" si="89"/>
        <v>2016</v>
      </c>
      <c r="N1872" t="b">
        <v>0</v>
      </c>
      <c r="O1872">
        <v>11</v>
      </c>
      <c r="P1872" t="b">
        <v>0</v>
      </c>
      <c r="Q1872" t="s">
        <v>8281</v>
      </c>
      <c r="R1872" s="12" t="s">
        <v>8332</v>
      </c>
      <c r="S1872" t="s">
        <v>8334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8">
        <f t="shared" si="87"/>
        <v>41963.825243055559</v>
      </c>
      <c r="K1873">
        <v>1413053301</v>
      </c>
      <c r="L1873" s="18">
        <f t="shared" si="88"/>
        <v>41923.783576388887</v>
      </c>
      <c r="M1873" s="15">
        <f t="shared" si="89"/>
        <v>2014</v>
      </c>
      <c r="N1873" t="b">
        <v>0</v>
      </c>
      <c r="O1873">
        <v>95</v>
      </c>
      <c r="P1873" t="b">
        <v>0</v>
      </c>
      <c r="Q1873" t="s">
        <v>8281</v>
      </c>
      <c r="R1873" s="12" t="s">
        <v>8332</v>
      </c>
      <c r="S1873" t="s">
        <v>8334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8">
        <f t="shared" si="87"/>
        <v>42185.129652777774</v>
      </c>
      <c r="K1874">
        <v>1433041602</v>
      </c>
      <c r="L1874" s="18">
        <f t="shared" si="88"/>
        <v>42155.129652777774</v>
      </c>
      <c r="M1874" s="15">
        <f t="shared" si="89"/>
        <v>2015</v>
      </c>
      <c r="N1874" t="b">
        <v>0</v>
      </c>
      <c r="O1874">
        <v>13</v>
      </c>
      <c r="P1874" t="b">
        <v>0</v>
      </c>
      <c r="Q1874" t="s">
        <v>8281</v>
      </c>
      <c r="R1874" s="12" t="s">
        <v>8332</v>
      </c>
      <c r="S1874" t="s">
        <v>8334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8">
        <f t="shared" si="87"/>
        <v>42193.697916666672</v>
      </c>
      <c r="K1875">
        <v>1433861210</v>
      </c>
      <c r="L1875" s="18">
        <f t="shared" si="88"/>
        <v>42164.615856481483</v>
      </c>
      <c r="M1875" s="15">
        <f t="shared" si="89"/>
        <v>2015</v>
      </c>
      <c r="N1875" t="b">
        <v>0</v>
      </c>
      <c r="O1875">
        <v>2</v>
      </c>
      <c r="P1875" t="b">
        <v>0</v>
      </c>
      <c r="Q1875" t="s">
        <v>8281</v>
      </c>
      <c r="R1875" s="12" t="s">
        <v>8332</v>
      </c>
      <c r="S1875" t="s">
        <v>8334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8">
        <f t="shared" si="87"/>
        <v>42549.969131944439</v>
      </c>
      <c r="K1876">
        <v>1465427733</v>
      </c>
      <c r="L1876" s="18">
        <f t="shared" si="88"/>
        <v>42529.969131944439</v>
      </c>
      <c r="M1876" s="15">
        <f t="shared" si="89"/>
        <v>2016</v>
      </c>
      <c r="N1876" t="b">
        <v>0</v>
      </c>
      <c r="O1876">
        <v>2</v>
      </c>
      <c r="P1876" t="b">
        <v>0</v>
      </c>
      <c r="Q1876" t="s">
        <v>8281</v>
      </c>
      <c r="R1876" s="12" t="s">
        <v>8332</v>
      </c>
      <c r="S1876" t="s">
        <v>8334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8">
        <f t="shared" si="87"/>
        <v>42588.899398148147</v>
      </c>
      <c r="K1877">
        <v>1465335308</v>
      </c>
      <c r="L1877" s="18">
        <f t="shared" si="88"/>
        <v>42528.899398148147</v>
      </c>
      <c r="M1877" s="15">
        <f t="shared" si="89"/>
        <v>2016</v>
      </c>
      <c r="N1877" t="b">
        <v>0</v>
      </c>
      <c r="O1877">
        <v>3</v>
      </c>
      <c r="P1877" t="b">
        <v>0</v>
      </c>
      <c r="Q1877" t="s">
        <v>8281</v>
      </c>
      <c r="R1877" s="12" t="s">
        <v>8332</v>
      </c>
      <c r="S1877" t="s">
        <v>8334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8">
        <f t="shared" si="87"/>
        <v>41806.284780092588</v>
      </c>
      <c r="K1878">
        <v>1400309405</v>
      </c>
      <c r="L1878" s="18">
        <f t="shared" si="88"/>
        <v>41776.284780092588</v>
      </c>
      <c r="M1878" s="15">
        <f t="shared" si="89"/>
        <v>2014</v>
      </c>
      <c r="N1878" t="b">
        <v>0</v>
      </c>
      <c r="O1878">
        <v>0</v>
      </c>
      <c r="P1878" t="b">
        <v>0</v>
      </c>
      <c r="Q1878" t="s">
        <v>8281</v>
      </c>
      <c r="R1878" s="12" t="s">
        <v>8332</v>
      </c>
      <c r="S1878" t="s">
        <v>8334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8">
        <f t="shared" si="87"/>
        <v>42064.029224537036</v>
      </c>
      <c r="K1879">
        <v>1422664925</v>
      </c>
      <c r="L1879" s="18">
        <f t="shared" si="88"/>
        <v>42035.029224537036</v>
      </c>
      <c r="M1879" s="15">
        <f t="shared" si="89"/>
        <v>2015</v>
      </c>
      <c r="N1879" t="b">
        <v>0</v>
      </c>
      <c r="O1879">
        <v>0</v>
      </c>
      <c r="P1879" t="b">
        <v>0</v>
      </c>
      <c r="Q1879" t="s">
        <v>8281</v>
      </c>
      <c r="R1879" s="12" t="s">
        <v>8332</v>
      </c>
      <c r="S1879" t="s">
        <v>8334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8">
        <f t="shared" si="87"/>
        <v>41803.008738425924</v>
      </c>
      <c r="K1880">
        <v>1400026355</v>
      </c>
      <c r="L1880" s="18">
        <f t="shared" si="88"/>
        <v>41773.008738425924</v>
      </c>
      <c r="M1880" s="15">
        <f t="shared" si="89"/>
        <v>2014</v>
      </c>
      <c r="N1880" t="b">
        <v>0</v>
      </c>
      <c r="O1880">
        <v>0</v>
      </c>
      <c r="P1880" t="b">
        <v>0</v>
      </c>
      <c r="Q1880" t="s">
        <v>8281</v>
      </c>
      <c r="R1880" s="12" t="s">
        <v>8332</v>
      </c>
      <c r="S1880" t="s">
        <v>8334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8">
        <f t="shared" si="87"/>
        <v>42443.607974537037</v>
      </c>
      <c r="K1881">
        <v>1455377729</v>
      </c>
      <c r="L1881" s="18">
        <f t="shared" si="88"/>
        <v>42413.649641203709</v>
      </c>
      <c r="M1881" s="15">
        <f t="shared" si="89"/>
        <v>2016</v>
      </c>
      <c r="N1881" t="b">
        <v>0</v>
      </c>
      <c r="O1881">
        <v>2</v>
      </c>
      <c r="P1881" t="b">
        <v>0</v>
      </c>
      <c r="Q1881" t="s">
        <v>8281</v>
      </c>
      <c r="R1881" s="12" t="s">
        <v>8332</v>
      </c>
      <c r="S1881" t="s">
        <v>8334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8">
        <f t="shared" si="87"/>
        <v>42459.525231481486</v>
      </c>
      <c r="K1882">
        <v>1456839380</v>
      </c>
      <c r="L1882" s="18">
        <f t="shared" si="88"/>
        <v>42430.566898148143</v>
      </c>
      <c r="M1882" s="15">
        <f t="shared" si="89"/>
        <v>2016</v>
      </c>
      <c r="N1882" t="b">
        <v>0</v>
      </c>
      <c r="O1882">
        <v>24</v>
      </c>
      <c r="P1882" t="b">
        <v>0</v>
      </c>
      <c r="Q1882" t="s">
        <v>8281</v>
      </c>
      <c r="R1882" s="12" t="s">
        <v>8332</v>
      </c>
      <c r="S1882" t="s">
        <v>8334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8">
        <f t="shared" si="87"/>
        <v>42073.110983796301</v>
      </c>
      <c r="K1883">
        <v>1423366789</v>
      </c>
      <c r="L1883" s="18">
        <f t="shared" si="88"/>
        <v>42043.152650462958</v>
      </c>
      <c r="M1883" s="15">
        <f t="shared" si="89"/>
        <v>2015</v>
      </c>
      <c r="N1883" t="b">
        <v>0</v>
      </c>
      <c r="O1883">
        <v>70</v>
      </c>
      <c r="P1883" t="b">
        <v>1</v>
      </c>
      <c r="Q1883" t="s">
        <v>8277</v>
      </c>
      <c r="R1883" s="12" t="s">
        <v>8324</v>
      </c>
      <c r="S1883" t="s">
        <v>8328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8">
        <f t="shared" si="87"/>
        <v>41100.991666666669</v>
      </c>
      <c r="K1884">
        <v>1339109212</v>
      </c>
      <c r="L1884" s="18">
        <f t="shared" si="88"/>
        <v>41067.949212962965</v>
      </c>
      <c r="M1884" s="15">
        <f t="shared" si="89"/>
        <v>2012</v>
      </c>
      <c r="N1884" t="b">
        <v>0</v>
      </c>
      <c r="O1884">
        <v>81</v>
      </c>
      <c r="P1884" t="b">
        <v>1</v>
      </c>
      <c r="Q1884" t="s">
        <v>8277</v>
      </c>
      <c r="R1884" s="12" t="s">
        <v>8324</v>
      </c>
      <c r="S1884" t="s">
        <v>8328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8">
        <f t="shared" si="87"/>
        <v>41007.906342592592</v>
      </c>
      <c r="K1885">
        <v>1331333108</v>
      </c>
      <c r="L1885" s="18">
        <f t="shared" si="88"/>
        <v>40977.948009259257</v>
      </c>
      <c r="M1885" s="15">
        <f t="shared" si="89"/>
        <v>2012</v>
      </c>
      <c r="N1885" t="b">
        <v>0</v>
      </c>
      <c r="O1885">
        <v>32</v>
      </c>
      <c r="P1885" t="b">
        <v>1</v>
      </c>
      <c r="Q1885" t="s">
        <v>8277</v>
      </c>
      <c r="R1885" s="12" t="s">
        <v>8324</v>
      </c>
      <c r="S1885" t="s">
        <v>8328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8">
        <f t="shared" si="87"/>
        <v>41240.5</v>
      </c>
      <c r="K1886">
        <v>1350967535</v>
      </c>
      <c r="L1886" s="18">
        <f t="shared" si="88"/>
        <v>41205.198321759257</v>
      </c>
      <c r="M1886" s="15">
        <f t="shared" si="89"/>
        <v>2012</v>
      </c>
      <c r="N1886" t="b">
        <v>0</v>
      </c>
      <c r="O1886">
        <v>26</v>
      </c>
      <c r="P1886" t="b">
        <v>1</v>
      </c>
      <c r="Q1886" t="s">
        <v>8277</v>
      </c>
      <c r="R1886" s="12" t="s">
        <v>8324</v>
      </c>
      <c r="S1886" t="s">
        <v>8328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8">
        <f t="shared" si="87"/>
        <v>41131.916666666664</v>
      </c>
      <c r="K1887">
        <v>1341800110</v>
      </c>
      <c r="L1887" s="18">
        <f t="shared" si="88"/>
        <v>41099.093865740739</v>
      </c>
      <c r="M1887" s="15">
        <f t="shared" si="89"/>
        <v>2012</v>
      </c>
      <c r="N1887" t="b">
        <v>0</v>
      </c>
      <c r="O1887">
        <v>105</v>
      </c>
      <c r="P1887" t="b">
        <v>1</v>
      </c>
      <c r="Q1887" t="s">
        <v>8277</v>
      </c>
      <c r="R1887" s="12" t="s">
        <v>8324</v>
      </c>
      <c r="S1887" t="s">
        <v>8328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8">
        <f t="shared" si="87"/>
        <v>41955.94835648148</v>
      </c>
      <c r="K1888">
        <v>1413236738</v>
      </c>
      <c r="L1888" s="18">
        <f t="shared" si="88"/>
        <v>41925.906689814816</v>
      </c>
      <c r="M1888" s="15">
        <f t="shared" si="89"/>
        <v>2014</v>
      </c>
      <c r="N1888" t="b">
        <v>0</v>
      </c>
      <c r="O1888">
        <v>29</v>
      </c>
      <c r="P1888" t="b">
        <v>1</v>
      </c>
      <c r="Q1888" t="s">
        <v>8277</v>
      </c>
      <c r="R1888" s="12" t="s">
        <v>8324</v>
      </c>
      <c r="S1888" t="s">
        <v>8328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8">
        <f t="shared" si="87"/>
        <v>42341.895833333328</v>
      </c>
      <c r="K1889">
        <v>1447614732</v>
      </c>
      <c r="L1889" s="18">
        <f t="shared" si="88"/>
        <v>42323.800138888888</v>
      </c>
      <c r="M1889" s="15">
        <f t="shared" si="89"/>
        <v>2015</v>
      </c>
      <c r="N1889" t="b">
        <v>0</v>
      </c>
      <c r="O1889">
        <v>8</v>
      </c>
      <c r="P1889" t="b">
        <v>1</v>
      </c>
      <c r="Q1889" t="s">
        <v>8277</v>
      </c>
      <c r="R1889" s="12" t="s">
        <v>8324</v>
      </c>
      <c r="S1889" t="s">
        <v>8328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8">
        <f t="shared" si="87"/>
        <v>40330.207638888889</v>
      </c>
      <c r="K1890">
        <v>1272692732</v>
      </c>
      <c r="L1890" s="18">
        <f t="shared" si="88"/>
        <v>40299.239953703705</v>
      </c>
      <c r="M1890" s="15">
        <f t="shared" si="89"/>
        <v>2010</v>
      </c>
      <c r="N1890" t="b">
        <v>0</v>
      </c>
      <c r="O1890">
        <v>89</v>
      </c>
      <c r="P1890" t="b">
        <v>1</v>
      </c>
      <c r="Q1890" t="s">
        <v>8277</v>
      </c>
      <c r="R1890" s="12" t="s">
        <v>8324</v>
      </c>
      <c r="S1890" t="s">
        <v>8328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8">
        <f t="shared" si="87"/>
        <v>41344.751689814817</v>
      </c>
      <c r="K1891">
        <v>1359140546</v>
      </c>
      <c r="L1891" s="18">
        <f t="shared" si="88"/>
        <v>41299.793356481481</v>
      </c>
      <c r="M1891" s="15">
        <f t="shared" si="89"/>
        <v>2013</v>
      </c>
      <c r="N1891" t="b">
        <v>0</v>
      </c>
      <c r="O1891">
        <v>44</v>
      </c>
      <c r="P1891" t="b">
        <v>1</v>
      </c>
      <c r="Q1891" t="s">
        <v>8277</v>
      </c>
      <c r="R1891" s="12" t="s">
        <v>8324</v>
      </c>
      <c r="S1891" t="s">
        <v>8328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8">
        <f t="shared" si="87"/>
        <v>41258.786203703705</v>
      </c>
      <c r="K1892">
        <v>1353005528</v>
      </c>
      <c r="L1892" s="18">
        <f t="shared" si="88"/>
        <v>41228.786203703705</v>
      </c>
      <c r="M1892" s="15">
        <f t="shared" si="89"/>
        <v>2012</v>
      </c>
      <c r="N1892" t="b">
        <v>0</v>
      </c>
      <c r="O1892">
        <v>246</v>
      </c>
      <c r="P1892" t="b">
        <v>1</v>
      </c>
      <c r="Q1892" t="s">
        <v>8277</v>
      </c>
      <c r="R1892" s="12" t="s">
        <v>8324</v>
      </c>
      <c r="S1892" t="s">
        <v>8328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8">
        <f t="shared" si="87"/>
        <v>40381.25</v>
      </c>
      <c r="K1893">
        <v>1275851354</v>
      </c>
      <c r="L1893" s="18">
        <f t="shared" si="88"/>
        <v>40335.798078703701</v>
      </c>
      <c r="M1893" s="15">
        <f t="shared" si="89"/>
        <v>2010</v>
      </c>
      <c r="N1893" t="b">
        <v>0</v>
      </c>
      <c r="O1893">
        <v>120</v>
      </c>
      <c r="P1893" t="b">
        <v>1</v>
      </c>
      <c r="Q1893" t="s">
        <v>8277</v>
      </c>
      <c r="R1893" s="12" t="s">
        <v>8324</v>
      </c>
      <c r="S1893" t="s">
        <v>8328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8">
        <f t="shared" si="87"/>
        <v>40701.637511574074</v>
      </c>
      <c r="K1894">
        <v>1304867881</v>
      </c>
      <c r="L1894" s="18">
        <f t="shared" si="88"/>
        <v>40671.637511574074</v>
      </c>
      <c r="M1894" s="15">
        <f t="shared" si="89"/>
        <v>2011</v>
      </c>
      <c r="N1894" t="b">
        <v>0</v>
      </c>
      <c r="O1894">
        <v>26</v>
      </c>
      <c r="P1894" t="b">
        <v>1</v>
      </c>
      <c r="Q1894" t="s">
        <v>8277</v>
      </c>
      <c r="R1894" s="12" t="s">
        <v>8324</v>
      </c>
      <c r="S1894" t="s">
        <v>8328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8">
        <f t="shared" si="87"/>
        <v>40649.165972222225</v>
      </c>
      <c r="K1895">
        <v>1301524585</v>
      </c>
      <c r="L1895" s="18">
        <f t="shared" si="88"/>
        <v>40632.94195601852</v>
      </c>
      <c r="M1895" s="15">
        <f t="shared" si="89"/>
        <v>2011</v>
      </c>
      <c r="N1895" t="b">
        <v>0</v>
      </c>
      <c r="O1895">
        <v>45</v>
      </c>
      <c r="P1895" t="b">
        <v>1</v>
      </c>
      <c r="Q1895" t="s">
        <v>8277</v>
      </c>
      <c r="R1895" s="12" t="s">
        <v>8324</v>
      </c>
      <c r="S1895" t="s">
        <v>8328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8">
        <f t="shared" si="87"/>
        <v>40951.904895833337</v>
      </c>
      <c r="K1896">
        <v>1326404583</v>
      </c>
      <c r="L1896" s="18">
        <f t="shared" si="88"/>
        <v>40920.904895833337</v>
      </c>
      <c r="M1896" s="15">
        <f t="shared" si="89"/>
        <v>2012</v>
      </c>
      <c r="N1896" t="b">
        <v>0</v>
      </c>
      <c r="O1896">
        <v>20</v>
      </c>
      <c r="P1896" t="b">
        <v>1</v>
      </c>
      <c r="Q1896" t="s">
        <v>8277</v>
      </c>
      <c r="R1896" s="12" t="s">
        <v>8324</v>
      </c>
      <c r="S1896" t="s">
        <v>8328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8">
        <f t="shared" si="87"/>
        <v>42297.746782407412</v>
      </c>
      <c r="K1897">
        <v>1442771722</v>
      </c>
      <c r="L1897" s="18">
        <f t="shared" si="88"/>
        <v>42267.746782407412</v>
      </c>
      <c r="M1897" s="15">
        <f t="shared" si="89"/>
        <v>2015</v>
      </c>
      <c r="N1897" t="b">
        <v>0</v>
      </c>
      <c r="O1897">
        <v>47</v>
      </c>
      <c r="P1897" t="b">
        <v>1</v>
      </c>
      <c r="Q1897" t="s">
        <v>8277</v>
      </c>
      <c r="R1897" s="12" t="s">
        <v>8324</v>
      </c>
      <c r="S1897" t="s">
        <v>8328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8">
        <f t="shared" si="87"/>
        <v>41011.710243055553</v>
      </c>
      <c r="K1898">
        <v>1331658165</v>
      </c>
      <c r="L1898" s="18">
        <f t="shared" si="88"/>
        <v>40981.710243055553</v>
      </c>
      <c r="M1898" s="15">
        <f t="shared" si="89"/>
        <v>2012</v>
      </c>
      <c r="N1898" t="b">
        <v>0</v>
      </c>
      <c r="O1898">
        <v>13</v>
      </c>
      <c r="P1898" t="b">
        <v>1</v>
      </c>
      <c r="Q1898" t="s">
        <v>8277</v>
      </c>
      <c r="R1898" s="12" t="s">
        <v>8324</v>
      </c>
      <c r="S1898" t="s">
        <v>8328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8">
        <f t="shared" si="87"/>
        <v>41702.875</v>
      </c>
      <c r="K1899">
        <v>1392040806</v>
      </c>
      <c r="L1899" s="18">
        <f t="shared" si="88"/>
        <v>41680.583402777782</v>
      </c>
      <c r="M1899" s="15">
        <f t="shared" si="89"/>
        <v>2014</v>
      </c>
      <c r="N1899" t="b">
        <v>0</v>
      </c>
      <c r="O1899">
        <v>183</v>
      </c>
      <c r="P1899" t="b">
        <v>1</v>
      </c>
      <c r="Q1899" t="s">
        <v>8277</v>
      </c>
      <c r="R1899" s="12" t="s">
        <v>8324</v>
      </c>
      <c r="S1899" t="s">
        <v>8328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8">
        <f t="shared" si="87"/>
        <v>42401.75</v>
      </c>
      <c r="K1900">
        <v>1451277473</v>
      </c>
      <c r="L1900" s="18">
        <f t="shared" si="88"/>
        <v>42366.192974537036</v>
      </c>
      <c r="M1900" s="15">
        <f t="shared" si="89"/>
        <v>2015</v>
      </c>
      <c r="N1900" t="b">
        <v>0</v>
      </c>
      <c r="O1900">
        <v>21</v>
      </c>
      <c r="P1900" t="b">
        <v>1</v>
      </c>
      <c r="Q1900" t="s">
        <v>8277</v>
      </c>
      <c r="R1900" s="12" t="s">
        <v>8324</v>
      </c>
      <c r="S1900" t="s">
        <v>8328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8">
        <f t="shared" si="87"/>
        <v>42088.90006944444</v>
      </c>
      <c r="K1901">
        <v>1424730966</v>
      </c>
      <c r="L1901" s="18">
        <f t="shared" si="88"/>
        <v>42058.941736111112</v>
      </c>
      <c r="M1901" s="15">
        <f t="shared" si="89"/>
        <v>2015</v>
      </c>
      <c r="N1901" t="b">
        <v>0</v>
      </c>
      <c r="O1901">
        <v>42</v>
      </c>
      <c r="P1901" t="b">
        <v>1</v>
      </c>
      <c r="Q1901" t="s">
        <v>8277</v>
      </c>
      <c r="R1901" s="12" t="s">
        <v>8324</v>
      </c>
      <c r="S1901" t="s">
        <v>8328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8">
        <f t="shared" si="87"/>
        <v>41188.415972222225</v>
      </c>
      <c r="K1902">
        <v>1347137731</v>
      </c>
      <c r="L1902" s="18">
        <f t="shared" si="88"/>
        <v>41160.871886574074</v>
      </c>
      <c r="M1902" s="15">
        <f t="shared" si="89"/>
        <v>2012</v>
      </c>
      <c r="N1902" t="b">
        <v>0</v>
      </c>
      <c r="O1902">
        <v>54</v>
      </c>
      <c r="P1902" t="b">
        <v>1</v>
      </c>
      <c r="Q1902" t="s">
        <v>8277</v>
      </c>
      <c r="R1902" s="12" t="s">
        <v>8324</v>
      </c>
      <c r="S1902" t="s">
        <v>8328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8">
        <f t="shared" si="87"/>
        <v>42146.541666666672</v>
      </c>
      <c r="K1903">
        <v>1429707729</v>
      </c>
      <c r="L1903" s="18">
        <f t="shared" si="88"/>
        <v>42116.54315972222</v>
      </c>
      <c r="M1903" s="15">
        <f t="shared" si="89"/>
        <v>2015</v>
      </c>
      <c r="N1903" t="b">
        <v>0</v>
      </c>
      <c r="O1903">
        <v>25</v>
      </c>
      <c r="P1903" t="b">
        <v>0</v>
      </c>
      <c r="Q1903" t="s">
        <v>8292</v>
      </c>
      <c r="R1903" s="12" t="s">
        <v>8318</v>
      </c>
      <c r="S1903" t="s">
        <v>8347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8">
        <f t="shared" si="87"/>
        <v>42067.789895833332</v>
      </c>
      <c r="K1904">
        <v>1422903447</v>
      </c>
      <c r="L1904" s="18">
        <f t="shared" si="88"/>
        <v>42037.789895833332</v>
      </c>
      <c r="M1904" s="15">
        <f t="shared" si="89"/>
        <v>2015</v>
      </c>
      <c r="N1904" t="b">
        <v>0</v>
      </c>
      <c r="O1904">
        <v>3</v>
      </c>
      <c r="P1904" t="b">
        <v>0</v>
      </c>
      <c r="Q1904" t="s">
        <v>8292</v>
      </c>
      <c r="R1904" s="12" t="s">
        <v>8318</v>
      </c>
      <c r="S1904" t="s">
        <v>8347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8">
        <f t="shared" si="87"/>
        <v>42762.770729166667</v>
      </c>
      <c r="K1905">
        <v>1480357791</v>
      </c>
      <c r="L1905" s="18">
        <f t="shared" si="88"/>
        <v>42702.770729166667</v>
      </c>
      <c r="M1905" s="15">
        <f t="shared" si="89"/>
        <v>2016</v>
      </c>
      <c r="N1905" t="b">
        <v>0</v>
      </c>
      <c r="O1905">
        <v>41</v>
      </c>
      <c r="P1905" t="b">
        <v>0</v>
      </c>
      <c r="Q1905" t="s">
        <v>8292</v>
      </c>
      <c r="R1905" s="12" t="s">
        <v>8318</v>
      </c>
      <c r="S1905" t="s">
        <v>8347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8">
        <f t="shared" si="87"/>
        <v>42371.685428240744</v>
      </c>
      <c r="K1906">
        <v>1447864021</v>
      </c>
      <c r="L1906" s="18">
        <f t="shared" si="88"/>
        <v>42326.685428240744</v>
      </c>
      <c r="M1906" s="15">
        <f t="shared" si="89"/>
        <v>2015</v>
      </c>
      <c r="N1906" t="b">
        <v>0</v>
      </c>
      <c r="O1906">
        <v>2</v>
      </c>
      <c r="P1906" t="b">
        <v>0</v>
      </c>
      <c r="Q1906" t="s">
        <v>8292</v>
      </c>
      <c r="R1906" s="12" t="s">
        <v>8318</v>
      </c>
      <c r="S1906" t="s">
        <v>8347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8">
        <f t="shared" si="87"/>
        <v>41889.925856481481</v>
      </c>
      <c r="K1907">
        <v>1407535994</v>
      </c>
      <c r="L1907" s="18">
        <f t="shared" si="88"/>
        <v>41859.925856481481</v>
      </c>
      <c r="M1907" s="15">
        <f t="shared" si="89"/>
        <v>2014</v>
      </c>
      <c r="N1907" t="b">
        <v>0</v>
      </c>
      <c r="O1907">
        <v>4</v>
      </c>
      <c r="P1907" t="b">
        <v>0</v>
      </c>
      <c r="Q1907" t="s">
        <v>8292</v>
      </c>
      <c r="R1907" s="12" t="s">
        <v>8318</v>
      </c>
      <c r="S1907" t="s">
        <v>8347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8">
        <f t="shared" si="87"/>
        <v>42544.671099537038</v>
      </c>
      <c r="K1908">
        <v>1464105983</v>
      </c>
      <c r="L1908" s="18">
        <f t="shared" si="88"/>
        <v>42514.671099537038</v>
      </c>
      <c r="M1908" s="15">
        <f t="shared" si="89"/>
        <v>2016</v>
      </c>
      <c r="N1908" t="b">
        <v>0</v>
      </c>
      <c r="O1908">
        <v>99</v>
      </c>
      <c r="P1908" t="b">
        <v>0</v>
      </c>
      <c r="Q1908" t="s">
        <v>8292</v>
      </c>
      <c r="R1908" s="12" t="s">
        <v>8318</v>
      </c>
      <c r="S1908" t="s">
        <v>8347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8">
        <f t="shared" si="87"/>
        <v>41782.587094907409</v>
      </c>
      <c r="K1909">
        <v>1399557925</v>
      </c>
      <c r="L1909" s="18">
        <f t="shared" si="88"/>
        <v>41767.587094907409</v>
      </c>
      <c r="M1909" s="15">
        <f t="shared" si="89"/>
        <v>2014</v>
      </c>
      <c r="N1909" t="b">
        <v>0</v>
      </c>
      <c r="O1909">
        <v>4</v>
      </c>
      <c r="P1909" t="b">
        <v>0</v>
      </c>
      <c r="Q1909" t="s">
        <v>8292</v>
      </c>
      <c r="R1909" s="12" t="s">
        <v>8318</v>
      </c>
      <c r="S1909" t="s">
        <v>8347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8">
        <f t="shared" si="87"/>
        <v>42733.917824074073</v>
      </c>
      <c r="K1910">
        <v>1480456900</v>
      </c>
      <c r="L1910" s="18">
        <f t="shared" si="88"/>
        <v>42703.917824074073</v>
      </c>
      <c r="M1910" s="15">
        <f t="shared" si="89"/>
        <v>2016</v>
      </c>
      <c r="N1910" t="b">
        <v>0</v>
      </c>
      <c r="O1910">
        <v>4</v>
      </c>
      <c r="P1910" t="b">
        <v>0</v>
      </c>
      <c r="Q1910" t="s">
        <v>8292</v>
      </c>
      <c r="R1910" s="12" t="s">
        <v>8318</v>
      </c>
      <c r="S1910" t="s">
        <v>8347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8">
        <f t="shared" si="87"/>
        <v>41935.429155092592</v>
      </c>
      <c r="K1911">
        <v>1411467479</v>
      </c>
      <c r="L1911" s="18">
        <f t="shared" si="88"/>
        <v>41905.429155092592</v>
      </c>
      <c r="M1911" s="15">
        <f t="shared" si="89"/>
        <v>2014</v>
      </c>
      <c r="N1911" t="b">
        <v>0</v>
      </c>
      <c r="O1911">
        <v>38</v>
      </c>
      <c r="P1911" t="b">
        <v>0</v>
      </c>
      <c r="Q1911" t="s">
        <v>8292</v>
      </c>
      <c r="R1911" s="12" t="s">
        <v>8318</v>
      </c>
      <c r="S1911" t="s">
        <v>8347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8">
        <f t="shared" si="87"/>
        <v>42308.947916666672</v>
      </c>
      <c r="K1912">
        <v>1442531217</v>
      </c>
      <c r="L1912" s="18">
        <f t="shared" si="88"/>
        <v>42264.963159722218</v>
      </c>
      <c r="M1912" s="15">
        <f t="shared" si="89"/>
        <v>2015</v>
      </c>
      <c r="N1912" t="b">
        <v>0</v>
      </c>
      <c r="O1912">
        <v>285</v>
      </c>
      <c r="P1912" t="b">
        <v>0</v>
      </c>
      <c r="Q1912" t="s">
        <v>8292</v>
      </c>
      <c r="R1912" s="12" t="s">
        <v>8318</v>
      </c>
      <c r="S1912" t="s">
        <v>8347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8">
        <f t="shared" si="87"/>
        <v>41860.033958333333</v>
      </c>
      <c r="K1913">
        <v>1404953334</v>
      </c>
      <c r="L1913" s="18">
        <f t="shared" si="88"/>
        <v>41830.033958333333</v>
      </c>
      <c r="M1913" s="15">
        <f t="shared" si="89"/>
        <v>2014</v>
      </c>
      <c r="N1913" t="b">
        <v>0</v>
      </c>
      <c r="O1913">
        <v>1</v>
      </c>
      <c r="P1913" t="b">
        <v>0</v>
      </c>
      <c r="Q1913" t="s">
        <v>8292</v>
      </c>
      <c r="R1913" s="12" t="s">
        <v>8318</v>
      </c>
      <c r="S1913" t="s">
        <v>8347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8">
        <f t="shared" si="87"/>
        <v>42159.226388888885</v>
      </c>
      <c r="K1914">
        <v>1430803560</v>
      </c>
      <c r="L1914" s="18">
        <f t="shared" si="88"/>
        <v>42129.226388888885</v>
      </c>
      <c r="M1914" s="15">
        <f t="shared" si="89"/>
        <v>2015</v>
      </c>
      <c r="N1914" t="b">
        <v>0</v>
      </c>
      <c r="O1914">
        <v>42</v>
      </c>
      <c r="P1914" t="b">
        <v>0</v>
      </c>
      <c r="Q1914" t="s">
        <v>8292</v>
      </c>
      <c r="R1914" s="12" t="s">
        <v>8318</v>
      </c>
      <c r="S1914" t="s">
        <v>8347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8">
        <f t="shared" si="87"/>
        <v>41920.511319444442</v>
      </c>
      <c r="K1915">
        <v>1410178578</v>
      </c>
      <c r="L1915" s="18">
        <f t="shared" si="88"/>
        <v>41890.511319444442</v>
      </c>
      <c r="M1915" s="15">
        <f t="shared" si="89"/>
        <v>2014</v>
      </c>
      <c r="N1915" t="b">
        <v>0</v>
      </c>
      <c r="O1915">
        <v>26</v>
      </c>
      <c r="P1915" t="b">
        <v>0</v>
      </c>
      <c r="Q1915" t="s">
        <v>8292</v>
      </c>
      <c r="R1915" s="12" t="s">
        <v>8318</v>
      </c>
      <c r="S1915" t="s">
        <v>8347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8">
        <f t="shared" si="87"/>
        <v>41944.165972222225</v>
      </c>
      <c r="K1916">
        <v>1413519073</v>
      </c>
      <c r="L1916" s="18">
        <f t="shared" si="88"/>
        <v>41929.174456018518</v>
      </c>
      <c r="M1916" s="15">
        <f t="shared" si="89"/>
        <v>2014</v>
      </c>
      <c r="N1916" t="b">
        <v>0</v>
      </c>
      <c r="O1916">
        <v>2</v>
      </c>
      <c r="P1916" t="b">
        <v>0</v>
      </c>
      <c r="Q1916" t="s">
        <v>8292</v>
      </c>
      <c r="R1916" s="12" t="s">
        <v>8318</v>
      </c>
      <c r="S1916" t="s">
        <v>8347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8">
        <f t="shared" si="87"/>
        <v>41884.04886574074</v>
      </c>
      <c r="K1917">
        <v>1407892222</v>
      </c>
      <c r="L1917" s="18">
        <f t="shared" si="88"/>
        <v>41864.04886574074</v>
      </c>
      <c r="M1917" s="15">
        <f t="shared" si="89"/>
        <v>2014</v>
      </c>
      <c r="N1917" t="b">
        <v>0</v>
      </c>
      <c r="O1917">
        <v>4</v>
      </c>
      <c r="P1917" t="b">
        <v>0</v>
      </c>
      <c r="Q1917" t="s">
        <v>8292</v>
      </c>
      <c r="R1917" s="12" t="s">
        <v>8318</v>
      </c>
      <c r="S1917" t="s">
        <v>8347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8">
        <f t="shared" si="87"/>
        <v>42681.758969907409</v>
      </c>
      <c r="K1918">
        <v>1476378775</v>
      </c>
      <c r="L1918" s="18">
        <f t="shared" si="88"/>
        <v>42656.717303240745</v>
      </c>
      <c r="M1918" s="15">
        <f t="shared" si="89"/>
        <v>2016</v>
      </c>
      <c r="N1918" t="b">
        <v>0</v>
      </c>
      <c r="O1918">
        <v>6</v>
      </c>
      <c r="P1918" t="b">
        <v>0</v>
      </c>
      <c r="Q1918" t="s">
        <v>8292</v>
      </c>
      <c r="R1918" s="12" t="s">
        <v>8318</v>
      </c>
      <c r="S1918" t="s">
        <v>8347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8">
        <f t="shared" si="87"/>
        <v>42776.270057870366</v>
      </c>
      <c r="K1919">
        <v>1484116133</v>
      </c>
      <c r="L1919" s="18">
        <f t="shared" si="88"/>
        <v>42746.270057870366</v>
      </c>
      <c r="M1919" s="15">
        <f t="shared" si="89"/>
        <v>2017</v>
      </c>
      <c r="N1919" t="b">
        <v>0</v>
      </c>
      <c r="O1919">
        <v>70</v>
      </c>
      <c r="P1919" t="b">
        <v>0</v>
      </c>
      <c r="Q1919" t="s">
        <v>8292</v>
      </c>
      <c r="R1919" s="12" t="s">
        <v>8318</v>
      </c>
      <c r="S1919" t="s">
        <v>8347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8">
        <f t="shared" si="87"/>
        <v>41863.789942129632</v>
      </c>
      <c r="K1920">
        <v>1404845851</v>
      </c>
      <c r="L1920" s="18">
        <f t="shared" si="88"/>
        <v>41828.789942129632</v>
      </c>
      <c r="M1920" s="15">
        <f t="shared" si="89"/>
        <v>2014</v>
      </c>
      <c r="N1920" t="b">
        <v>0</v>
      </c>
      <c r="O1920">
        <v>9</v>
      </c>
      <c r="P1920" t="b">
        <v>0</v>
      </c>
      <c r="Q1920" t="s">
        <v>8292</v>
      </c>
      <c r="R1920" s="12" t="s">
        <v>8318</v>
      </c>
      <c r="S1920" t="s">
        <v>8347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8">
        <f t="shared" si="87"/>
        <v>42143.875567129624</v>
      </c>
      <c r="K1921">
        <v>1429477249</v>
      </c>
      <c r="L1921" s="18">
        <f t="shared" si="88"/>
        <v>42113.875567129624</v>
      </c>
      <c r="M1921" s="15">
        <f t="shared" si="89"/>
        <v>2015</v>
      </c>
      <c r="N1921" t="b">
        <v>0</v>
      </c>
      <c r="O1921">
        <v>8</v>
      </c>
      <c r="P1921" t="b">
        <v>0</v>
      </c>
      <c r="Q1921" t="s">
        <v>8292</v>
      </c>
      <c r="R1921" s="12" t="s">
        <v>8318</v>
      </c>
      <c r="S1921" t="s">
        <v>8347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8">
        <f t="shared" si="87"/>
        <v>42298.958333333328</v>
      </c>
      <c r="K1922">
        <v>1443042061</v>
      </c>
      <c r="L1922" s="18">
        <f t="shared" si="88"/>
        <v>42270.875706018516</v>
      </c>
      <c r="M1922" s="15">
        <f t="shared" si="89"/>
        <v>2015</v>
      </c>
      <c r="N1922" t="b">
        <v>0</v>
      </c>
      <c r="O1922">
        <v>105</v>
      </c>
      <c r="P1922" t="b">
        <v>0</v>
      </c>
      <c r="Q1922" t="s">
        <v>8292</v>
      </c>
      <c r="R1922" s="12" t="s">
        <v>8318</v>
      </c>
      <c r="S1922" t="s">
        <v>8347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8">
        <f t="shared" ref="J1923:J1986" si="90">(((I1923/60)/60)/24+DATE(1970,1,1))</f>
        <v>41104.221562500003</v>
      </c>
      <c r="K1923">
        <v>1339651143</v>
      </c>
      <c r="L1923" s="18">
        <f t="shared" ref="L1923:L1986" si="91">(((K1923/60)/60)/24+DATE(1970,1,1))</f>
        <v>41074.221562500003</v>
      </c>
      <c r="M1923" s="15">
        <f t="shared" ref="M1923:M1986" si="92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 s="12" t="s">
        <v>8324</v>
      </c>
      <c r="S1923" t="s">
        <v>8328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8">
        <f t="shared" si="90"/>
        <v>41620.255868055552</v>
      </c>
      <c r="K1924">
        <v>1384236507</v>
      </c>
      <c r="L1924" s="18">
        <f t="shared" si="91"/>
        <v>41590.255868055552</v>
      </c>
      <c r="M1924" s="15">
        <f t="shared" si="92"/>
        <v>2013</v>
      </c>
      <c r="N1924" t="b">
        <v>0</v>
      </c>
      <c r="O1924">
        <v>64</v>
      </c>
      <c r="P1924" t="b">
        <v>1</v>
      </c>
      <c r="Q1924" t="s">
        <v>8277</v>
      </c>
      <c r="R1924" s="12" t="s">
        <v>8324</v>
      </c>
      <c r="S1924" t="s">
        <v>8328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8">
        <f t="shared" si="90"/>
        <v>40813.207638888889</v>
      </c>
      <c r="K1925">
        <v>1313612532</v>
      </c>
      <c r="L1925" s="18">
        <f t="shared" si="91"/>
        <v>40772.848749999997</v>
      </c>
      <c r="M1925" s="15">
        <f t="shared" si="92"/>
        <v>2011</v>
      </c>
      <c r="N1925" t="b">
        <v>0</v>
      </c>
      <c r="O1925">
        <v>13</v>
      </c>
      <c r="P1925" t="b">
        <v>1</v>
      </c>
      <c r="Q1925" t="s">
        <v>8277</v>
      </c>
      <c r="R1925" s="12" t="s">
        <v>8324</v>
      </c>
      <c r="S1925" t="s">
        <v>8328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8">
        <f t="shared" si="90"/>
        <v>41654.814583333333</v>
      </c>
      <c r="K1926">
        <v>1387390555</v>
      </c>
      <c r="L1926" s="18">
        <f t="shared" si="91"/>
        <v>41626.761053240742</v>
      </c>
      <c r="M1926" s="15">
        <f t="shared" si="92"/>
        <v>2013</v>
      </c>
      <c r="N1926" t="b">
        <v>0</v>
      </c>
      <c r="O1926">
        <v>33</v>
      </c>
      <c r="P1926" t="b">
        <v>1</v>
      </c>
      <c r="Q1926" t="s">
        <v>8277</v>
      </c>
      <c r="R1926" s="12" t="s">
        <v>8324</v>
      </c>
      <c r="S1926" t="s">
        <v>8328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8">
        <f t="shared" si="90"/>
        <v>41558</v>
      </c>
      <c r="K1927">
        <v>1379540288</v>
      </c>
      <c r="L1927" s="18">
        <f t="shared" si="91"/>
        <v>41535.90148148148</v>
      </c>
      <c r="M1927" s="15">
        <f t="shared" si="92"/>
        <v>2013</v>
      </c>
      <c r="N1927" t="b">
        <v>0</v>
      </c>
      <c r="O1927">
        <v>52</v>
      </c>
      <c r="P1927" t="b">
        <v>1</v>
      </c>
      <c r="Q1927" t="s">
        <v>8277</v>
      </c>
      <c r="R1927" s="12" t="s">
        <v>8324</v>
      </c>
      <c r="S1927" t="s">
        <v>8328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8">
        <f t="shared" si="90"/>
        <v>40484.018055555556</v>
      </c>
      <c r="K1928">
        <v>1286319256</v>
      </c>
      <c r="L1928" s="18">
        <f t="shared" si="91"/>
        <v>40456.954351851848</v>
      </c>
      <c r="M1928" s="15">
        <f t="shared" si="92"/>
        <v>2010</v>
      </c>
      <c r="N1928" t="b">
        <v>0</v>
      </c>
      <c r="O1928">
        <v>107</v>
      </c>
      <c r="P1928" t="b">
        <v>1</v>
      </c>
      <c r="Q1928" t="s">
        <v>8277</v>
      </c>
      <c r="R1928" s="12" t="s">
        <v>8324</v>
      </c>
      <c r="S1928" t="s">
        <v>8328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8">
        <f t="shared" si="90"/>
        <v>40976.207638888889</v>
      </c>
      <c r="K1929">
        <v>1329856839</v>
      </c>
      <c r="L1929" s="18">
        <f t="shared" si="91"/>
        <v>40960.861562500002</v>
      </c>
      <c r="M1929" s="15">
        <f t="shared" si="92"/>
        <v>2012</v>
      </c>
      <c r="N1929" t="b">
        <v>0</v>
      </c>
      <c r="O1929">
        <v>11</v>
      </c>
      <c r="P1929" t="b">
        <v>1</v>
      </c>
      <c r="Q1929" t="s">
        <v>8277</v>
      </c>
      <c r="R1929" s="12" t="s">
        <v>8324</v>
      </c>
      <c r="S1929" t="s">
        <v>8328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8">
        <f t="shared" si="90"/>
        <v>41401.648078703707</v>
      </c>
      <c r="K1930">
        <v>1365348794</v>
      </c>
      <c r="L1930" s="18">
        <f t="shared" si="91"/>
        <v>41371.648078703707</v>
      </c>
      <c r="M1930" s="15">
        <f t="shared" si="92"/>
        <v>2013</v>
      </c>
      <c r="N1930" t="b">
        <v>0</v>
      </c>
      <c r="O1930">
        <v>34</v>
      </c>
      <c r="P1930" t="b">
        <v>1</v>
      </c>
      <c r="Q1930" t="s">
        <v>8277</v>
      </c>
      <c r="R1930" s="12" t="s">
        <v>8324</v>
      </c>
      <c r="S1930" t="s">
        <v>8328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8">
        <f t="shared" si="90"/>
        <v>40729.021597222221</v>
      </c>
      <c r="K1931">
        <v>1306197066</v>
      </c>
      <c r="L1931" s="18">
        <f t="shared" si="91"/>
        <v>40687.021597222221</v>
      </c>
      <c r="M1931" s="15">
        <f t="shared" si="92"/>
        <v>2011</v>
      </c>
      <c r="N1931" t="b">
        <v>0</v>
      </c>
      <c r="O1931">
        <v>75</v>
      </c>
      <c r="P1931" t="b">
        <v>1</v>
      </c>
      <c r="Q1931" t="s">
        <v>8277</v>
      </c>
      <c r="R1931" s="12" t="s">
        <v>8324</v>
      </c>
      <c r="S1931" t="s">
        <v>8328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8">
        <f t="shared" si="90"/>
        <v>41462.558819444443</v>
      </c>
      <c r="K1932">
        <v>1368019482</v>
      </c>
      <c r="L1932" s="18">
        <f t="shared" si="91"/>
        <v>41402.558819444443</v>
      </c>
      <c r="M1932" s="15">
        <f t="shared" si="92"/>
        <v>2013</v>
      </c>
      <c r="N1932" t="b">
        <v>0</v>
      </c>
      <c r="O1932">
        <v>26</v>
      </c>
      <c r="P1932" t="b">
        <v>1</v>
      </c>
      <c r="Q1932" t="s">
        <v>8277</v>
      </c>
      <c r="R1932" s="12" t="s">
        <v>8324</v>
      </c>
      <c r="S1932" t="s">
        <v>8328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8">
        <f t="shared" si="90"/>
        <v>41051.145833333336</v>
      </c>
      <c r="K1933">
        <v>1336512309</v>
      </c>
      <c r="L1933" s="18">
        <f t="shared" si="91"/>
        <v>41037.892465277779</v>
      </c>
      <c r="M1933" s="15">
        <f t="shared" si="92"/>
        <v>2012</v>
      </c>
      <c r="N1933" t="b">
        <v>0</v>
      </c>
      <c r="O1933">
        <v>50</v>
      </c>
      <c r="P1933" t="b">
        <v>1</v>
      </c>
      <c r="Q1933" t="s">
        <v>8277</v>
      </c>
      <c r="R1933" s="12" t="s">
        <v>8324</v>
      </c>
      <c r="S1933" t="s">
        <v>8328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8">
        <f t="shared" si="90"/>
        <v>40932.809872685182</v>
      </c>
      <c r="K1934">
        <v>1325618773</v>
      </c>
      <c r="L1934" s="18">
        <f t="shared" si="91"/>
        <v>40911.809872685182</v>
      </c>
      <c r="M1934" s="15">
        <f t="shared" si="92"/>
        <v>2012</v>
      </c>
      <c r="N1934" t="b">
        <v>0</v>
      </c>
      <c r="O1934">
        <v>80</v>
      </c>
      <c r="P1934" t="b">
        <v>1</v>
      </c>
      <c r="Q1934" t="s">
        <v>8277</v>
      </c>
      <c r="R1934" s="12" t="s">
        <v>8324</v>
      </c>
      <c r="S1934" t="s">
        <v>8328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8">
        <f t="shared" si="90"/>
        <v>41909.130868055552</v>
      </c>
      <c r="K1935">
        <v>1409195307</v>
      </c>
      <c r="L1935" s="18">
        <f t="shared" si="91"/>
        <v>41879.130868055552</v>
      </c>
      <c r="M1935" s="15">
        <f t="shared" si="92"/>
        <v>2014</v>
      </c>
      <c r="N1935" t="b">
        <v>0</v>
      </c>
      <c r="O1935">
        <v>110</v>
      </c>
      <c r="P1935" t="b">
        <v>1</v>
      </c>
      <c r="Q1935" t="s">
        <v>8277</v>
      </c>
      <c r="R1935" s="12" t="s">
        <v>8324</v>
      </c>
      <c r="S1935" t="s">
        <v>8328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8">
        <f t="shared" si="90"/>
        <v>40902.208333333336</v>
      </c>
      <c r="K1936">
        <v>1321649321</v>
      </c>
      <c r="L1936" s="18">
        <f t="shared" si="91"/>
        <v>40865.867141203707</v>
      </c>
      <c r="M1936" s="15">
        <f t="shared" si="92"/>
        <v>2011</v>
      </c>
      <c r="N1936" t="b">
        <v>0</v>
      </c>
      <c r="O1936">
        <v>77</v>
      </c>
      <c r="P1936" t="b">
        <v>1</v>
      </c>
      <c r="Q1936" t="s">
        <v>8277</v>
      </c>
      <c r="R1936" s="12" t="s">
        <v>8324</v>
      </c>
      <c r="S1936" t="s">
        <v>8328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8">
        <f t="shared" si="90"/>
        <v>41811.207638888889</v>
      </c>
      <c r="K1937">
        <v>1400106171</v>
      </c>
      <c r="L1937" s="18">
        <f t="shared" si="91"/>
        <v>41773.932534722226</v>
      </c>
      <c r="M1937" s="15">
        <f t="shared" si="92"/>
        <v>2014</v>
      </c>
      <c r="N1937" t="b">
        <v>0</v>
      </c>
      <c r="O1937">
        <v>50</v>
      </c>
      <c r="P1937" t="b">
        <v>1</v>
      </c>
      <c r="Q1937" t="s">
        <v>8277</v>
      </c>
      <c r="R1937" s="12" t="s">
        <v>8324</v>
      </c>
      <c r="S1937" t="s">
        <v>8328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8">
        <f t="shared" si="90"/>
        <v>40883.249305555553</v>
      </c>
      <c r="K1938">
        <v>1320528070</v>
      </c>
      <c r="L1938" s="18">
        <f t="shared" si="91"/>
        <v>40852.889699074076</v>
      </c>
      <c r="M1938" s="15">
        <f t="shared" si="92"/>
        <v>2011</v>
      </c>
      <c r="N1938" t="b">
        <v>0</v>
      </c>
      <c r="O1938">
        <v>145</v>
      </c>
      <c r="P1938" t="b">
        <v>1</v>
      </c>
      <c r="Q1938" t="s">
        <v>8277</v>
      </c>
      <c r="R1938" s="12" t="s">
        <v>8324</v>
      </c>
      <c r="S1938" t="s">
        <v>8328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8">
        <f t="shared" si="90"/>
        <v>41075.165972222225</v>
      </c>
      <c r="K1939">
        <v>1338346281</v>
      </c>
      <c r="L1939" s="18">
        <f t="shared" si="91"/>
        <v>41059.118993055556</v>
      </c>
      <c r="M1939" s="15">
        <f t="shared" si="92"/>
        <v>2012</v>
      </c>
      <c r="N1939" t="b">
        <v>0</v>
      </c>
      <c r="O1939">
        <v>29</v>
      </c>
      <c r="P1939" t="b">
        <v>1</v>
      </c>
      <c r="Q1939" t="s">
        <v>8277</v>
      </c>
      <c r="R1939" s="12" t="s">
        <v>8324</v>
      </c>
      <c r="S1939" t="s">
        <v>8328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8">
        <f t="shared" si="90"/>
        <v>41457.208333333336</v>
      </c>
      <c r="K1940">
        <v>1370067231</v>
      </c>
      <c r="L1940" s="18">
        <f t="shared" si="91"/>
        <v>41426.259618055556</v>
      </c>
      <c r="M1940" s="15">
        <f t="shared" si="92"/>
        <v>2013</v>
      </c>
      <c r="N1940" t="b">
        <v>0</v>
      </c>
      <c r="O1940">
        <v>114</v>
      </c>
      <c r="P1940" t="b">
        <v>1</v>
      </c>
      <c r="Q1940" t="s">
        <v>8277</v>
      </c>
      <c r="R1940" s="12" t="s">
        <v>8324</v>
      </c>
      <c r="S1940" t="s">
        <v>8328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8">
        <f t="shared" si="90"/>
        <v>41343.943379629629</v>
      </c>
      <c r="K1941">
        <v>1360366708</v>
      </c>
      <c r="L1941" s="18">
        <f t="shared" si="91"/>
        <v>41313.985046296293</v>
      </c>
      <c r="M1941" s="15">
        <f t="shared" si="92"/>
        <v>2013</v>
      </c>
      <c r="N1941" t="b">
        <v>0</v>
      </c>
      <c r="O1941">
        <v>96</v>
      </c>
      <c r="P1941" t="b">
        <v>1</v>
      </c>
      <c r="Q1941" t="s">
        <v>8277</v>
      </c>
      <c r="R1941" s="12" t="s">
        <v>8324</v>
      </c>
      <c r="S1941" t="s">
        <v>8328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8">
        <f t="shared" si="90"/>
        <v>40709.165972222225</v>
      </c>
      <c r="K1942">
        <v>1304770233</v>
      </c>
      <c r="L1942" s="18">
        <f t="shared" si="91"/>
        <v>40670.507326388892</v>
      </c>
      <c r="M1942" s="15">
        <f t="shared" si="92"/>
        <v>2011</v>
      </c>
      <c r="N1942" t="b">
        <v>0</v>
      </c>
      <c r="O1942">
        <v>31</v>
      </c>
      <c r="P1942" t="b">
        <v>1</v>
      </c>
      <c r="Q1942" t="s">
        <v>8277</v>
      </c>
      <c r="R1942" s="12" t="s">
        <v>8324</v>
      </c>
      <c r="S1942" t="s">
        <v>8328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8">
        <f t="shared" si="90"/>
        <v>41774.290868055556</v>
      </c>
      <c r="K1943">
        <v>1397545131</v>
      </c>
      <c r="L1943" s="18">
        <f t="shared" si="91"/>
        <v>41744.290868055556</v>
      </c>
      <c r="M1943" s="15">
        <f t="shared" si="92"/>
        <v>2014</v>
      </c>
      <c r="N1943" t="b">
        <v>1</v>
      </c>
      <c r="O1943">
        <v>4883</v>
      </c>
      <c r="P1943" t="b">
        <v>1</v>
      </c>
      <c r="Q1943" t="s">
        <v>8293</v>
      </c>
      <c r="R1943" s="12" t="s">
        <v>8318</v>
      </c>
      <c r="S1943" t="s">
        <v>8348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8">
        <f t="shared" si="90"/>
        <v>40728.828009259261</v>
      </c>
      <c r="K1944">
        <v>1302033140</v>
      </c>
      <c r="L1944" s="18">
        <f t="shared" si="91"/>
        <v>40638.828009259261</v>
      </c>
      <c r="M1944" s="15">
        <f t="shared" si="92"/>
        <v>2011</v>
      </c>
      <c r="N1944" t="b">
        <v>1</v>
      </c>
      <c r="O1944">
        <v>95</v>
      </c>
      <c r="P1944" t="b">
        <v>1</v>
      </c>
      <c r="Q1944" t="s">
        <v>8293</v>
      </c>
      <c r="R1944" s="12" t="s">
        <v>8318</v>
      </c>
      <c r="S1944" t="s">
        <v>8348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8">
        <f t="shared" si="90"/>
        <v>42593.269861111112</v>
      </c>
      <c r="K1945">
        <v>1467008916</v>
      </c>
      <c r="L1945" s="18">
        <f t="shared" si="91"/>
        <v>42548.269861111112</v>
      </c>
      <c r="M1945" s="15">
        <f t="shared" si="92"/>
        <v>2016</v>
      </c>
      <c r="N1945" t="b">
        <v>1</v>
      </c>
      <c r="O1945">
        <v>2478</v>
      </c>
      <c r="P1945" t="b">
        <v>1</v>
      </c>
      <c r="Q1945" t="s">
        <v>8293</v>
      </c>
      <c r="R1945" s="12" t="s">
        <v>8318</v>
      </c>
      <c r="S1945" t="s">
        <v>8348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8">
        <f t="shared" si="90"/>
        <v>41760.584374999999</v>
      </c>
      <c r="K1946">
        <v>1396360890</v>
      </c>
      <c r="L1946" s="18">
        <f t="shared" si="91"/>
        <v>41730.584374999999</v>
      </c>
      <c r="M1946" s="15">
        <f t="shared" si="92"/>
        <v>2014</v>
      </c>
      <c r="N1946" t="b">
        <v>1</v>
      </c>
      <c r="O1946">
        <v>1789</v>
      </c>
      <c r="P1946" t="b">
        <v>1</v>
      </c>
      <c r="Q1946" t="s">
        <v>8293</v>
      </c>
      <c r="R1946" s="12" t="s">
        <v>8318</v>
      </c>
      <c r="S1946" t="s">
        <v>8348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8">
        <f t="shared" si="90"/>
        <v>42197.251828703709</v>
      </c>
      <c r="K1947">
        <v>1433224958</v>
      </c>
      <c r="L1947" s="18">
        <f t="shared" si="91"/>
        <v>42157.251828703709</v>
      </c>
      <c r="M1947" s="15">
        <f t="shared" si="92"/>
        <v>2015</v>
      </c>
      <c r="N1947" t="b">
        <v>1</v>
      </c>
      <c r="O1947">
        <v>680</v>
      </c>
      <c r="P1947" t="b">
        <v>1</v>
      </c>
      <c r="Q1947" t="s">
        <v>8293</v>
      </c>
      <c r="R1947" s="12" t="s">
        <v>8318</v>
      </c>
      <c r="S1947" t="s">
        <v>8348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8">
        <f t="shared" si="90"/>
        <v>41749.108344907407</v>
      </c>
      <c r="K1948">
        <v>1392780961</v>
      </c>
      <c r="L1948" s="18">
        <f t="shared" si="91"/>
        <v>41689.150011574071</v>
      </c>
      <c r="M1948" s="15">
        <f t="shared" si="92"/>
        <v>2014</v>
      </c>
      <c r="N1948" t="b">
        <v>1</v>
      </c>
      <c r="O1948">
        <v>70</v>
      </c>
      <c r="P1948" t="b">
        <v>1</v>
      </c>
      <c r="Q1948" t="s">
        <v>8293</v>
      </c>
      <c r="R1948" s="12" t="s">
        <v>8318</v>
      </c>
      <c r="S1948" t="s">
        <v>8348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8">
        <f t="shared" si="90"/>
        <v>40140.249305555553</v>
      </c>
      <c r="K1949">
        <v>1255730520</v>
      </c>
      <c r="L1949" s="18">
        <f t="shared" si="91"/>
        <v>40102.918055555558</v>
      </c>
      <c r="M1949" s="15">
        <f t="shared" si="92"/>
        <v>2009</v>
      </c>
      <c r="N1949" t="b">
        <v>1</v>
      </c>
      <c r="O1949">
        <v>23</v>
      </c>
      <c r="P1949" t="b">
        <v>1</v>
      </c>
      <c r="Q1949" t="s">
        <v>8293</v>
      </c>
      <c r="R1949" s="12" t="s">
        <v>8318</v>
      </c>
      <c r="S1949" t="s">
        <v>8348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8">
        <f t="shared" si="90"/>
        <v>42527.709722222222</v>
      </c>
      <c r="K1950">
        <v>1460557809</v>
      </c>
      <c r="L1950" s="18">
        <f t="shared" si="91"/>
        <v>42473.604270833333</v>
      </c>
      <c r="M1950" s="15">
        <f t="shared" si="92"/>
        <v>2016</v>
      </c>
      <c r="N1950" t="b">
        <v>1</v>
      </c>
      <c r="O1950">
        <v>4245</v>
      </c>
      <c r="P1950" t="b">
        <v>1</v>
      </c>
      <c r="Q1950" t="s">
        <v>8293</v>
      </c>
      <c r="R1950" s="12" t="s">
        <v>8318</v>
      </c>
      <c r="S1950" t="s">
        <v>8348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8">
        <f t="shared" si="90"/>
        <v>41830.423043981478</v>
      </c>
      <c r="K1951">
        <v>1402394951</v>
      </c>
      <c r="L1951" s="18">
        <f t="shared" si="91"/>
        <v>41800.423043981478</v>
      </c>
      <c r="M1951" s="15">
        <f t="shared" si="92"/>
        <v>2014</v>
      </c>
      <c r="N1951" t="b">
        <v>1</v>
      </c>
      <c r="O1951">
        <v>943</v>
      </c>
      <c r="P1951" t="b">
        <v>1</v>
      </c>
      <c r="Q1951" t="s">
        <v>8293</v>
      </c>
      <c r="R1951" s="12" t="s">
        <v>8318</v>
      </c>
      <c r="S1951" t="s">
        <v>8348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8">
        <f t="shared" si="90"/>
        <v>40655.181400462963</v>
      </c>
      <c r="K1952">
        <v>1300767673</v>
      </c>
      <c r="L1952" s="18">
        <f t="shared" si="91"/>
        <v>40624.181400462963</v>
      </c>
      <c r="M1952" s="15">
        <f t="shared" si="92"/>
        <v>2011</v>
      </c>
      <c r="N1952" t="b">
        <v>1</v>
      </c>
      <c r="O1952">
        <v>1876</v>
      </c>
      <c r="P1952" t="b">
        <v>1</v>
      </c>
      <c r="Q1952" t="s">
        <v>8293</v>
      </c>
      <c r="R1952" s="12" t="s">
        <v>8318</v>
      </c>
      <c r="S1952" t="s">
        <v>8348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8">
        <f t="shared" si="90"/>
        <v>42681.462233796294</v>
      </c>
      <c r="K1953">
        <v>1475921137</v>
      </c>
      <c r="L1953" s="18">
        <f t="shared" si="91"/>
        <v>42651.420567129629</v>
      </c>
      <c r="M1953" s="15">
        <f t="shared" si="92"/>
        <v>2016</v>
      </c>
      <c r="N1953" t="b">
        <v>1</v>
      </c>
      <c r="O1953">
        <v>834</v>
      </c>
      <c r="P1953" t="b">
        <v>1</v>
      </c>
      <c r="Q1953" t="s">
        <v>8293</v>
      </c>
      <c r="R1953" s="12" t="s">
        <v>8318</v>
      </c>
      <c r="S1953" t="s">
        <v>8348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8">
        <f t="shared" si="90"/>
        <v>41563.60665509259</v>
      </c>
      <c r="K1954">
        <v>1378737215</v>
      </c>
      <c r="L1954" s="18">
        <f t="shared" si="91"/>
        <v>41526.60665509259</v>
      </c>
      <c r="M1954" s="15">
        <f t="shared" si="92"/>
        <v>2013</v>
      </c>
      <c r="N1954" t="b">
        <v>1</v>
      </c>
      <c r="O1954">
        <v>682</v>
      </c>
      <c r="P1954" t="b">
        <v>1</v>
      </c>
      <c r="Q1954" t="s">
        <v>8293</v>
      </c>
      <c r="R1954" s="12" t="s">
        <v>8318</v>
      </c>
      <c r="S1954" t="s">
        <v>8348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8">
        <f t="shared" si="90"/>
        <v>40970.125</v>
      </c>
      <c r="K1955">
        <v>1328158065</v>
      </c>
      <c r="L1955" s="18">
        <f t="shared" si="91"/>
        <v>40941.199826388889</v>
      </c>
      <c r="M1955" s="15">
        <f t="shared" si="92"/>
        <v>2012</v>
      </c>
      <c r="N1955" t="b">
        <v>1</v>
      </c>
      <c r="O1955">
        <v>147</v>
      </c>
      <c r="P1955" t="b">
        <v>1</v>
      </c>
      <c r="Q1955" t="s">
        <v>8293</v>
      </c>
      <c r="R1955" s="12" t="s">
        <v>8318</v>
      </c>
      <c r="S1955" t="s">
        <v>8348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8">
        <f t="shared" si="90"/>
        <v>42441.208333333328</v>
      </c>
      <c r="K1956">
        <v>1453730176</v>
      </c>
      <c r="L1956" s="18">
        <f t="shared" si="91"/>
        <v>42394.580740740741</v>
      </c>
      <c r="M1956" s="15">
        <f t="shared" si="92"/>
        <v>2016</v>
      </c>
      <c r="N1956" t="b">
        <v>1</v>
      </c>
      <c r="O1956">
        <v>415</v>
      </c>
      <c r="P1956" t="b">
        <v>1</v>
      </c>
      <c r="Q1956" t="s">
        <v>8293</v>
      </c>
      <c r="R1956" s="12" t="s">
        <v>8318</v>
      </c>
      <c r="S1956" t="s">
        <v>8348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8">
        <f t="shared" si="90"/>
        <v>41052.791666666664</v>
      </c>
      <c r="K1957">
        <v>1334989881</v>
      </c>
      <c r="L1957" s="18">
        <f t="shared" si="91"/>
        <v>41020.271770833337</v>
      </c>
      <c r="M1957" s="15">
        <f t="shared" si="92"/>
        <v>2012</v>
      </c>
      <c r="N1957" t="b">
        <v>1</v>
      </c>
      <c r="O1957">
        <v>290</v>
      </c>
      <c r="P1957" t="b">
        <v>1</v>
      </c>
      <c r="Q1957" t="s">
        <v>8293</v>
      </c>
      <c r="R1957" s="12" t="s">
        <v>8318</v>
      </c>
      <c r="S1957" t="s">
        <v>8348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8">
        <f t="shared" si="90"/>
        <v>42112.882002314815</v>
      </c>
      <c r="K1958">
        <v>1425507005</v>
      </c>
      <c r="L1958" s="18">
        <f t="shared" si="91"/>
        <v>42067.923668981486</v>
      </c>
      <c r="M1958" s="15">
        <f t="shared" si="92"/>
        <v>2015</v>
      </c>
      <c r="N1958" t="b">
        <v>1</v>
      </c>
      <c r="O1958">
        <v>365</v>
      </c>
      <c r="P1958" t="b">
        <v>1</v>
      </c>
      <c r="Q1958" t="s">
        <v>8293</v>
      </c>
      <c r="R1958" s="12" t="s">
        <v>8318</v>
      </c>
      <c r="S1958" t="s">
        <v>8348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8">
        <f t="shared" si="90"/>
        <v>41209.098530092589</v>
      </c>
      <c r="K1959">
        <v>1348712513</v>
      </c>
      <c r="L1959" s="18">
        <f t="shared" si="91"/>
        <v>41179.098530092589</v>
      </c>
      <c r="M1959" s="15">
        <f t="shared" si="92"/>
        <v>2012</v>
      </c>
      <c r="N1959" t="b">
        <v>1</v>
      </c>
      <c r="O1959">
        <v>660</v>
      </c>
      <c r="P1959" t="b">
        <v>1</v>
      </c>
      <c r="Q1959" t="s">
        <v>8293</v>
      </c>
      <c r="R1959" s="12" t="s">
        <v>8318</v>
      </c>
      <c r="S1959" t="s">
        <v>8348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8">
        <f t="shared" si="90"/>
        <v>41356.94630787037</v>
      </c>
      <c r="K1960">
        <v>1361490161</v>
      </c>
      <c r="L1960" s="18">
        <f t="shared" si="91"/>
        <v>41326.987974537034</v>
      </c>
      <c r="M1960" s="15">
        <f t="shared" si="92"/>
        <v>2013</v>
      </c>
      <c r="N1960" t="b">
        <v>1</v>
      </c>
      <c r="O1960">
        <v>1356</v>
      </c>
      <c r="P1960" t="b">
        <v>1</v>
      </c>
      <c r="Q1960" t="s">
        <v>8293</v>
      </c>
      <c r="R1960" s="12" t="s">
        <v>8318</v>
      </c>
      <c r="S1960" t="s">
        <v>8348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8">
        <f t="shared" si="90"/>
        <v>41913</v>
      </c>
      <c r="K1961">
        <v>1408565860</v>
      </c>
      <c r="L1961" s="18">
        <f t="shared" si="91"/>
        <v>41871.845601851855</v>
      </c>
      <c r="M1961" s="15">
        <f t="shared" si="92"/>
        <v>2014</v>
      </c>
      <c r="N1961" t="b">
        <v>1</v>
      </c>
      <c r="O1961">
        <v>424</v>
      </c>
      <c r="P1961" t="b">
        <v>1</v>
      </c>
      <c r="Q1961" t="s">
        <v>8293</v>
      </c>
      <c r="R1961" s="12" t="s">
        <v>8318</v>
      </c>
      <c r="S1961" t="s">
        <v>8348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8">
        <f t="shared" si="90"/>
        <v>41994.362743055557</v>
      </c>
      <c r="K1962">
        <v>1416559341</v>
      </c>
      <c r="L1962" s="18">
        <f t="shared" si="91"/>
        <v>41964.362743055557</v>
      </c>
      <c r="M1962" s="15">
        <f t="shared" si="92"/>
        <v>2014</v>
      </c>
      <c r="N1962" t="b">
        <v>1</v>
      </c>
      <c r="O1962">
        <v>33</v>
      </c>
      <c r="P1962" t="b">
        <v>1</v>
      </c>
      <c r="Q1962" t="s">
        <v>8293</v>
      </c>
      <c r="R1962" s="12" t="s">
        <v>8318</v>
      </c>
      <c r="S1962" t="s">
        <v>8348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8">
        <f t="shared" si="90"/>
        <v>41188.165972222225</v>
      </c>
      <c r="K1963">
        <v>1346042417</v>
      </c>
      <c r="L1963" s="18">
        <f t="shared" si="91"/>
        <v>41148.194641203707</v>
      </c>
      <c r="M1963" s="15">
        <f t="shared" si="92"/>
        <v>2012</v>
      </c>
      <c r="N1963" t="b">
        <v>1</v>
      </c>
      <c r="O1963">
        <v>1633</v>
      </c>
      <c r="P1963" t="b">
        <v>1</v>
      </c>
      <c r="Q1963" t="s">
        <v>8293</v>
      </c>
      <c r="R1963" s="12" t="s">
        <v>8318</v>
      </c>
      <c r="S1963" t="s">
        <v>8348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8">
        <f t="shared" si="90"/>
        <v>41772.780509259261</v>
      </c>
      <c r="K1964">
        <v>1397414636</v>
      </c>
      <c r="L1964" s="18">
        <f t="shared" si="91"/>
        <v>41742.780509259261</v>
      </c>
      <c r="M1964" s="15">
        <f t="shared" si="92"/>
        <v>2014</v>
      </c>
      <c r="N1964" t="b">
        <v>1</v>
      </c>
      <c r="O1964">
        <v>306</v>
      </c>
      <c r="P1964" t="b">
        <v>1</v>
      </c>
      <c r="Q1964" t="s">
        <v>8293</v>
      </c>
      <c r="R1964" s="12" t="s">
        <v>8318</v>
      </c>
      <c r="S1964" t="s">
        <v>8348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8">
        <f t="shared" si="90"/>
        <v>41898.429791666669</v>
      </c>
      <c r="K1965">
        <v>1407838734</v>
      </c>
      <c r="L1965" s="18">
        <f t="shared" si="91"/>
        <v>41863.429791666669</v>
      </c>
      <c r="M1965" s="15">
        <f t="shared" si="92"/>
        <v>2014</v>
      </c>
      <c r="N1965" t="b">
        <v>1</v>
      </c>
      <c r="O1965">
        <v>205</v>
      </c>
      <c r="P1965" t="b">
        <v>1</v>
      </c>
      <c r="Q1965" t="s">
        <v>8293</v>
      </c>
      <c r="R1965" s="12" t="s">
        <v>8318</v>
      </c>
      <c r="S1965" t="s">
        <v>8348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8">
        <f t="shared" si="90"/>
        <v>42482.272824074069</v>
      </c>
      <c r="K1966">
        <v>1458714772</v>
      </c>
      <c r="L1966" s="18">
        <f t="shared" si="91"/>
        <v>42452.272824074069</v>
      </c>
      <c r="M1966" s="15">
        <f t="shared" si="92"/>
        <v>2016</v>
      </c>
      <c r="N1966" t="b">
        <v>1</v>
      </c>
      <c r="O1966">
        <v>1281</v>
      </c>
      <c r="P1966" t="b">
        <v>1</v>
      </c>
      <c r="Q1966" t="s">
        <v>8293</v>
      </c>
      <c r="R1966" s="12" t="s">
        <v>8318</v>
      </c>
      <c r="S1966" t="s">
        <v>8348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8">
        <f t="shared" si="90"/>
        <v>40920.041666666664</v>
      </c>
      <c r="K1967">
        <v>1324433310</v>
      </c>
      <c r="L1967" s="18">
        <f t="shared" si="91"/>
        <v>40898.089236111111</v>
      </c>
      <c r="M1967" s="15">
        <f t="shared" si="92"/>
        <v>2011</v>
      </c>
      <c r="N1967" t="b">
        <v>1</v>
      </c>
      <c r="O1967">
        <v>103</v>
      </c>
      <c r="P1967" t="b">
        <v>1</v>
      </c>
      <c r="Q1967" t="s">
        <v>8293</v>
      </c>
      <c r="R1967" s="12" t="s">
        <v>8318</v>
      </c>
      <c r="S1967" t="s">
        <v>8348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8">
        <f t="shared" si="90"/>
        <v>41865.540486111109</v>
      </c>
      <c r="K1968">
        <v>1405429098</v>
      </c>
      <c r="L1968" s="18">
        <f t="shared" si="91"/>
        <v>41835.540486111109</v>
      </c>
      <c r="M1968" s="15">
        <f t="shared" si="92"/>
        <v>2014</v>
      </c>
      <c r="N1968" t="b">
        <v>1</v>
      </c>
      <c r="O1968">
        <v>1513</v>
      </c>
      <c r="P1968" t="b">
        <v>1</v>
      </c>
      <c r="Q1968" t="s">
        <v>8293</v>
      </c>
      <c r="R1968" s="12" t="s">
        <v>8318</v>
      </c>
      <c r="S1968" t="s">
        <v>8348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8">
        <f t="shared" si="90"/>
        <v>41760.663530092592</v>
      </c>
      <c r="K1969">
        <v>1396367729</v>
      </c>
      <c r="L1969" s="18">
        <f t="shared" si="91"/>
        <v>41730.663530092592</v>
      </c>
      <c r="M1969" s="15">
        <f t="shared" si="92"/>
        <v>2014</v>
      </c>
      <c r="N1969" t="b">
        <v>1</v>
      </c>
      <c r="O1969">
        <v>405</v>
      </c>
      <c r="P1969" t="b">
        <v>1</v>
      </c>
      <c r="Q1969" t="s">
        <v>8293</v>
      </c>
      <c r="R1969" s="12" t="s">
        <v>8318</v>
      </c>
      <c r="S1969" t="s">
        <v>8348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8">
        <f t="shared" si="90"/>
        <v>42707.628645833334</v>
      </c>
      <c r="K1970">
        <v>1478095515</v>
      </c>
      <c r="L1970" s="18">
        <f t="shared" si="91"/>
        <v>42676.586979166663</v>
      </c>
      <c r="M1970" s="15">
        <f t="shared" si="92"/>
        <v>2016</v>
      </c>
      <c r="N1970" t="b">
        <v>1</v>
      </c>
      <c r="O1970">
        <v>510</v>
      </c>
      <c r="P1970" t="b">
        <v>1</v>
      </c>
      <c r="Q1970" t="s">
        <v>8293</v>
      </c>
      <c r="R1970" s="12" t="s">
        <v>8318</v>
      </c>
      <c r="S1970" t="s">
        <v>8348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8">
        <f t="shared" si="90"/>
        <v>42587.792453703703</v>
      </c>
      <c r="K1971">
        <v>1467831668</v>
      </c>
      <c r="L1971" s="18">
        <f t="shared" si="91"/>
        <v>42557.792453703703</v>
      </c>
      <c r="M1971" s="15">
        <f t="shared" si="92"/>
        <v>2016</v>
      </c>
      <c r="N1971" t="b">
        <v>1</v>
      </c>
      <c r="O1971">
        <v>1887</v>
      </c>
      <c r="P1971" t="b">
        <v>1</v>
      </c>
      <c r="Q1971" t="s">
        <v>8293</v>
      </c>
      <c r="R1971" s="12" t="s">
        <v>8318</v>
      </c>
      <c r="S1971" t="s">
        <v>8348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8">
        <f t="shared" si="90"/>
        <v>41384.151631944449</v>
      </c>
      <c r="K1972">
        <v>1361248701</v>
      </c>
      <c r="L1972" s="18">
        <f t="shared" si="91"/>
        <v>41324.193298611113</v>
      </c>
      <c r="M1972" s="15">
        <f t="shared" si="92"/>
        <v>2013</v>
      </c>
      <c r="N1972" t="b">
        <v>1</v>
      </c>
      <c r="O1972">
        <v>701</v>
      </c>
      <c r="P1972" t="b">
        <v>1</v>
      </c>
      <c r="Q1972" t="s">
        <v>8293</v>
      </c>
      <c r="R1972" s="12" t="s">
        <v>8318</v>
      </c>
      <c r="S1972" t="s">
        <v>8348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8">
        <f t="shared" si="90"/>
        <v>41593.166666666664</v>
      </c>
      <c r="K1973">
        <v>1381752061</v>
      </c>
      <c r="L1973" s="18">
        <f t="shared" si="91"/>
        <v>41561.500706018516</v>
      </c>
      <c r="M1973" s="15">
        <f t="shared" si="92"/>
        <v>2013</v>
      </c>
      <c r="N1973" t="b">
        <v>1</v>
      </c>
      <c r="O1973">
        <v>3863</v>
      </c>
      <c r="P1973" t="b">
        <v>1</v>
      </c>
      <c r="Q1973" t="s">
        <v>8293</v>
      </c>
      <c r="R1973" s="12" t="s">
        <v>8318</v>
      </c>
      <c r="S1973" t="s">
        <v>8348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8">
        <f t="shared" si="90"/>
        <v>41231.053749999999</v>
      </c>
      <c r="K1974">
        <v>1350605844</v>
      </c>
      <c r="L1974" s="18">
        <f t="shared" si="91"/>
        <v>41201.012083333335</v>
      </c>
      <c r="M1974" s="15">
        <f t="shared" si="92"/>
        <v>2012</v>
      </c>
      <c r="N1974" t="b">
        <v>1</v>
      </c>
      <c r="O1974">
        <v>238</v>
      </c>
      <c r="P1974" t="b">
        <v>1</v>
      </c>
      <c r="Q1974" t="s">
        <v>8293</v>
      </c>
      <c r="R1974" s="12" t="s">
        <v>8318</v>
      </c>
      <c r="S1974" t="s">
        <v>8348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8">
        <f t="shared" si="90"/>
        <v>42588.291666666672</v>
      </c>
      <c r="K1975">
        <v>1467134464</v>
      </c>
      <c r="L1975" s="18">
        <f t="shared" si="91"/>
        <v>42549.722962962958</v>
      </c>
      <c r="M1975" s="15">
        <f t="shared" si="92"/>
        <v>2016</v>
      </c>
      <c r="N1975" t="b">
        <v>1</v>
      </c>
      <c r="O1975">
        <v>2051</v>
      </c>
      <c r="P1975" t="b">
        <v>1</v>
      </c>
      <c r="Q1975" t="s">
        <v>8293</v>
      </c>
      <c r="R1975" s="12" t="s">
        <v>8318</v>
      </c>
      <c r="S1975" t="s">
        <v>8348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8">
        <f t="shared" si="90"/>
        <v>41505.334131944444</v>
      </c>
      <c r="K1976">
        <v>1371715269</v>
      </c>
      <c r="L1976" s="18">
        <f t="shared" si="91"/>
        <v>41445.334131944444</v>
      </c>
      <c r="M1976" s="15">
        <f t="shared" si="92"/>
        <v>2013</v>
      </c>
      <c r="N1976" t="b">
        <v>1</v>
      </c>
      <c r="O1976">
        <v>402</v>
      </c>
      <c r="P1976" t="b">
        <v>1</v>
      </c>
      <c r="Q1976" t="s">
        <v>8293</v>
      </c>
      <c r="R1976" s="12" t="s">
        <v>8318</v>
      </c>
      <c r="S1976" t="s">
        <v>8348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8">
        <f t="shared" si="90"/>
        <v>41343.755219907405</v>
      </c>
      <c r="K1977">
        <v>1360346851</v>
      </c>
      <c r="L1977" s="18">
        <f t="shared" si="91"/>
        <v>41313.755219907405</v>
      </c>
      <c r="M1977" s="15">
        <f t="shared" si="92"/>
        <v>2013</v>
      </c>
      <c r="N1977" t="b">
        <v>1</v>
      </c>
      <c r="O1977">
        <v>253</v>
      </c>
      <c r="P1977" t="b">
        <v>1</v>
      </c>
      <c r="Q1977" t="s">
        <v>8293</v>
      </c>
      <c r="R1977" s="12" t="s">
        <v>8318</v>
      </c>
      <c r="S1977" t="s">
        <v>8348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8">
        <f t="shared" si="90"/>
        <v>41468.899594907409</v>
      </c>
      <c r="K1978">
        <v>1371159325</v>
      </c>
      <c r="L1978" s="18">
        <f t="shared" si="91"/>
        <v>41438.899594907409</v>
      </c>
      <c r="M1978" s="15">
        <f t="shared" si="92"/>
        <v>2013</v>
      </c>
      <c r="N1978" t="b">
        <v>1</v>
      </c>
      <c r="O1978">
        <v>473</v>
      </c>
      <c r="P1978" t="b">
        <v>1</v>
      </c>
      <c r="Q1978" t="s">
        <v>8293</v>
      </c>
      <c r="R1978" s="12" t="s">
        <v>8318</v>
      </c>
      <c r="S1978" t="s">
        <v>8348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8">
        <f t="shared" si="90"/>
        <v>42357.332638888889</v>
      </c>
      <c r="K1979">
        <v>1446527540</v>
      </c>
      <c r="L1979" s="18">
        <f t="shared" si="91"/>
        <v>42311.216898148152</v>
      </c>
      <c r="M1979" s="15">
        <f t="shared" si="92"/>
        <v>2015</v>
      </c>
      <c r="N1979" t="b">
        <v>1</v>
      </c>
      <c r="O1979">
        <v>821</v>
      </c>
      <c r="P1979" t="b">
        <v>1</v>
      </c>
      <c r="Q1979" t="s">
        <v>8293</v>
      </c>
      <c r="R1979" s="12" t="s">
        <v>8318</v>
      </c>
      <c r="S1979" t="s">
        <v>8348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8">
        <f t="shared" si="90"/>
        <v>41072.291666666664</v>
      </c>
      <c r="K1980">
        <v>1336627492</v>
      </c>
      <c r="L1980" s="18">
        <f t="shared" si="91"/>
        <v>41039.225601851853</v>
      </c>
      <c r="M1980" s="15">
        <f t="shared" si="92"/>
        <v>2012</v>
      </c>
      <c r="N1980" t="b">
        <v>1</v>
      </c>
      <c r="O1980">
        <v>388</v>
      </c>
      <c r="P1980" t="b">
        <v>1</v>
      </c>
      <c r="Q1980" t="s">
        <v>8293</v>
      </c>
      <c r="R1980" s="12" t="s">
        <v>8318</v>
      </c>
      <c r="S1980" t="s">
        <v>8348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8">
        <f t="shared" si="90"/>
        <v>42327.207638888889</v>
      </c>
      <c r="K1981">
        <v>1444734146</v>
      </c>
      <c r="L1981" s="18">
        <f t="shared" si="91"/>
        <v>42290.460023148145</v>
      </c>
      <c r="M1981" s="15">
        <f t="shared" si="92"/>
        <v>2015</v>
      </c>
      <c r="N1981" t="b">
        <v>1</v>
      </c>
      <c r="O1981">
        <v>813</v>
      </c>
      <c r="P1981" t="b">
        <v>1</v>
      </c>
      <c r="Q1981" t="s">
        <v>8293</v>
      </c>
      <c r="R1981" s="12" t="s">
        <v>8318</v>
      </c>
      <c r="S1981" t="s">
        <v>8348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8">
        <f t="shared" si="90"/>
        <v>42463.500717592593</v>
      </c>
      <c r="K1982">
        <v>1456232462</v>
      </c>
      <c r="L1982" s="18">
        <f t="shared" si="91"/>
        <v>42423.542384259257</v>
      </c>
      <c r="M1982" s="15">
        <f t="shared" si="92"/>
        <v>2016</v>
      </c>
      <c r="N1982" t="b">
        <v>1</v>
      </c>
      <c r="O1982">
        <v>1945</v>
      </c>
      <c r="P1982" t="b">
        <v>1</v>
      </c>
      <c r="Q1982" t="s">
        <v>8293</v>
      </c>
      <c r="R1982" s="12" t="s">
        <v>8318</v>
      </c>
      <c r="S1982" t="s">
        <v>8348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8">
        <f t="shared" si="90"/>
        <v>41829.725289351853</v>
      </c>
      <c r="K1983">
        <v>1402334665</v>
      </c>
      <c r="L1983" s="18">
        <f t="shared" si="91"/>
        <v>41799.725289351853</v>
      </c>
      <c r="M1983" s="15">
        <f t="shared" si="92"/>
        <v>2014</v>
      </c>
      <c r="N1983" t="b">
        <v>0</v>
      </c>
      <c r="O1983">
        <v>12</v>
      </c>
      <c r="P1983" t="b">
        <v>0</v>
      </c>
      <c r="Q1983" t="s">
        <v>8294</v>
      </c>
      <c r="R1983" s="12" t="s">
        <v>8337</v>
      </c>
      <c r="S1983" t="s">
        <v>8349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8">
        <f t="shared" si="90"/>
        <v>42708.628321759257</v>
      </c>
      <c r="K1984">
        <v>1478268287</v>
      </c>
      <c r="L1984" s="18">
        <f t="shared" si="91"/>
        <v>42678.586655092593</v>
      </c>
      <c r="M1984" s="15">
        <f t="shared" si="92"/>
        <v>2016</v>
      </c>
      <c r="N1984" t="b">
        <v>0</v>
      </c>
      <c r="O1984">
        <v>0</v>
      </c>
      <c r="P1984" t="b">
        <v>0</v>
      </c>
      <c r="Q1984" t="s">
        <v>8294</v>
      </c>
      <c r="R1984" s="12" t="s">
        <v>8337</v>
      </c>
      <c r="S1984" t="s">
        <v>8349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8">
        <f t="shared" si="90"/>
        <v>42615.291666666672</v>
      </c>
      <c r="K1985">
        <v>1470874618</v>
      </c>
      <c r="L1985" s="18">
        <f t="shared" si="91"/>
        <v>42593.011782407411</v>
      </c>
      <c r="M1985" s="15">
        <f t="shared" si="92"/>
        <v>2016</v>
      </c>
      <c r="N1985" t="b">
        <v>0</v>
      </c>
      <c r="O1985">
        <v>16</v>
      </c>
      <c r="P1985" t="b">
        <v>0</v>
      </c>
      <c r="Q1985" t="s">
        <v>8294</v>
      </c>
      <c r="R1985" s="12" t="s">
        <v>8337</v>
      </c>
      <c r="S1985" t="s">
        <v>8349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8">
        <f t="shared" si="90"/>
        <v>41973.831956018519</v>
      </c>
      <c r="K1986">
        <v>1412189881</v>
      </c>
      <c r="L1986" s="18">
        <f t="shared" si="91"/>
        <v>41913.790289351848</v>
      </c>
      <c r="M1986" s="15">
        <f t="shared" si="92"/>
        <v>2014</v>
      </c>
      <c r="N1986" t="b">
        <v>0</v>
      </c>
      <c r="O1986">
        <v>7</v>
      </c>
      <c r="P1986" t="b">
        <v>0</v>
      </c>
      <c r="Q1986" t="s">
        <v>8294</v>
      </c>
      <c r="R1986" s="12" t="s">
        <v>8337</v>
      </c>
      <c r="S1986" t="s">
        <v>8349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8">
        <f t="shared" ref="J1987:J2050" si="93">(((I1987/60)/60)/24+DATE(1970,1,1))</f>
        <v>42584.958333333328</v>
      </c>
      <c r="K1987">
        <v>1467650771</v>
      </c>
      <c r="L1987" s="18">
        <f t="shared" ref="L1987:L2050" si="94">(((K1987/60)/60)/24+DATE(1970,1,1))</f>
        <v>42555.698738425926</v>
      </c>
      <c r="M1987" s="15">
        <f t="shared" ref="M1987:M2050" si="95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s="12" t="s">
        <v>8337</v>
      </c>
      <c r="S1987" t="s">
        <v>8349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8">
        <f t="shared" si="93"/>
        <v>42443.392164351855</v>
      </c>
      <c r="K1988">
        <v>1455359083</v>
      </c>
      <c r="L1988" s="18">
        <f t="shared" si="94"/>
        <v>42413.433831018512</v>
      </c>
      <c r="M1988" s="15">
        <f t="shared" si="95"/>
        <v>2016</v>
      </c>
      <c r="N1988" t="b">
        <v>0</v>
      </c>
      <c r="O1988">
        <v>1</v>
      </c>
      <c r="P1988" t="b">
        <v>0</v>
      </c>
      <c r="Q1988" t="s">
        <v>8294</v>
      </c>
      <c r="R1988" s="12" t="s">
        <v>8337</v>
      </c>
      <c r="S1988" t="s">
        <v>8349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8">
        <f t="shared" si="93"/>
        <v>42064.639768518522</v>
      </c>
      <c r="K1989">
        <v>1422631276</v>
      </c>
      <c r="L1989" s="18">
        <f t="shared" si="94"/>
        <v>42034.639768518522</v>
      </c>
      <c r="M1989" s="15">
        <f t="shared" si="95"/>
        <v>2015</v>
      </c>
      <c r="N1989" t="b">
        <v>0</v>
      </c>
      <c r="O1989">
        <v>28</v>
      </c>
      <c r="P1989" t="b">
        <v>0</v>
      </c>
      <c r="Q1989" t="s">
        <v>8294</v>
      </c>
      <c r="R1989" s="12" t="s">
        <v>8337</v>
      </c>
      <c r="S1989" t="s">
        <v>8349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8">
        <f t="shared" si="93"/>
        <v>42236.763217592597</v>
      </c>
      <c r="K1990">
        <v>1437502742</v>
      </c>
      <c r="L1990" s="18">
        <f t="shared" si="94"/>
        <v>42206.763217592597</v>
      </c>
      <c r="M1990" s="15">
        <f t="shared" si="95"/>
        <v>2015</v>
      </c>
      <c r="N1990" t="b">
        <v>0</v>
      </c>
      <c r="O1990">
        <v>1</v>
      </c>
      <c r="P1990" t="b">
        <v>0</v>
      </c>
      <c r="Q1990" t="s">
        <v>8294</v>
      </c>
      <c r="R1990" s="12" t="s">
        <v>8337</v>
      </c>
      <c r="S1990" t="s">
        <v>8349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8">
        <f t="shared" si="93"/>
        <v>42715.680648148147</v>
      </c>
      <c r="K1991">
        <v>1478881208</v>
      </c>
      <c r="L1991" s="18">
        <f t="shared" si="94"/>
        <v>42685.680648148147</v>
      </c>
      <c r="M1991" s="15">
        <f t="shared" si="95"/>
        <v>2016</v>
      </c>
      <c r="N1991" t="b">
        <v>0</v>
      </c>
      <c r="O1991">
        <v>1</v>
      </c>
      <c r="P1991" t="b">
        <v>0</v>
      </c>
      <c r="Q1991" t="s">
        <v>8294</v>
      </c>
      <c r="R1991" s="12" t="s">
        <v>8337</v>
      </c>
      <c r="S1991" t="s">
        <v>8349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8">
        <f t="shared" si="93"/>
        <v>42413.195972222224</v>
      </c>
      <c r="K1992">
        <v>1454042532</v>
      </c>
      <c r="L1992" s="18">
        <f t="shared" si="94"/>
        <v>42398.195972222224</v>
      </c>
      <c r="M1992" s="15">
        <f t="shared" si="95"/>
        <v>2016</v>
      </c>
      <c r="N1992" t="b">
        <v>0</v>
      </c>
      <c r="O1992">
        <v>5</v>
      </c>
      <c r="P1992" t="b">
        <v>0</v>
      </c>
      <c r="Q1992" t="s">
        <v>8294</v>
      </c>
      <c r="R1992" s="12" t="s">
        <v>8337</v>
      </c>
      <c r="S1992" t="s">
        <v>8349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8">
        <f t="shared" si="93"/>
        <v>42188.89335648148</v>
      </c>
      <c r="K1993">
        <v>1434144386</v>
      </c>
      <c r="L1993" s="18">
        <f t="shared" si="94"/>
        <v>42167.89335648148</v>
      </c>
      <c r="M1993" s="15">
        <f t="shared" si="95"/>
        <v>2015</v>
      </c>
      <c r="N1993" t="b">
        <v>0</v>
      </c>
      <c r="O1993">
        <v>3</v>
      </c>
      <c r="P1993" t="b">
        <v>0</v>
      </c>
      <c r="Q1993" t="s">
        <v>8294</v>
      </c>
      <c r="R1993" s="12" t="s">
        <v>8337</v>
      </c>
      <c r="S1993" t="s">
        <v>8349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8">
        <f t="shared" si="93"/>
        <v>42053.143414351856</v>
      </c>
      <c r="K1994">
        <v>1421637991</v>
      </c>
      <c r="L1994" s="18">
        <f t="shared" si="94"/>
        <v>42023.143414351856</v>
      </c>
      <c r="M1994" s="15">
        <f t="shared" si="95"/>
        <v>2015</v>
      </c>
      <c r="N1994" t="b">
        <v>0</v>
      </c>
      <c r="O1994">
        <v>2</v>
      </c>
      <c r="P1994" t="b">
        <v>0</v>
      </c>
      <c r="Q1994" t="s">
        <v>8294</v>
      </c>
      <c r="R1994" s="12" t="s">
        <v>8337</v>
      </c>
      <c r="S1994" t="s">
        <v>8349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8">
        <f t="shared" si="93"/>
        <v>42359.58839120371</v>
      </c>
      <c r="K1995">
        <v>1448114837</v>
      </c>
      <c r="L1995" s="18">
        <f t="shared" si="94"/>
        <v>42329.58839120371</v>
      </c>
      <c r="M1995" s="15">
        <f t="shared" si="95"/>
        <v>2015</v>
      </c>
      <c r="N1995" t="b">
        <v>0</v>
      </c>
      <c r="O1995">
        <v>0</v>
      </c>
      <c r="P1995" t="b">
        <v>0</v>
      </c>
      <c r="Q1995" t="s">
        <v>8294</v>
      </c>
      <c r="R1995" s="12" t="s">
        <v>8337</v>
      </c>
      <c r="S1995" t="s">
        <v>8349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8">
        <f t="shared" si="93"/>
        <v>42711.047939814816</v>
      </c>
      <c r="K1996">
        <v>1475885342</v>
      </c>
      <c r="L1996" s="18">
        <f t="shared" si="94"/>
        <v>42651.006273148145</v>
      </c>
      <c r="M1996" s="15">
        <f t="shared" si="95"/>
        <v>2016</v>
      </c>
      <c r="N1996" t="b">
        <v>0</v>
      </c>
      <c r="O1996">
        <v>0</v>
      </c>
      <c r="P1996" t="b">
        <v>0</v>
      </c>
      <c r="Q1996" t="s">
        <v>8294</v>
      </c>
      <c r="R1996" s="12" t="s">
        <v>8337</v>
      </c>
      <c r="S1996" t="s">
        <v>8349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8">
        <f t="shared" si="93"/>
        <v>42201.902037037042</v>
      </c>
      <c r="K1997">
        <v>1435354736</v>
      </c>
      <c r="L1997" s="18">
        <f t="shared" si="94"/>
        <v>42181.902037037042</v>
      </c>
      <c r="M1997" s="15">
        <f t="shared" si="95"/>
        <v>2015</v>
      </c>
      <c r="N1997" t="b">
        <v>0</v>
      </c>
      <c r="O1997">
        <v>3</v>
      </c>
      <c r="P1997" t="b">
        <v>0</v>
      </c>
      <c r="Q1997" t="s">
        <v>8294</v>
      </c>
      <c r="R1997" s="12" t="s">
        <v>8337</v>
      </c>
      <c r="S1997" t="s">
        <v>8349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8">
        <f t="shared" si="93"/>
        <v>41830.819571759261</v>
      </c>
      <c r="K1998">
        <v>1402429211</v>
      </c>
      <c r="L1998" s="18">
        <f t="shared" si="94"/>
        <v>41800.819571759261</v>
      </c>
      <c r="M1998" s="15">
        <f t="shared" si="95"/>
        <v>2014</v>
      </c>
      <c r="N1998" t="b">
        <v>0</v>
      </c>
      <c r="O1998">
        <v>0</v>
      </c>
      <c r="P1998" t="b">
        <v>0</v>
      </c>
      <c r="Q1998" t="s">
        <v>8294</v>
      </c>
      <c r="R1998" s="12" t="s">
        <v>8337</v>
      </c>
      <c r="S1998" t="s">
        <v>8349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8">
        <f t="shared" si="93"/>
        <v>41877.930694444447</v>
      </c>
      <c r="K1999">
        <v>1406499612</v>
      </c>
      <c r="L1999" s="18">
        <f t="shared" si="94"/>
        <v>41847.930694444447</v>
      </c>
      <c r="M1999" s="15">
        <f t="shared" si="95"/>
        <v>2014</v>
      </c>
      <c r="N1999" t="b">
        <v>0</v>
      </c>
      <c r="O1999">
        <v>0</v>
      </c>
      <c r="P1999" t="b">
        <v>0</v>
      </c>
      <c r="Q1999" t="s">
        <v>8294</v>
      </c>
      <c r="R1999" s="12" t="s">
        <v>8337</v>
      </c>
      <c r="S1999" t="s">
        <v>8349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8">
        <f t="shared" si="93"/>
        <v>41852.118495370371</v>
      </c>
      <c r="K2000">
        <v>1402973438</v>
      </c>
      <c r="L2000" s="18">
        <f t="shared" si="94"/>
        <v>41807.118495370371</v>
      </c>
      <c r="M2000" s="15">
        <f t="shared" si="95"/>
        <v>2014</v>
      </c>
      <c r="N2000" t="b">
        <v>0</v>
      </c>
      <c r="O2000">
        <v>3</v>
      </c>
      <c r="P2000" t="b">
        <v>0</v>
      </c>
      <c r="Q2000" t="s">
        <v>8294</v>
      </c>
      <c r="R2000" s="12" t="s">
        <v>8337</v>
      </c>
      <c r="S2000" t="s">
        <v>8349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8">
        <f t="shared" si="93"/>
        <v>41956.524398148147</v>
      </c>
      <c r="K2001">
        <v>1413286508</v>
      </c>
      <c r="L2001" s="18">
        <f t="shared" si="94"/>
        <v>41926.482731481483</v>
      </c>
      <c r="M2001" s="15">
        <f t="shared" si="95"/>
        <v>2014</v>
      </c>
      <c r="N2001" t="b">
        <v>0</v>
      </c>
      <c r="O2001">
        <v>7</v>
      </c>
      <c r="P2001" t="b">
        <v>0</v>
      </c>
      <c r="Q2001" t="s">
        <v>8294</v>
      </c>
      <c r="R2001" s="12" t="s">
        <v>8337</v>
      </c>
      <c r="S2001" t="s">
        <v>8349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8">
        <f t="shared" si="93"/>
        <v>42375.951539351852</v>
      </c>
      <c r="K2002">
        <v>1449528613</v>
      </c>
      <c r="L2002" s="18">
        <f t="shared" si="94"/>
        <v>42345.951539351852</v>
      </c>
      <c r="M2002" s="15">
        <f t="shared" si="95"/>
        <v>2015</v>
      </c>
      <c r="N2002" t="b">
        <v>0</v>
      </c>
      <c r="O2002">
        <v>25</v>
      </c>
      <c r="P2002" t="b">
        <v>0</v>
      </c>
      <c r="Q2002" t="s">
        <v>8294</v>
      </c>
      <c r="R2002" s="12" t="s">
        <v>8337</v>
      </c>
      <c r="S2002" t="s">
        <v>8349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8">
        <f t="shared" si="93"/>
        <v>42167.833333333328</v>
      </c>
      <c r="K2003">
        <v>1431406916</v>
      </c>
      <c r="L2003" s="18">
        <f t="shared" si="94"/>
        <v>42136.209675925929</v>
      </c>
      <c r="M2003" s="15">
        <f t="shared" si="95"/>
        <v>2015</v>
      </c>
      <c r="N2003" t="b">
        <v>1</v>
      </c>
      <c r="O2003">
        <v>1637</v>
      </c>
      <c r="P2003" t="b">
        <v>1</v>
      </c>
      <c r="Q2003" t="s">
        <v>8293</v>
      </c>
      <c r="R2003" s="12" t="s">
        <v>8318</v>
      </c>
      <c r="S2003" t="s">
        <v>8348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8">
        <f t="shared" si="93"/>
        <v>42758.71230324074</v>
      </c>
      <c r="K2004">
        <v>1482599143</v>
      </c>
      <c r="L2004" s="18">
        <f t="shared" si="94"/>
        <v>42728.71230324074</v>
      </c>
      <c r="M2004" s="15">
        <f t="shared" si="95"/>
        <v>2016</v>
      </c>
      <c r="N2004" t="b">
        <v>1</v>
      </c>
      <c r="O2004">
        <v>1375</v>
      </c>
      <c r="P2004" t="b">
        <v>1</v>
      </c>
      <c r="Q2004" t="s">
        <v>8293</v>
      </c>
      <c r="R2004" s="12" t="s">
        <v>8318</v>
      </c>
      <c r="S2004" t="s">
        <v>8348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8">
        <f t="shared" si="93"/>
        <v>40361.958333333336</v>
      </c>
      <c r="K2005">
        <v>1276830052</v>
      </c>
      <c r="L2005" s="18">
        <f t="shared" si="94"/>
        <v>40347.125601851854</v>
      </c>
      <c r="M2005" s="15">
        <f t="shared" si="95"/>
        <v>2010</v>
      </c>
      <c r="N2005" t="b">
        <v>1</v>
      </c>
      <c r="O2005">
        <v>17</v>
      </c>
      <c r="P2005" t="b">
        <v>1</v>
      </c>
      <c r="Q2005" t="s">
        <v>8293</v>
      </c>
      <c r="R2005" s="12" t="s">
        <v>8318</v>
      </c>
      <c r="S2005" t="s">
        <v>8348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8">
        <f t="shared" si="93"/>
        <v>41830.604895833334</v>
      </c>
      <c r="K2006">
        <v>1402410663</v>
      </c>
      <c r="L2006" s="18">
        <f t="shared" si="94"/>
        <v>41800.604895833334</v>
      </c>
      <c r="M2006" s="15">
        <f t="shared" si="95"/>
        <v>2014</v>
      </c>
      <c r="N2006" t="b">
        <v>1</v>
      </c>
      <c r="O2006">
        <v>354</v>
      </c>
      <c r="P2006" t="b">
        <v>1</v>
      </c>
      <c r="Q2006" t="s">
        <v>8293</v>
      </c>
      <c r="R2006" s="12" t="s">
        <v>8318</v>
      </c>
      <c r="S2006" t="s">
        <v>8348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8">
        <f t="shared" si="93"/>
        <v>41563.165972222225</v>
      </c>
      <c r="K2007">
        <v>1379532618</v>
      </c>
      <c r="L2007" s="18">
        <f t="shared" si="94"/>
        <v>41535.812708333331</v>
      </c>
      <c r="M2007" s="15">
        <f t="shared" si="95"/>
        <v>2013</v>
      </c>
      <c r="N2007" t="b">
        <v>1</v>
      </c>
      <c r="O2007">
        <v>191</v>
      </c>
      <c r="P2007" t="b">
        <v>1</v>
      </c>
      <c r="Q2007" t="s">
        <v>8293</v>
      </c>
      <c r="R2007" s="12" t="s">
        <v>8318</v>
      </c>
      <c r="S2007" t="s">
        <v>8348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8">
        <f t="shared" si="93"/>
        <v>41976.542187500003</v>
      </c>
      <c r="K2008">
        <v>1414584045</v>
      </c>
      <c r="L2008" s="18">
        <f t="shared" si="94"/>
        <v>41941.500520833331</v>
      </c>
      <c r="M2008" s="15">
        <f t="shared" si="95"/>
        <v>2014</v>
      </c>
      <c r="N2008" t="b">
        <v>1</v>
      </c>
      <c r="O2008">
        <v>303</v>
      </c>
      <c r="P2008" t="b">
        <v>1</v>
      </c>
      <c r="Q2008" t="s">
        <v>8293</v>
      </c>
      <c r="R2008" s="12" t="s">
        <v>8318</v>
      </c>
      <c r="S2008" t="s">
        <v>8348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8">
        <f t="shared" si="93"/>
        <v>40414.166666666664</v>
      </c>
      <c r="K2009">
        <v>1276891586</v>
      </c>
      <c r="L2009" s="18">
        <f t="shared" si="94"/>
        <v>40347.837800925925</v>
      </c>
      <c r="M2009" s="15">
        <f t="shared" si="95"/>
        <v>2010</v>
      </c>
      <c r="N2009" t="b">
        <v>1</v>
      </c>
      <c r="O2009">
        <v>137</v>
      </c>
      <c r="P2009" t="b">
        <v>1</v>
      </c>
      <c r="Q2009" t="s">
        <v>8293</v>
      </c>
      <c r="R2009" s="12" t="s">
        <v>8318</v>
      </c>
      <c r="S2009" t="s">
        <v>8348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8">
        <f t="shared" si="93"/>
        <v>40805.604421296295</v>
      </c>
      <c r="K2010">
        <v>1312641022</v>
      </c>
      <c r="L2010" s="18">
        <f t="shared" si="94"/>
        <v>40761.604421296295</v>
      </c>
      <c r="M2010" s="15">
        <f t="shared" si="95"/>
        <v>2011</v>
      </c>
      <c r="N2010" t="b">
        <v>1</v>
      </c>
      <c r="O2010">
        <v>41</v>
      </c>
      <c r="P2010" t="b">
        <v>1</v>
      </c>
      <c r="Q2010" t="s">
        <v>8293</v>
      </c>
      <c r="R2010" s="12" t="s">
        <v>8318</v>
      </c>
      <c r="S2010" t="s">
        <v>8348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8">
        <f t="shared" si="93"/>
        <v>42697.365081018521</v>
      </c>
      <c r="K2011">
        <v>1476776743</v>
      </c>
      <c r="L2011" s="18">
        <f t="shared" si="94"/>
        <v>42661.323414351849</v>
      </c>
      <c r="M2011" s="15">
        <f t="shared" si="95"/>
        <v>2016</v>
      </c>
      <c r="N2011" t="b">
        <v>1</v>
      </c>
      <c r="O2011">
        <v>398</v>
      </c>
      <c r="P2011" t="b">
        <v>1</v>
      </c>
      <c r="Q2011" t="s">
        <v>8293</v>
      </c>
      <c r="R2011" s="12" t="s">
        <v>8318</v>
      </c>
      <c r="S2011" t="s">
        <v>8348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8">
        <f t="shared" si="93"/>
        <v>42600.996423611112</v>
      </c>
      <c r="K2012">
        <v>1468972491</v>
      </c>
      <c r="L2012" s="18">
        <f t="shared" si="94"/>
        <v>42570.996423611112</v>
      </c>
      <c r="M2012" s="15">
        <f t="shared" si="95"/>
        <v>2016</v>
      </c>
      <c r="N2012" t="b">
        <v>1</v>
      </c>
      <c r="O2012">
        <v>1737</v>
      </c>
      <c r="P2012" t="b">
        <v>1</v>
      </c>
      <c r="Q2012" t="s">
        <v>8293</v>
      </c>
      <c r="R2012" s="12" t="s">
        <v>8318</v>
      </c>
      <c r="S2012" t="s">
        <v>8348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8">
        <f t="shared" si="93"/>
        <v>42380.958333333328</v>
      </c>
      <c r="K2013">
        <v>1449650173</v>
      </c>
      <c r="L2013" s="18">
        <f t="shared" si="94"/>
        <v>42347.358483796299</v>
      </c>
      <c r="M2013" s="15">
        <f t="shared" si="95"/>
        <v>2015</v>
      </c>
      <c r="N2013" t="b">
        <v>1</v>
      </c>
      <c r="O2013">
        <v>971</v>
      </c>
      <c r="P2013" t="b">
        <v>1</v>
      </c>
      <c r="Q2013" t="s">
        <v>8293</v>
      </c>
      <c r="R2013" s="12" t="s">
        <v>8318</v>
      </c>
      <c r="S2013" t="s">
        <v>8348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8">
        <f t="shared" si="93"/>
        <v>42040.822233796294</v>
      </c>
      <c r="K2014">
        <v>1420573441</v>
      </c>
      <c r="L2014" s="18">
        <f t="shared" si="94"/>
        <v>42010.822233796294</v>
      </c>
      <c r="M2014" s="15">
        <f t="shared" si="95"/>
        <v>2015</v>
      </c>
      <c r="N2014" t="b">
        <v>1</v>
      </c>
      <c r="O2014">
        <v>183</v>
      </c>
      <c r="P2014" t="b">
        <v>1</v>
      </c>
      <c r="Q2014" t="s">
        <v>8293</v>
      </c>
      <c r="R2014" s="12" t="s">
        <v>8318</v>
      </c>
      <c r="S2014" t="s">
        <v>8348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8">
        <f t="shared" si="93"/>
        <v>42559.960810185185</v>
      </c>
      <c r="K2015">
        <v>1462835014</v>
      </c>
      <c r="L2015" s="18">
        <f t="shared" si="94"/>
        <v>42499.960810185185</v>
      </c>
      <c r="M2015" s="15">
        <f t="shared" si="95"/>
        <v>2016</v>
      </c>
      <c r="N2015" t="b">
        <v>1</v>
      </c>
      <c r="O2015">
        <v>4562</v>
      </c>
      <c r="P2015" t="b">
        <v>1</v>
      </c>
      <c r="Q2015" t="s">
        <v>8293</v>
      </c>
      <c r="R2015" s="12" t="s">
        <v>8318</v>
      </c>
      <c r="S2015" t="s">
        <v>8348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8">
        <f t="shared" si="93"/>
        <v>41358.172905092593</v>
      </c>
      <c r="K2016">
        <v>1361250539</v>
      </c>
      <c r="L2016" s="18">
        <f t="shared" si="94"/>
        <v>41324.214571759258</v>
      </c>
      <c r="M2016" s="15">
        <f t="shared" si="95"/>
        <v>2013</v>
      </c>
      <c r="N2016" t="b">
        <v>1</v>
      </c>
      <c r="O2016">
        <v>26457</v>
      </c>
      <c r="P2016" t="b">
        <v>1</v>
      </c>
      <c r="Q2016" t="s">
        <v>8293</v>
      </c>
      <c r="R2016" s="12" t="s">
        <v>8318</v>
      </c>
      <c r="S2016" t="s">
        <v>8348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8">
        <f t="shared" si="93"/>
        <v>40795.876886574071</v>
      </c>
      <c r="K2017">
        <v>1313010163</v>
      </c>
      <c r="L2017" s="18">
        <f t="shared" si="94"/>
        <v>40765.876886574071</v>
      </c>
      <c r="M2017" s="15">
        <f t="shared" si="95"/>
        <v>2011</v>
      </c>
      <c r="N2017" t="b">
        <v>1</v>
      </c>
      <c r="O2017">
        <v>162</v>
      </c>
      <c r="P2017" t="b">
        <v>1</v>
      </c>
      <c r="Q2017" t="s">
        <v>8293</v>
      </c>
      <c r="R2017" s="12" t="s">
        <v>8318</v>
      </c>
      <c r="S2017" t="s">
        <v>8348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8">
        <f t="shared" si="93"/>
        <v>41342.88077546296</v>
      </c>
      <c r="K2018">
        <v>1360271299</v>
      </c>
      <c r="L2018" s="18">
        <f t="shared" si="94"/>
        <v>41312.88077546296</v>
      </c>
      <c r="M2018" s="15">
        <f t="shared" si="95"/>
        <v>2013</v>
      </c>
      <c r="N2018" t="b">
        <v>1</v>
      </c>
      <c r="O2018">
        <v>479</v>
      </c>
      <c r="P2018" t="b">
        <v>1</v>
      </c>
      <c r="Q2018" t="s">
        <v>8293</v>
      </c>
      <c r="R2018" s="12" t="s">
        <v>8318</v>
      </c>
      <c r="S2018" t="s">
        <v>8348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8">
        <f t="shared" si="93"/>
        <v>40992.166666666664</v>
      </c>
      <c r="K2019">
        <v>1329873755</v>
      </c>
      <c r="L2019" s="18">
        <f t="shared" si="94"/>
        <v>40961.057349537034</v>
      </c>
      <c r="M2019" s="15">
        <f t="shared" si="95"/>
        <v>2012</v>
      </c>
      <c r="N2019" t="b">
        <v>1</v>
      </c>
      <c r="O2019">
        <v>426</v>
      </c>
      <c r="P2019" t="b">
        <v>1</v>
      </c>
      <c r="Q2019" t="s">
        <v>8293</v>
      </c>
      <c r="R2019" s="12" t="s">
        <v>8318</v>
      </c>
      <c r="S2019" t="s">
        <v>8348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8">
        <f t="shared" si="93"/>
        <v>42229.365844907406</v>
      </c>
      <c r="K2020">
        <v>1436863609</v>
      </c>
      <c r="L2020" s="18">
        <f t="shared" si="94"/>
        <v>42199.365844907406</v>
      </c>
      <c r="M2020" s="15">
        <f t="shared" si="95"/>
        <v>2015</v>
      </c>
      <c r="N2020" t="b">
        <v>1</v>
      </c>
      <c r="O2020">
        <v>450</v>
      </c>
      <c r="P2020" t="b">
        <v>1</v>
      </c>
      <c r="Q2020" t="s">
        <v>8293</v>
      </c>
      <c r="R2020" s="12" t="s">
        <v>8318</v>
      </c>
      <c r="S2020" t="s">
        <v>8348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8">
        <f t="shared" si="93"/>
        <v>42635.70857638889</v>
      </c>
      <c r="K2021">
        <v>1471971621</v>
      </c>
      <c r="L2021" s="18">
        <f t="shared" si="94"/>
        <v>42605.70857638889</v>
      </c>
      <c r="M2021" s="15">
        <f t="shared" si="95"/>
        <v>2016</v>
      </c>
      <c r="N2021" t="b">
        <v>1</v>
      </c>
      <c r="O2021">
        <v>1780</v>
      </c>
      <c r="P2021" t="b">
        <v>1</v>
      </c>
      <c r="Q2021" t="s">
        <v>8293</v>
      </c>
      <c r="R2021" s="12" t="s">
        <v>8318</v>
      </c>
      <c r="S2021" t="s">
        <v>8348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8">
        <f t="shared" si="93"/>
        <v>41773.961111111108</v>
      </c>
      <c r="K2022">
        <v>1396923624</v>
      </c>
      <c r="L2022" s="18">
        <f t="shared" si="94"/>
        <v>41737.097499999996</v>
      </c>
      <c r="M2022" s="15">
        <f t="shared" si="95"/>
        <v>2014</v>
      </c>
      <c r="N2022" t="b">
        <v>1</v>
      </c>
      <c r="O2022">
        <v>122</v>
      </c>
      <c r="P2022" t="b">
        <v>1</v>
      </c>
      <c r="Q2022" t="s">
        <v>8293</v>
      </c>
      <c r="R2022" s="12" t="s">
        <v>8318</v>
      </c>
      <c r="S2022" t="s">
        <v>8348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8">
        <f t="shared" si="93"/>
        <v>41906.070567129631</v>
      </c>
      <c r="K2023">
        <v>1407634897</v>
      </c>
      <c r="L2023" s="18">
        <f t="shared" si="94"/>
        <v>41861.070567129631</v>
      </c>
      <c r="M2023" s="15">
        <f t="shared" si="95"/>
        <v>2014</v>
      </c>
      <c r="N2023" t="b">
        <v>1</v>
      </c>
      <c r="O2023">
        <v>95</v>
      </c>
      <c r="P2023" t="b">
        <v>1</v>
      </c>
      <c r="Q2023" t="s">
        <v>8293</v>
      </c>
      <c r="R2023" s="12" t="s">
        <v>8318</v>
      </c>
      <c r="S2023" t="s">
        <v>8348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8">
        <f t="shared" si="93"/>
        <v>42532.569120370375</v>
      </c>
      <c r="K2024">
        <v>1463060372</v>
      </c>
      <c r="L2024" s="18">
        <f t="shared" si="94"/>
        <v>42502.569120370375</v>
      </c>
      <c r="M2024" s="15">
        <f t="shared" si="95"/>
        <v>2016</v>
      </c>
      <c r="N2024" t="b">
        <v>1</v>
      </c>
      <c r="O2024">
        <v>325</v>
      </c>
      <c r="P2024" t="b">
        <v>1</v>
      </c>
      <c r="Q2024" t="s">
        <v>8293</v>
      </c>
      <c r="R2024" s="12" t="s">
        <v>8318</v>
      </c>
      <c r="S2024" t="s">
        <v>8348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8">
        <f t="shared" si="93"/>
        <v>42166.420752314814</v>
      </c>
      <c r="K2025">
        <v>1431425153</v>
      </c>
      <c r="L2025" s="18">
        <f t="shared" si="94"/>
        <v>42136.420752314814</v>
      </c>
      <c r="M2025" s="15">
        <f t="shared" si="95"/>
        <v>2015</v>
      </c>
      <c r="N2025" t="b">
        <v>1</v>
      </c>
      <c r="O2025">
        <v>353</v>
      </c>
      <c r="P2025" t="b">
        <v>1</v>
      </c>
      <c r="Q2025" t="s">
        <v>8293</v>
      </c>
      <c r="R2025" s="12" t="s">
        <v>8318</v>
      </c>
      <c r="S2025" t="s">
        <v>8348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8">
        <f t="shared" si="93"/>
        <v>41134.125</v>
      </c>
      <c r="K2026">
        <v>1341875544</v>
      </c>
      <c r="L2026" s="18">
        <f t="shared" si="94"/>
        <v>41099.966944444444</v>
      </c>
      <c r="M2026" s="15">
        <f t="shared" si="95"/>
        <v>2012</v>
      </c>
      <c r="N2026" t="b">
        <v>1</v>
      </c>
      <c r="O2026">
        <v>105</v>
      </c>
      <c r="P2026" t="b">
        <v>1</v>
      </c>
      <c r="Q2026" t="s">
        <v>8293</v>
      </c>
      <c r="R2026" s="12" t="s">
        <v>8318</v>
      </c>
      <c r="S2026" t="s">
        <v>8348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8">
        <f t="shared" si="93"/>
        <v>42166.184560185182</v>
      </c>
      <c r="K2027">
        <v>1431404746</v>
      </c>
      <c r="L2027" s="18">
        <f t="shared" si="94"/>
        <v>42136.184560185182</v>
      </c>
      <c r="M2027" s="15">
        <f t="shared" si="95"/>
        <v>2015</v>
      </c>
      <c r="N2027" t="b">
        <v>1</v>
      </c>
      <c r="O2027">
        <v>729</v>
      </c>
      <c r="P2027" t="b">
        <v>1</v>
      </c>
      <c r="Q2027" t="s">
        <v>8293</v>
      </c>
      <c r="R2027" s="12" t="s">
        <v>8318</v>
      </c>
      <c r="S2027" t="s">
        <v>8348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8">
        <f t="shared" si="93"/>
        <v>41750.165972222225</v>
      </c>
      <c r="K2028">
        <v>1394127585</v>
      </c>
      <c r="L2028" s="18">
        <f t="shared" si="94"/>
        <v>41704.735937500001</v>
      </c>
      <c r="M2028" s="15">
        <f t="shared" si="95"/>
        <v>2014</v>
      </c>
      <c r="N2028" t="b">
        <v>1</v>
      </c>
      <c r="O2028">
        <v>454</v>
      </c>
      <c r="P2028" t="b">
        <v>1</v>
      </c>
      <c r="Q2028" t="s">
        <v>8293</v>
      </c>
      <c r="R2028" s="12" t="s">
        <v>8318</v>
      </c>
      <c r="S2028" t="s">
        <v>8348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8">
        <f t="shared" si="93"/>
        <v>42093.772210648152</v>
      </c>
      <c r="K2029">
        <v>1423855919</v>
      </c>
      <c r="L2029" s="18">
        <f t="shared" si="94"/>
        <v>42048.813877314817</v>
      </c>
      <c r="M2029" s="15">
        <f t="shared" si="95"/>
        <v>2015</v>
      </c>
      <c r="N2029" t="b">
        <v>1</v>
      </c>
      <c r="O2029">
        <v>539</v>
      </c>
      <c r="P2029" t="b">
        <v>1</v>
      </c>
      <c r="Q2029" t="s">
        <v>8293</v>
      </c>
      <c r="R2029" s="12" t="s">
        <v>8318</v>
      </c>
      <c r="S2029" t="s">
        <v>8348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8">
        <f t="shared" si="93"/>
        <v>40252.913194444445</v>
      </c>
      <c r="K2030">
        <v>1265493806</v>
      </c>
      <c r="L2030" s="18">
        <f t="shared" si="94"/>
        <v>40215.919050925928</v>
      </c>
      <c r="M2030" s="15">
        <f t="shared" si="95"/>
        <v>2010</v>
      </c>
      <c r="N2030" t="b">
        <v>1</v>
      </c>
      <c r="O2030">
        <v>79</v>
      </c>
      <c r="P2030" t="b">
        <v>1</v>
      </c>
      <c r="Q2030" t="s">
        <v>8293</v>
      </c>
      <c r="R2030" s="12" t="s">
        <v>8318</v>
      </c>
      <c r="S2030" t="s">
        <v>8348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8">
        <f t="shared" si="93"/>
        <v>41878.021770833337</v>
      </c>
      <c r="K2031">
        <v>1406507481</v>
      </c>
      <c r="L2031" s="18">
        <f t="shared" si="94"/>
        <v>41848.021770833337</v>
      </c>
      <c r="M2031" s="15">
        <f t="shared" si="95"/>
        <v>2014</v>
      </c>
      <c r="N2031" t="b">
        <v>1</v>
      </c>
      <c r="O2031">
        <v>94</v>
      </c>
      <c r="P2031" t="b">
        <v>1</v>
      </c>
      <c r="Q2031" t="s">
        <v>8293</v>
      </c>
      <c r="R2031" s="12" t="s">
        <v>8318</v>
      </c>
      <c r="S2031" t="s">
        <v>8348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8">
        <f t="shared" si="93"/>
        <v>41242.996481481481</v>
      </c>
      <c r="K2032">
        <v>1351641296</v>
      </c>
      <c r="L2032" s="18">
        <f t="shared" si="94"/>
        <v>41212.996481481481</v>
      </c>
      <c r="M2032" s="15">
        <f t="shared" si="95"/>
        <v>2012</v>
      </c>
      <c r="N2032" t="b">
        <v>1</v>
      </c>
      <c r="O2032">
        <v>625</v>
      </c>
      <c r="P2032" t="b">
        <v>1</v>
      </c>
      <c r="Q2032" t="s">
        <v>8293</v>
      </c>
      <c r="R2032" s="12" t="s">
        <v>8318</v>
      </c>
      <c r="S2032" t="s">
        <v>8348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8">
        <f t="shared" si="93"/>
        <v>42013.041666666672</v>
      </c>
      <c r="K2033">
        <v>1417506853</v>
      </c>
      <c r="L2033" s="18">
        <f t="shared" si="94"/>
        <v>41975.329317129625</v>
      </c>
      <c r="M2033" s="15">
        <f t="shared" si="95"/>
        <v>2014</v>
      </c>
      <c r="N2033" t="b">
        <v>1</v>
      </c>
      <c r="O2033">
        <v>508</v>
      </c>
      <c r="P2033" t="b">
        <v>1</v>
      </c>
      <c r="Q2033" t="s">
        <v>8293</v>
      </c>
      <c r="R2033" s="12" t="s">
        <v>8318</v>
      </c>
      <c r="S2033" t="s">
        <v>8348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8">
        <f t="shared" si="93"/>
        <v>42719.208333333328</v>
      </c>
      <c r="K2034">
        <v>1479216874</v>
      </c>
      <c r="L2034" s="18">
        <f t="shared" si="94"/>
        <v>42689.565671296295</v>
      </c>
      <c r="M2034" s="15">
        <f t="shared" si="95"/>
        <v>2016</v>
      </c>
      <c r="N2034" t="b">
        <v>1</v>
      </c>
      <c r="O2034">
        <v>531</v>
      </c>
      <c r="P2034" t="b">
        <v>1</v>
      </c>
      <c r="Q2034" t="s">
        <v>8293</v>
      </c>
      <c r="R2034" s="12" t="s">
        <v>8318</v>
      </c>
      <c r="S2034" t="s">
        <v>8348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8">
        <f t="shared" si="93"/>
        <v>41755.082384259258</v>
      </c>
      <c r="K2035">
        <v>1395885518</v>
      </c>
      <c r="L2035" s="18">
        <f t="shared" si="94"/>
        <v>41725.082384259258</v>
      </c>
      <c r="M2035" s="15">
        <f t="shared" si="95"/>
        <v>2014</v>
      </c>
      <c r="N2035" t="b">
        <v>1</v>
      </c>
      <c r="O2035">
        <v>158</v>
      </c>
      <c r="P2035" t="b">
        <v>1</v>
      </c>
      <c r="Q2035" t="s">
        <v>8293</v>
      </c>
      <c r="R2035" s="12" t="s">
        <v>8318</v>
      </c>
      <c r="S2035" t="s">
        <v>8348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8">
        <f t="shared" si="93"/>
        <v>42131.290277777778</v>
      </c>
      <c r="K2036">
        <v>1426216033</v>
      </c>
      <c r="L2036" s="18">
        <f t="shared" si="94"/>
        <v>42076.130011574074</v>
      </c>
      <c r="M2036" s="15">
        <f t="shared" si="95"/>
        <v>2015</v>
      </c>
      <c r="N2036" t="b">
        <v>1</v>
      </c>
      <c r="O2036">
        <v>508</v>
      </c>
      <c r="P2036" t="b">
        <v>1</v>
      </c>
      <c r="Q2036" t="s">
        <v>8293</v>
      </c>
      <c r="R2036" s="12" t="s">
        <v>8318</v>
      </c>
      <c r="S2036" t="s">
        <v>8348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8">
        <f t="shared" si="93"/>
        <v>42357.041666666672</v>
      </c>
      <c r="K2037">
        <v>1446562807</v>
      </c>
      <c r="L2037" s="18">
        <f t="shared" si="94"/>
        <v>42311.625081018516</v>
      </c>
      <c r="M2037" s="15">
        <f t="shared" si="95"/>
        <v>2015</v>
      </c>
      <c r="N2037" t="b">
        <v>1</v>
      </c>
      <c r="O2037">
        <v>644</v>
      </c>
      <c r="P2037" t="b">
        <v>1</v>
      </c>
      <c r="Q2037" t="s">
        <v>8293</v>
      </c>
      <c r="R2037" s="12" t="s">
        <v>8318</v>
      </c>
      <c r="S2037" t="s">
        <v>8348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8">
        <f t="shared" si="93"/>
        <v>41768.864803240744</v>
      </c>
      <c r="K2038">
        <v>1397076319</v>
      </c>
      <c r="L2038" s="18">
        <f t="shared" si="94"/>
        <v>41738.864803240744</v>
      </c>
      <c r="M2038" s="15">
        <f t="shared" si="95"/>
        <v>2014</v>
      </c>
      <c r="N2038" t="b">
        <v>1</v>
      </c>
      <c r="O2038">
        <v>848</v>
      </c>
      <c r="P2038" t="b">
        <v>1</v>
      </c>
      <c r="Q2038" t="s">
        <v>8293</v>
      </c>
      <c r="R2038" s="12" t="s">
        <v>8318</v>
      </c>
      <c r="S2038" t="s">
        <v>8348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8">
        <f t="shared" si="93"/>
        <v>41638.251770833333</v>
      </c>
      <c r="K2039">
        <v>1383195753</v>
      </c>
      <c r="L2039" s="18">
        <f t="shared" si="94"/>
        <v>41578.210104166668</v>
      </c>
      <c r="M2039" s="15">
        <f t="shared" si="95"/>
        <v>2013</v>
      </c>
      <c r="N2039" t="b">
        <v>1</v>
      </c>
      <c r="O2039">
        <v>429</v>
      </c>
      <c r="P2039" t="b">
        <v>1</v>
      </c>
      <c r="Q2039" t="s">
        <v>8293</v>
      </c>
      <c r="R2039" s="12" t="s">
        <v>8318</v>
      </c>
      <c r="S2039" t="s">
        <v>8348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8">
        <f t="shared" si="93"/>
        <v>41456.75</v>
      </c>
      <c r="K2040">
        <v>1369895421</v>
      </c>
      <c r="L2040" s="18">
        <f t="shared" si="94"/>
        <v>41424.27107638889</v>
      </c>
      <c r="M2040" s="15">
        <f t="shared" si="95"/>
        <v>2013</v>
      </c>
      <c r="N2040" t="b">
        <v>1</v>
      </c>
      <c r="O2040">
        <v>204</v>
      </c>
      <c r="P2040" t="b">
        <v>1</v>
      </c>
      <c r="Q2040" t="s">
        <v>8293</v>
      </c>
      <c r="R2040" s="12" t="s">
        <v>8318</v>
      </c>
      <c r="S2040" t="s">
        <v>8348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8">
        <f t="shared" si="93"/>
        <v>42705.207638888889</v>
      </c>
      <c r="K2041">
        <v>1477996325</v>
      </c>
      <c r="L2041" s="18">
        <f t="shared" si="94"/>
        <v>42675.438946759255</v>
      </c>
      <c r="M2041" s="15">
        <f t="shared" si="95"/>
        <v>2016</v>
      </c>
      <c r="N2041" t="b">
        <v>1</v>
      </c>
      <c r="O2041">
        <v>379</v>
      </c>
      <c r="P2041" t="b">
        <v>1</v>
      </c>
      <c r="Q2041" t="s">
        <v>8293</v>
      </c>
      <c r="R2041" s="12" t="s">
        <v>8318</v>
      </c>
      <c r="S2041" t="s">
        <v>8348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8">
        <f t="shared" si="93"/>
        <v>41593.968784722223</v>
      </c>
      <c r="K2042">
        <v>1383257703</v>
      </c>
      <c r="L2042" s="18">
        <f t="shared" si="94"/>
        <v>41578.927118055559</v>
      </c>
      <c r="M2042" s="15">
        <f t="shared" si="95"/>
        <v>2013</v>
      </c>
      <c r="N2042" t="b">
        <v>1</v>
      </c>
      <c r="O2042">
        <v>271</v>
      </c>
      <c r="P2042" t="b">
        <v>1</v>
      </c>
      <c r="Q2042" t="s">
        <v>8293</v>
      </c>
      <c r="R2042" s="12" t="s">
        <v>8318</v>
      </c>
      <c r="S2042" t="s">
        <v>8348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8">
        <f t="shared" si="93"/>
        <v>42684.567442129628</v>
      </c>
      <c r="K2043">
        <v>1476189427</v>
      </c>
      <c r="L2043" s="18">
        <f t="shared" si="94"/>
        <v>42654.525775462964</v>
      </c>
      <c r="M2043" s="15">
        <f t="shared" si="95"/>
        <v>2016</v>
      </c>
      <c r="N2043" t="b">
        <v>0</v>
      </c>
      <c r="O2043">
        <v>120</v>
      </c>
      <c r="P2043" t="b">
        <v>1</v>
      </c>
      <c r="Q2043" t="s">
        <v>8293</v>
      </c>
      <c r="R2043" s="12" t="s">
        <v>8318</v>
      </c>
      <c r="S2043" t="s">
        <v>8348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8">
        <f t="shared" si="93"/>
        <v>42391.708032407405</v>
      </c>
      <c r="K2044">
        <v>1448297974</v>
      </c>
      <c r="L2044" s="18">
        <f t="shared" si="94"/>
        <v>42331.708032407405</v>
      </c>
      <c r="M2044" s="15">
        <f t="shared" si="95"/>
        <v>2015</v>
      </c>
      <c r="N2044" t="b">
        <v>0</v>
      </c>
      <c r="O2044">
        <v>140</v>
      </c>
      <c r="P2044" t="b">
        <v>1</v>
      </c>
      <c r="Q2044" t="s">
        <v>8293</v>
      </c>
      <c r="R2044" s="12" t="s">
        <v>8318</v>
      </c>
      <c r="S2044" t="s">
        <v>8348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8">
        <f t="shared" si="93"/>
        <v>42715.207638888889</v>
      </c>
      <c r="K2045">
        <v>1476764077</v>
      </c>
      <c r="L2045" s="18">
        <f t="shared" si="94"/>
        <v>42661.176817129628</v>
      </c>
      <c r="M2045" s="15">
        <f t="shared" si="95"/>
        <v>2016</v>
      </c>
      <c r="N2045" t="b">
        <v>0</v>
      </c>
      <c r="O2045">
        <v>193</v>
      </c>
      <c r="P2045" t="b">
        <v>1</v>
      </c>
      <c r="Q2045" t="s">
        <v>8293</v>
      </c>
      <c r="R2045" s="12" t="s">
        <v>8318</v>
      </c>
      <c r="S2045" t="s">
        <v>8348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8">
        <f t="shared" si="93"/>
        <v>42168.684189814812</v>
      </c>
      <c r="K2046">
        <v>1431620714</v>
      </c>
      <c r="L2046" s="18">
        <f t="shared" si="94"/>
        <v>42138.684189814812</v>
      </c>
      <c r="M2046" s="15">
        <f t="shared" si="95"/>
        <v>2015</v>
      </c>
      <c r="N2046" t="b">
        <v>0</v>
      </c>
      <c r="O2046">
        <v>180</v>
      </c>
      <c r="P2046" t="b">
        <v>1</v>
      </c>
      <c r="Q2046" t="s">
        <v>8293</v>
      </c>
      <c r="R2046" s="12" t="s">
        <v>8318</v>
      </c>
      <c r="S2046" t="s">
        <v>8348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8">
        <f t="shared" si="93"/>
        <v>41099.088506944441</v>
      </c>
      <c r="K2047">
        <v>1339207647</v>
      </c>
      <c r="L2047" s="18">
        <f t="shared" si="94"/>
        <v>41069.088506944441</v>
      </c>
      <c r="M2047" s="15">
        <f t="shared" si="95"/>
        <v>2012</v>
      </c>
      <c r="N2047" t="b">
        <v>0</v>
      </c>
      <c r="O2047">
        <v>263</v>
      </c>
      <c r="P2047" t="b">
        <v>1</v>
      </c>
      <c r="Q2047" t="s">
        <v>8293</v>
      </c>
      <c r="R2047" s="12" t="s">
        <v>8318</v>
      </c>
      <c r="S2047" t="s">
        <v>8348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8">
        <f t="shared" si="93"/>
        <v>41417.171805555554</v>
      </c>
      <c r="K2048">
        <v>1366690044</v>
      </c>
      <c r="L2048" s="18">
        <f t="shared" si="94"/>
        <v>41387.171805555554</v>
      </c>
      <c r="M2048" s="15">
        <f t="shared" si="95"/>
        <v>2013</v>
      </c>
      <c r="N2048" t="b">
        <v>0</v>
      </c>
      <c r="O2048">
        <v>217</v>
      </c>
      <c r="P2048" t="b">
        <v>1</v>
      </c>
      <c r="Q2048" t="s">
        <v>8293</v>
      </c>
      <c r="R2048" s="12" t="s">
        <v>8318</v>
      </c>
      <c r="S2048" t="s">
        <v>8348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8">
        <f t="shared" si="93"/>
        <v>42111</v>
      </c>
      <c r="K2049">
        <v>1426714870</v>
      </c>
      <c r="L2049" s="18">
        <f t="shared" si="94"/>
        <v>42081.903587962966</v>
      </c>
      <c r="M2049" s="15">
        <f t="shared" si="95"/>
        <v>2015</v>
      </c>
      <c r="N2049" t="b">
        <v>0</v>
      </c>
      <c r="O2049">
        <v>443</v>
      </c>
      <c r="P2049" t="b">
        <v>1</v>
      </c>
      <c r="Q2049" t="s">
        <v>8293</v>
      </c>
      <c r="R2049" s="12" t="s">
        <v>8318</v>
      </c>
      <c r="S2049" t="s">
        <v>8348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8">
        <f t="shared" si="93"/>
        <v>41417.651516203703</v>
      </c>
      <c r="K2050">
        <v>1366731491</v>
      </c>
      <c r="L2050" s="18">
        <f t="shared" si="94"/>
        <v>41387.651516203703</v>
      </c>
      <c r="M2050" s="15">
        <f t="shared" si="95"/>
        <v>2013</v>
      </c>
      <c r="N2050" t="b">
        <v>0</v>
      </c>
      <c r="O2050">
        <v>1373</v>
      </c>
      <c r="P2050" t="b">
        <v>1</v>
      </c>
      <c r="Q2050" t="s">
        <v>8293</v>
      </c>
      <c r="R2050" s="12" t="s">
        <v>8318</v>
      </c>
      <c r="S2050" t="s">
        <v>8348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8">
        <f t="shared" ref="J2051:J2114" si="96">(((I2051/60)/60)/24+DATE(1970,1,1))</f>
        <v>41610.957638888889</v>
      </c>
      <c r="K2051">
        <v>1382963963</v>
      </c>
      <c r="L2051" s="18">
        <f t="shared" ref="L2051:L2114" si="97">(((K2051/60)/60)/24+DATE(1970,1,1))</f>
        <v>41575.527349537035</v>
      </c>
      <c r="M2051" s="15">
        <f t="shared" ref="M2051:M2114" si="98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 s="12" t="s">
        <v>8318</v>
      </c>
      <c r="S2051" t="s">
        <v>8348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8">
        <f t="shared" si="96"/>
        <v>42155.071504629625</v>
      </c>
      <c r="K2052">
        <v>1429580578</v>
      </c>
      <c r="L2052" s="18">
        <f t="shared" si="97"/>
        <v>42115.071504629625</v>
      </c>
      <c r="M2052" s="15">
        <f t="shared" si="98"/>
        <v>2015</v>
      </c>
      <c r="N2052" t="b">
        <v>0</v>
      </c>
      <c r="O2052">
        <v>170</v>
      </c>
      <c r="P2052" t="b">
        <v>1</v>
      </c>
      <c r="Q2052" t="s">
        <v>8293</v>
      </c>
      <c r="R2052" s="12" t="s">
        <v>8318</v>
      </c>
      <c r="S2052" t="s">
        <v>8348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8">
        <f t="shared" si="96"/>
        <v>41634.022418981483</v>
      </c>
      <c r="K2053">
        <v>1385425937</v>
      </c>
      <c r="L2053" s="18">
        <f t="shared" si="97"/>
        <v>41604.022418981483</v>
      </c>
      <c r="M2053" s="15">
        <f t="shared" si="98"/>
        <v>2013</v>
      </c>
      <c r="N2053" t="b">
        <v>0</v>
      </c>
      <c r="O2053">
        <v>242</v>
      </c>
      <c r="P2053" t="b">
        <v>1</v>
      </c>
      <c r="Q2053" t="s">
        <v>8293</v>
      </c>
      <c r="R2053" s="12" t="s">
        <v>8318</v>
      </c>
      <c r="S2053" t="s">
        <v>8348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8">
        <f t="shared" si="96"/>
        <v>42420.08394675926</v>
      </c>
      <c r="K2054">
        <v>1452045653</v>
      </c>
      <c r="L2054" s="18">
        <f t="shared" si="97"/>
        <v>42375.08394675926</v>
      </c>
      <c r="M2054" s="15">
        <f t="shared" si="98"/>
        <v>2016</v>
      </c>
      <c r="N2054" t="b">
        <v>0</v>
      </c>
      <c r="O2054">
        <v>541</v>
      </c>
      <c r="P2054" t="b">
        <v>1</v>
      </c>
      <c r="Q2054" t="s">
        <v>8293</v>
      </c>
      <c r="R2054" s="12" t="s">
        <v>8318</v>
      </c>
      <c r="S2054" t="s">
        <v>8348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8">
        <f t="shared" si="96"/>
        <v>42333.659155092595</v>
      </c>
      <c r="K2055">
        <v>1445870951</v>
      </c>
      <c r="L2055" s="18">
        <f t="shared" si="97"/>
        <v>42303.617488425924</v>
      </c>
      <c r="M2055" s="15">
        <f t="shared" si="98"/>
        <v>2015</v>
      </c>
      <c r="N2055" t="b">
        <v>0</v>
      </c>
      <c r="O2055">
        <v>121</v>
      </c>
      <c r="P2055" t="b">
        <v>1</v>
      </c>
      <c r="Q2055" t="s">
        <v>8293</v>
      </c>
      <c r="R2055" s="12" t="s">
        <v>8318</v>
      </c>
      <c r="S2055" t="s">
        <v>8348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8">
        <f t="shared" si="96"/>
        <v>41761.520949074074</v>
      </c>
      <c r="K2056">
        <v>1396441810</v>
      </c>
      <c r="L2056" s="18">
        <f t="shared" si="97"/>
        <v>41731.520949074074</v>
      </c>
      <c r="M2056" s="15">
        <f t="shared" si="98"/>
        <v>2014</v>
      </c>
      <c r="N2056" t="b">
        <v>0</v>
      </c>
      <c r="O2056">
        <v>621</v>
      </c>
      <c r="P2056" t="b">
        <v>1</v>
      </c>
      <c r="Q2056" t="s">
        <v>8293</v>
      </c>
      <c r="R2056" s="12" t="s">
        <v>8318</v>
      </c>
      <c r="S2056" t="s">
        <v>8348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8">
        <f t="shared" si="96"/>
        <v>41976.166666666672</v>
      </c>
      <c r="K2057">
        <v>1415031043</v>
      </c>
      <c r="L2057" s="18">
        <f t="shared" si="97"/>
        <v>41946.674108796295</v>
      </c>
      <c r="M2057" s="15">
        <f t="shared" si="98"/>
        <v>2014</v>
      </c>
      <c r="N2057" t="b">
        <v>0</v>
      </c>
      <c r="O2057">
        <v>101</v>
      </c>
      <c r="P2057" t="b">
        <v>1</v>
      </c>
      <c r="Q2057" t="s">
        <v>8293</v>
      </c>
      <c r="R2057" s="12" t="s">
        <v>8318</v>
      </c>
      <c r="S2057" t="s">
        <v>8348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8">
        <f t="shared" si="96"/>
        <v>41381.76090277778</v>
      </c>
      <c r="K2058">
        <v>1363630542</v>
      </c>
      <c r="L2058" s="18">
        <f t="shared" si="97"/>
        <v>41351.76090277778</v>
      </c>
      <c r="M2058" s="15">
        <f t="shared" si="98"/>
        <v>2013</v>
      </c>
      <c r="N2058" t="b">
        <v>0</v>
      </c>
      <c r="O2058">
        <v>554</v>
      </c>
      <c r="P2058" t="b">
        <v>1</v>
      </c>
      <c r="Q2058" t="s">
        <v>8293</v>
      </c>
      <c r="R2058" s="12" t="s">
        <v>8318</v>
      </c>
      <c r="S2058" t="s">
        <v>8348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8">
        <f t="shared" si="96"/>
        <v>42426.494583333333</v>
      </c>
      <c r="K2059">
        <v>1453895532</v>
      </c>
      <c r="L2059" s="18">
        <f t="shared" si="97"/>
        <v>42396.494583333333</v>
      </c>
      <c r="M2059" s="15">
        <f t="shared" si="98"/>
        <v>2016</v>
      </c>
      <c r="N2059" t="b">
        <v>0</v>
      </c>
      <c r="O2059">
        <v>666</v>
      </c>
      <c r="P2059" t="b">
        <v>1</v>
      </c>
      <c r="Q2059" t="s">
        <v>8293</v>
      </c>
      <c r="R2059" s="12" t="s">
        <v>8318</v>
      </c>
      <c r="S2059" t="s">
        <v>8348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8">
        <f t="shared" si="96"/>
        <v>42065.833333333328</v>
      </c>
      <c r="K2060">
        <v>1421916830</v>
      </c>
      <c r="L2060" s="18">
        <f t="shared" si="97"/>
        <v>42026.370717592596</v>
      </c>
      <c r="M2060" s="15">
        <f t="shared" si="98"/>
        <v>2015</v>
      </c>
      <c r="N2060" t="b">
        <v>0</v>
      </c>
      <c r="O2060">
        <v>410</v>
      </c>
      <c r="P2060" t="b">
        <v>1</v>
      </c>
      <c r="Q2060" t="s">
        <v>8293</v>
      </c>
      <c r="R2060" s="12" t="s">
        <v>8318</v>
      </c>
      <c r="S2060" t="s">
        <v>8348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8">
        <f t="shared" si="96"/>
        <v>42400.915972222225</v>
      </c>
      <c r="K2061">
        <v>1450880854</v>
      </c>
      <c r="L2061" s="18">
        <f t="shared" si="97"/>
        <v>42361.602476851855</v>
      </c>
      <c r="M2061" s="15">
        <f t="shared" si="98"/>
        <v>2015</v>
      </c>
      <c r="N2061" t="b">
        <v>0</v>
      </c>
      <c r="O2061">
        <v>375</v>
      </c>
      <c r="P2061" t="b">
        <v>1</v>
      </c>
      <c r="Q2061" t="s">
        <v>8293</v>
      </c>
      <c r="R2061" s="12" t="s">
        <v>8318</v>
      </c>
      <c r="S2061" t="s">
        <v>8348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8">
        <f t="shared" si="96"/>
        <v>41843.642939814818</v>
      </c>
      <c r="K2062">
        <v>1400945150</v>
      </c>
      <c r="L2062" s="18">
        <f t="shared" si="97"/>
        <v>41783.642939814818</v>
      </c>
      <c r="M2062" s="15">
        <f t="shared" si="98"/>
        <v>2014</v>
      </c>
      <c r="N2062" t="b">
        <v>0</v>
      </c>
      <c r="O2062">
        <v>1364</v>
      </c>
      <c r="P2062" t="b">
        <v>1</v>
      </c>
      <c r="Q2062" t="s">
        <v>8293</v>
      </c>
      <c r="R2062" s="12" t="s">
        <v>8318</v>
      </c>
      <c r="S2062" t="s">
        <v>8348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8">
        <f t="shared" si="96"/>
        <v>42735.764513888891</v>
      </c>
      <c r="K2063">
        <v>1480616454</v>
      </c>
      <c r="L2063" s="18">
        <f t="shared" si="97"/>
        <v>42705.764513888891</v>
      </c>
      <c r="M2063" s="15">
        <f t="shared" si="98"/>
        <v>2016</v>
      </c>
      <c r="N2063" t="b">
        <v>0</v>
      </c>
      <c r="O2063">
        <v>35</v>
      </c>
      <c r="P2063" t="b">
        <v>1</v>
      </c>
      <c r="Q2063" t="s">
        <v>8293</v>
      </c>
      <c r="R2063" s="12" t="s">
        <v>8318</v>
      </c>
      <c r="S2063" t="s">
        <v>8348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8">
        <f t="shared" si="96"/>
        <v>42453.341412037036</v>
      </c>
      <c r="K2064">
        <v>1456218698</v>
      </c>
      <c r="L2064" s="18">
        <f t="shared" si="97"/>
        <v>42423.3830787037</v>
      </c>
      <c r="M2064" s="15">
        <f t="shared" si="98"/>
        <v>2016</v>
      </c>
      <c r="N2064" t="b">
        <v>0</v>
      </c>
      <c r="O2064">
        <v>203</v>
      </c>
      <c r="P2064" t="b">
        <v>1</v>
      </c>
      <c r="Q2064" t="s">
        <v>8293</v>
      </c>
      <c r="R2064" s="12" t="s">
        <v>8318</v>
      </c>
      <c r="S2064" t="s">
        <v>8348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8">
        <f t="shared" si="96"/>
        <v>42505.73265046296</v>
      </c>
      <c r="K2065">
        <v>1460482501</v>
      </c>
      <c r="L2065" s="18">
        <f t="shared" si="97"/>
        <v>42472.73265046296</v>
      </c>
      <c r="M2065" s="15">
        <f t="shared" si="98"/>
        <v>2016</v>
      </c>
      <c r="N2065" t="b">
        <v>0</v>
      </c>
      <c r="O2065">
        <v>49</v>
      </c>
      <c r="P2065" t="b">
        <v>1</v>
      </c>
      <c r="Q2065" t="s">
        <v>8293</v>
      </c>
      <c r="R2065" s="12" t="s">
        <v>8318</v>
      </c>
      <c r="S2065" t="s">
        <v>8348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8">
        <f t="shared" si="96"/>
        <v>41425.5</v>
      </c>
      <c r="K2066">
        <v>1366879523</v>
      </c>
      <c r="L2066" s="18">
        <f t="shared" si="97"/>
        <v>41389.364849537036</v>
      </c>
      <c r="M2066" s="15">
        <f t="shared" si="98"/>
        <v>2013</v>
      </c>
      <c r="N2066" t="b">
        <v>0</v>
      </c>
      <c r="O2066">
        <v>5812</v>
      </c>
      <c r="P2066" t="b">
        <v>1</v>
      </c>
      <c r="Q2066" t="s">
        <v>8293</v>
      </c>
      <c r="R2066" s="12" t="s">
        <v>8318</v>
      </c>
      <c r="S2066" t="s">
        <v>8348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8">
        <f t="shared" si="96"/>
        <v>41633.333668981482</v>
      </c>
      <c r="K2067">
        <v>1385366429</v>
      </c>
      <c r="L2067" s="18">
        <f t="shared" si="97"/>
        <v>41603.333668981482</v>
      </c>
      <c r="M2067" s="15">
        <f t="shared" si="98"/>
        <v>2013</v>
      </c>
      <c r="N2067" t="b">
        <v>0</v>
      </c>
      <c r="O2067">
        <v>1556</v>
      </c>
      <c r="P2067" t="b">
        <v>1</v>
      </c>
      <c r="Q2067" t="s">
        <v>8293</v>
      </c>
      <c r="R2067" s="12" t="s">
        <v>8318</v>
      </c>
      <c r="S2067" t="s">
        <v>8348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8">
        <f t="shared" si="96"/>
        <v>41874.771793981483</v>
      </c>
      <c r="K2068">
        <v>1406226683</v>
      </c>
      <c r="L2068" s="18">
        <f t="shared" si="97"/>
        <v>41844.771793981483</v>
      </c>
      <c r="M2068" s="15">
        <f t="shared" si="98"/>
        <v>2014</v>
      </c>
      <c r="N2068" t="b">
        <v>0</v>
      </c>
      <c r="O2068">
        <v>65</v>
      </c>
      <c r="P2068" t="b">
        <v>1</v>
      </c>
      <c r="Q2068" t="s">
        <v>8293</v>
      </c>
      <c r="R2068" s="12" t="s">
        <v>8318</v>
      </c>
      <c r="S2068" t="s">
        <v>8348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8">
        <f t="shared" si="96"/>
        <v>42148.853888888887</v>
      </c>
      <c r="K2069">
        <v>1429648176</v>
      </c>
      <c r="L2069" s="18">
        <f t="shared" si="97"/>
        <v>42115.853888888887</v>
      </c>
      <c r="M2069" s="15">
        <f t="shared" si="98"/>
        <v>2015</v>
      </c>
      <c r="N2069" t="b">
        <v>0</v>
      </c>
      <c r="O2069">
        <v>10</v>
      </c>
      <c r="P2069" t="b">
        <v>1</v>
      </c>
      <c r="Q2069" t="s">
        <v>8293</v>
      </c>
      <c r="R2069" s="12" t="s">
        <v>8318</v>
      </c>
      <c r="S2069" t="s">
        <v>8348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8">
        <f t="shared" si="96"/>
        <v>42663.841608796298</v>
      </c>
      <c r="K2070">
        <v>1474402315</v>
      </c>
      <c r="L2070" s="18">
        <f t="shared" si="97"/>
        <v>42633.841608796298</v>
      </c>
      <c r="M2070" s="15">
        <f t="shared" si="98"/>
        <v>2016</v>
      </c>
      <c r="N2070" t="b">
        <v>0</v>
      </c>
      <c r="O2070">
        <v>76</v>
      </c>
      <c r="P2070" t="b">
        <v>1</v>
      </c>
      <c r="Q2070" t="s">
        <v>8293</v>
      </c>
      <c r="R2070" s="12" t="s">
        <v>8318</v>
      </c>
      <c r="S2070" t="s">
        <v>8348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8">
        <f t="shared" si="96"/>
        <v>42371.972118055557</v>
      </c>
      <c r="K2071">
        <v>1449098391</v>
      </c>
      <c r="L2071" s="18">
        <f t="shared" si="97"/>
        <v>42340.972118055557</v>
      </c>
      <c r="M2071" s="15">
        <f t="shared" si="98"/>
        <v>2015</v>
      </c>
      <c r="N2071" t="b">
        <v>0</v>
      </c>
      <c r="O2071">
        <v>263</v>
      </c>
      <c r="P2071" t="b">
        <v>1</v>
      </c>
      <c r="Q2071" t="s">
        <v>8293</v>
      </c>
      <c r="R2071" s="12" t="s">
        <v>8318</v>
      </c>
      <c r="S2071" t="s">
        <v>8348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8">
        <f t="shared" si="96"/>
        <v>42549.6565162037</v>
      </c>
      <c r="K2072">
        <v>1464536723</v>
      </c>
      <c r="L2072" s="18">
        <f t="shared" si="97"/>
        <v>42519.6565162037</v>
      </c>
      <c r="M2072" s="15">
        <f t="shared" si="98"/>
        <v>2016</v>
      </c>
      <c r="N2072" t="b">
        <v>0</v>
      </c>
      <c r="O2072">
        <v>1530</v>
      </c>
      <c r="P2072" t="b">
        <v>1</v>
      </c>
      <c r="Q2072" t="s">
        <v>8293</v>
      </c>
      <c r="R2072" s="12" t="s">
        <v>8318</v>
      </c>
      <c r="S2072" t="s">
        <v>8348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8">
        <f t="shared" si="96"/>
        <v>42645.278749999998</v>
      </c>
      <c r="K2073">
        <v>1471502484</v>
      </c>
      <c r="L2073" s="18">
        <f t="shared" si="97"/>
        <v>42600.278749999998</v>
      </c>
      <c r="M2073" s="15">
        <f t="shared" si="98"/>
        <v>2016</v>
      </c>
      <c r="N2073" t="b">
        <v>0</v>
      </c>
      <c r="O2073">
        <v>278</v>
      </c>
      <c r="P2073" t="b">
        <v>1</v>
      </c>
      <c r="Q2073" t="s">
        <v>8293</v>
      </c>
      <c r="R2073" s="12" t="s">
        <v>8318</v>
      </c>
      <c r="S2073" t="s">
        <v>8348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8">
        <f t="shared" si="96"/>
        <v>42497.581388888888</v>
      </c>
      <c r="K2074">
        <v>1460037432</v>
      </c>
      <c r="L2074" s="18">
        <f t="shared" si="97"/>
        <v>42467.581388888888</v>
      </c>
      <c r="M2074" s="15">
        <f t="shared" si="98"/>
        <v>2016</v>
      </c>
      <c r="N2074" t="b">
        <v>0</v>
      </c>
      <c r="O2074">
        <v>350</v>
      </c>
      <c r="P2074" t="b">
        <v>1</v>
      </c>
      <c r="Q2074" t="s">
        <v>8293</v>
      </c>
      <c r="R2074" s="12" t="s">
        <v>8318</v>
      </c>
      <c r="S2074" t="s">
        <v>8348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8">
        <f t="shared" si="96"/>
        <v>42132.668032407411</v>
      </c>
      <c r="K2075">
        <v>1427212918</v>
      </c>
      <c r="L2075" s="18">
        <f t="shared" si="97"/>
        <v>42087.668032407411</v>
      </c>
      <c r="M2075" s="15">
        <f t="shared" si="98"/>
        <v>2015</v>
      </c>
      <c r="N2075" t="b">
        <v>0</v>
      </c>
      <c r="O2075">
        <v>470</v>
      </c>
      <c r="P2075" t="b">
        <v>1</v>
      </c>
      <c r="Q2075" t="s">
        <v>8293</v>
      </c>
      <c r="R2075" s="12" t="s">
        <v>8318</v>
      </c>
      <c r="S2075" t="s">
        <v>8348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8">
        <f t="shared" si="96"/>
        <v>42496.826180555552</v>
      </c>
      <c r="K2076">
        <v>1459972182</v>
      </c>
      <c r="L2076" s="18">
        <f t="shared" si="97"/>
        <v>42466.826180555552</v>
      </c>
      <c r="M2076" s="15">
        <f t="shared" si="98"/>
        <v>2016</v>
      </c>
      <c r="N2076" t="b">
        <v>0</v>
      </c>
      <c r="O2076">
        <v>3</v>
      </c>
      <c r="P2076" t="b">
        <v>1</v>
      </c>
      <c r="Q2076" t="s">
        <v>8293</v>
      </c>
      <c r="R2076" s="12" t="s">
        <v>8318</v>
      </c>
      <c r="S2076" t="s">
        <v>8348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8">
        <f t="shared" si="96"/>
        <v>41480.681574074071</v>
      </c>
      <c r="K2077">
        <v>1372177288</v>
      </c>
      <c r="L2077" s="18">
        <f t="shared" si="97"/>
        <v>41450.681574074071</v>
      </c>
      <c r="M2077" s="15">
        <f t="shared" si="98"/>
        <v>2013</v>
      </c>
      <c r="N2077" t="b">
        <v>0</v>
      </c>
      <c r="O2077">
        <v>8200</v>
      </c>
      <c r="P2077" t="b">
        <v>1</v>
      </c>
      <c r="Q2077" t="s">
        <v>8293</v>
      </c>
      <c r="R2077" s="12" t="s">
        <v>8318</v>
      </c>
      <c r="S2077" t="s">
        <v>8348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8">
        <f t="shared" si="96"/>
        <v>41843.880659722221</v>
      </c>
      <c r="K2078">
        <v>1402693689</v>
      </c>
      <c r="L2078" s="18">
        <f t="shared" si="97"/>
        <v>41803.880659722221</v>
      </c>
      <c r="M2078" s="15">
        <f t="shared" si="98"/>
        <v>2014</v>
      </c>
      <c r="N2078" t="b">
        <v>0</v>
      </c>
      <c r="O2078">
        <v>8359</v>
      </c>
      <c r="P2078" t="b">
        <v>1</v>
      </c>
      <c r="Q2078" t="s">
        <v>8293</v>
      </c>
      <c r="R2078" s="12" t="s">
        <v>8318</v>
      </c>
      <c r="S2078" t="s">
        <v>8348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8">
        <f t="shared" si="96"/>
        <v>42160.875</v>
      </c>
      <c r="K2079">
        <v>1428541276</v>
      </c>
      <c r="L2079" s="18">
        <f t="shared" si="97"/>
        <v>42103.042546296296</v>
      </c>
      <c r="M2079" s="15">
        <f t="shared" si="98"/>
        <v>2015</v>
      </c>
      <c r="N2079" t="b">
        <v>0</v>
      </c>
      <c r="O2079">
        <v>188</v>
      </c>
      <c r="P2079" t="b">
        <v>1</v>
      </c>
      <c r="Q2079" t="s">
        <v>8293</v>
      </c>
      <c r="R2079" s="12" t="s">
        <v>8318</v>
      </c>
      <c r="S2079" t="s">
        <v>8348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8">
        <f t="shared" si="96"/>
        <v>42722.771493055552</v>
      </c>
      <c r="K2080">
        <v>1479493857</v>
      </c>
      <c r="L2080" s="18">
        <f t="shared" si="97"/>
        <v>42692.771493055552</v>
      </c>
      <c r="M2080" s="15">
        <f t="shared" si="98"/>
        <v>2016</v>
      </c>
      <c r="N2080" t="b">
        <v>0</v>
      </c>
      <c r="O2080">
        <v>48</v>
      </c>
      <c r="P2080" t="b">
        <v>1</v>
      </c>
      <c r="Q2080" t="s">
        <v>8293</v>
      </c>
      <c r="R2080" s="12" t="s">
        <v>8318</v>
      </c>
      <c r="S2080" t="s">
        <v>8348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8">
        <f t="shared" si="96"/>
        <v>42180.791666666672</v>
      </c>
      <c r="K2081">
        <v>1432659793</v>
      </c>
      <c r="L2081" s="18">
        <f t="shared" si="97"/>
        <v>42150.71056712963</v>
      </c>
      <c r="M2081" s="15">
        <f t="shared" si="98"/>
        <v>2015</v>
      </c>
      <c r="N2081" t="b">
        <v>0</v>
      </c>
      <c r="O2081">
        <v>607</v>
      </c>
      <c r="P2081" t="b">
        <v>1</v>
      </c>
      <c r="Q2081" t="s">
        <v>8293</v>
      </c>
      <c r="R2081" s="12" t="s">
        <v>8318</v>
      </c>
      <c r="S2081" t="s">
        <v>8348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8">
        <f t="shared" si="96"/>
        <v>42319.998842592591</v>
      </c>
      <c r="K2082">
        <v>1444690700</v>
      </c>
      <c r="L2082" s="18">
        <f t="shared" si="97"/>
        <v>42289.957175925927</v>
      </c>
      <c r="M2082" s="15">
        <f t="shared" si="98"/>
        <v>2015</v>
      </c>
      <c r="N2082" t="b">
        <v>0</v>
      </c>
      <c r="O2082">
        <v>50</v>
      </c>
      <c r="P2082" t="b">
        <v>1</v>
      </c>
      <c r="Q2082" t="s">
        <v>8293</v>
      </c>
      <c r="R2082" s="12" t="s">
        <v>8318</v>
      </c>
      <c r="S2082" t="s">
        <v>8348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8">
        <f t="shared" si="96"/>
        <v>41045.207638888889</v>
      </c>
      <c r="K2083">
        <v>1333597555</v>
      </c>
      <c r="L2083" s="18">
        <f t="shared" si="97"/>
        <v>41004.156886574077</v>
      </c>
      <c r="M2083" s="15">
        <f t="shared" si="98"/>
        <v>2012</v>
      </c>
      <c r="N2083" t="b">
        <v>0</v>
      </c>
      <c r="O2083">
        <v>55</v>
      </c>
      <c r="P2083" t="b">
        <v>1</v>
      </c>
      <c r="Q2083" t="s">
        <v>8277</v>
      </c>
      <c r="R2083" s="12" t="s">
        <v>8324</v>
      </c>
      <c r="S2083" t="s">
        <v>8328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8">
        <f t="shared" si="96"/>
        <v>40871.161990740737</v>
      </c>
      <c r="K2084">
        <v>1316919196</v>
      </c>
      <c r="L2084" s="18">
        <f t="shared" si="97"/>
        <v>40811.120324074072</v>
      </c>
      <c r="M2084" s="15">
        <f t="shared" si="98"/>
        <v>2011</v>
      </c>
      <c r="N2084" t="b">
        <v>0</v>
      </c>
      <c r="O2084">
        <v>38</v>
      </c>
      <c r="P2084" t="b">
        <v>1</v>
      </c>
      <c r="Q2084" t="s">
        <v>8277</v>
      </c>
      <c r="R2084" s="12" t="s">
        <v>8324</v>
      </c>
      <c r="S2084" t="s">
        <v>8328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8">
        <f t="shared" si="96"/>
        <v>41064.72216435185</v>
      </c>
      <c r="K2085">
        <v>1336238395</v>
      </c>
      <c r="L2085" s="18">
        <f t="shared" si="97"/>
        <v>41034.72216435185</v>
      </c>
      <c r="M2085" s="15">
        <f t="shared" si="98"/>
        <v>2012</v>
      </c>
      <c r="N2085" t="b">
        <v>0</v>
      </c>
      <c r="O2085">
        <v>25</v>
      </c>
      <c r="P2085" t="b">
        <v>1</v>
      </c>
      <c r="Q2085" t="s">
        <v>8277</v>
      </c>
      <c r="R2085" s="12" t="s">
        <v>8324</v>
      </c>
      <c r="S2085" t="s">
        <v>8328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8">
        <f t="shared" si="96"/>
        <v>41763.290972222225</v>
      </c>
      <c r="K2086">
        <v>1396468782</v>
      </c>
      <c r="L2086" s="18">
        <f t="shared" si="97"/>
        <v>41731.833124999997</v>
      </c>
      <c r="M2086" s="15">
        <f t="shared" si="98"/>
        <v>2014</v>
      </c>
      <c r="N2086" t="b">
        <v>0</v>
      </c>
      <c r="O2086">
        <v>46</v>
      </c>
      <c r="P2086" t="b">
        <v>1</v>
      </c>
      <c r="Q2086" t="s">
        <v>8277</v>
      </c>
      <c r="R2086" s="12" t="s">
        <v>8324</v>
      </c>
      <c r="S2086" t="s">
        <v>8328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8">
        <f t="shared" si="96"/>
        <v>41105.835497685184</v>
      </c>
      <c r="K2087">
        <v>1339790587</v>
      </c>
      <c r="L2087" s="18">
        <f t="shared" si="97"/>
        <v>41075.835497685184</v>
      </c>
      <c r="M2087" s="15">
        <f t="shared" si="98"/>
        <v>2012</v>
      </c>
      <c r="N2087" t="b">
        <v>0</v>
      </c>
      <c r="O2087">
        <v>83</v>
      </c>
      <c r="P2087" t="b">
        <v>1</v>
      </c>
      <c r="Q2087" t="s">
        <v>8277</v>
      </c>
      <c r="R2087" s="12" t="s">
        <v>8324</v>
      </c>
      <c r="S2087" t="s">
        <v>8328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8">
        <f t="shared" si="96"/>
        <v>40891.207638888889</v>
      </c>
      <c r="K2088">
        <v>1321200332</v>
      </c>
      <c r="L2088" s="18">
        <f t="shared" si="97"/>
        <v>40860.67050925926</v>
      </c>
      <c r="M2088" s="15">
        <f t="shared" si="98"/>
        <v>2011</v>
      </c>
      <c r="N2088" t="b">
        <v>0</v>
      </c>
      <c r="O2088">
        <v>35</v>
      </c>
      <c r="P2088" t="b">
        <v>1</v>
      </c>
      <c r="Q2088" t="s">
        <v>8277</v>
      </c>
      <c r="R2088" s="12" t="s">
        <v>8324</v>
      </c>
      <c r="S2088" t="s">
        <v>8328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8">
        <f t="shared" si="96"/>
        <v>40794.204375000001</v>
      </c>
      <c r="K2089">
        <v>1312865658</v>
      </c>
      <c r="L2089" s="18">
        <f t="shared" si="97"/>
        <v>40764.204375000001</v>
      </c>
      <c r="M2089" s="15">
        <f t="shared" si="98"/>
        <v>2011</v>
      </c>
      <c r="N2089" t="b">
        <v>0</v>
      </c>
      <c r="O2089">
        <v>25</v>
      </c>
      <c r="P2089" t="b">
        <v>1</v>
      </c>
      <c r="Q2089" t="s">
        <v>8277</v>
      </c>
      <c r="R2089" s="12" t="s">
        <v>8324</v>
      </c>
      <c r="S2089" t="s">
        <v>8328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8">
        <f t="shared" si="96"/>
        <v>40432.165972222225</v>
      </c>
      <c r="K2090">
        <v>1281028152</v>
      </c>
      <c r="L2090" s="18">
        <f t="shared" si="97"/>
        <v>40395.714722222219</v>
      </c>
      <c r="M2090" s="15">
        <f t="shared" si="98"/>
        <v>2010</v>
      </c>
      <c r="N2090" t="b">
        <v>0</v>
      </c>
      <c r="O2090">
        <v>75</v>
      </c>
      <c r="P2090" t="b">
        <v>1</v>
      </c>
      <c r="Q2090" t="s">
        <v>8277</v>
      </c>
      <c r="R2090" s="12" t="s">
        <v>8324</v>
      </c>
      <c r="S2090" t="s">
        <v>8328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8">
        <f t="shared" si="96"/>
        <v>41488.076319444444</v>
      </c>
      <c r="K2091">
        <v>1372384194</v>
      </c>
      <c r="L2091" s="18">
        <f t="shared" si="97"/>
        <v>41453.076319444444</v>
      </c>
      <c r="M2091" s="15">
        <f t="shared" si="98"/>
        <v>2013</v>
      </c>
      <c r="N2091" t="b">
        <v>0</v>
      </c>
      <c r="O2091">
        <v>62</v>
      </c>
      <c r="P2091" t="b">
        <v>1</v>
      </c>
      <c r="Q2091" t="s">
        <v>8277</v>
      </c>
      <c r="R2091" s="12" t="s">
        <v>8324</v>
      </c>
      <c r="S2091" t="s">
        <v>8328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8">
        <f t="shared" si="96"/>
        <v>41329.381423611114</v>
      </c>
      <c r="K2092">
        <v>1359104955</v>
      </c>
      <c r="L2092" s="18">
        <f t="shared" si="97"/>
        <v>41299.381423611114</v>
      </c>
      <c r="M2092" s="15">
        <f t="shared" si="98"/>
        <v>2013</v>
      </c>
      <c r="N2092" t="b">
        <v>0</v>
      </c>
      <c r="O2092">
        <v>160</v>
      </c>
      <c r="P2092" t="b">
        <v>1</v>
      </c>
      <c r="Q2092" t="s">
        <v>8277</v>
      </c>
      <c r="R2092" s="12" t="s">
        <v>8324</v>
      </c>
      <c r="S2092" t="s">
        <v>8328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8">
        <f t="shared" si="96"/>
        <v>40603.833333333336</v>
      </c>
      <c r="K2093">
        <v>1294818278</v>
      </c>
      <c r="L2093" s="18">
        <f t="shared" si="97"/>
        <v>40555.322662037033</v>
      </c>
      <c r="M2093" s="15">
        <f t="shared" si="98"/>
        <v>2011</v>
      </c>
      <c r="N2093" t="b">
        <v>0</v>
      </c>
      <c r="O2093">
        <v>246</v>
      </c>
      <c r="P2093" t="b">
        <v>1</v>
      </c>
      <c r="Q2093" t="s">
        <v>8277</v>
      </c>
      <c r="R2093" s="12" t="s">
        <v>8324</v>
      </c>
      <c r="S2093" t="s">
        <v>8328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8">
        <f t="shared" si="96"/>
        <v>40823.707546296297</v>
      </c>
      <c r="K2094">
        <v>1312822732</v>
      </c>
      <c r="L2094" s="18">
        <f t="shared" si="97"/>
        <v>40763.707546296297</v>
      </c>
      <c r="M2094" s="15">
        <f t="shared" si="98"/>
        <v>2011</v>
      </c>
      <c r="N2094" t="b">
        <v>0</v>
      </c>
      <c r="O2094">
        <v>55</v>
      </c>
      <c r="P2094" t="b">
        <v>1</v>
      </c>
      <c r="Q2094" t="s">
        <v>8277</v>
      </c>
      <c r="R2094" s="12" t="s">
        <v>8324</v>
      </c>
      <c r="S2094" t="s">
        <v>8328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8">
        <f t="shared" si="96"/>
        <v>41265.896203703705</v>
      </c>
      <c r="K2095">
        <v>1351024232</v>
      </c>
      <c r="L2095" s="18">
        <f t="shared" si="97"/>
        <v>41205.854537037041</v>
      </c>
      <c r="M2095" s="15">
        <f t="shared" si="98"/>
        <v>2012</v>
      </c>
      <c r="N2095" t="b">
        <v>0</v>
      </c>
      <c r="O2095">
        <v>23</v>
      </c>
      <c r="P2095" t="b">
        <v>1</v>
      </c>
      <c r="Q2095" t="s">
        <v>8277</v>
      </c>
      <c r="R2095" s="12" t="s">
        <v>8324</v>
      </c>
      <c r="S2095" t="s">
        <v>8328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8">
        <f t="shared" si="96"/>
        <v>40973.125</v>
      </c>
      <c r="K2096">
        <v>1327969730</v>
      </c>
      <c r="L2096" s="18">
        <f t="shared" si="97"/>
        <v>40939.02002314815</v>
      </c>
      <c r="M2096" s="15">
        <f t="shared" si="98"/>
        <v>2012</v>
      </c>
      <c r="N2096" t="b">
        <v>0</v>
      </c>
      <c r="O2096">
        <v>72</v>
      </c>
      <c r="P2096" t="b">
        <v>1</v>
      </c>
      <c r="Q2096" t="s">
        <v>8277</v>
      </c>
      <c r="R2096" s="12" t="s">
        <v>8324</v>
      </c>
      <c r="S2096" t="s">
        <v>8328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8">
        <f t="shared" si="96"/>
        <v>40818.733483796292</v>
      </c>
      <c r="K2097">
        <v>1312392973</v>
      </c>
      <c r="L2097" s="18">
        <f t="shared" si="97"/>
        <v>40758.733483796292</v>
      </c>
      <c r="M2097" s="15">
        <f t="shared" si="98"/>
        <v>2011</v>
      </c>
      <c r="N2097" t="b">
        <v>0</v>
      </c>
      <c r="O2097">
        <v>22</v>
      </c>
      <c r="P2097" t="b">
        <v>1</v>
      </c>
      <c r="Q2097" t="s">
        <v>8277</v>
      </c>
      <c r="R2097" s="12" t="s">
        <v>8324</v>
      </c>
      <c r="S2097" t="s">
        <v>8328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8">
        <f t="shared" si="96"/>
        <v>41208.165972222225</v>
      </c>
      <c r="K2098">
        <v>1349892735</v>
      </c>
      <c r="L2098" s="18">
        <f t="shared" si="97"/>
        <v>41192.758506944447</v>
      </c>
      <c r="M2098" s="15">
        <f t="shared" si="98"/>
        <v>2012</v>
      </c>
      <c r="N2098" t="b">
        <v>0</v>
      </c>
      <c r="O2098">
        <v>14</v>
      </c>
      <c r="P2098" t="b">
        <v>1</v>
      </c>
      <c r="Q2098" t="s">
        <v>8277</v>
      </c>
      <c r="R2098" s="12" t="s">
        <v>8324</v>
      </c>
      <c r="S2098" t="s">
        <v>8328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8">
        <f t="shared" si="96"/>
        <v>40878.626562500001</v>
      </c>
      <c r="K2099">
        <v>1317564135</v>
      </c>
      <c r="L2099" s="18">
        <f t="shared" si="97"/>
        <v>40818.58489583333</v>
      </c>
      <c r="M2099" s="15">
        <f t="shared" si="98"/>
        <v>2011</v>
      </c>
      <c r="N2099" t="b">
        <v>0</v>
      </c>
      <c r="O2099">
        <v>38</v>
      </c>
      <c r="P2099" t="b">
        <v>1</v>
      </c>
      <c r="Q2099" t="s">
        <v>8277</v>
      </c>
      <c r="R2099" s="12" t="s">
        <v>8324</v>
      </c>
      <c r="S2099" t="s">
        <v>8328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8">
        <f t="shared" si="96"/>
        <v>40976.11383101852</v>
      </c>
      <c r="K2100">
        <v>1328582635</v>
      </c>
      <c r="L2100" s="18">
        <f t="shared" si="97"/>
        <v>40946.11383101852</v>
      </c>
      <c r="M2100" s="15">
        <f t="shared" si="98"/>
        <v>2012</v>
      </c>
      <c r="N2100" t="b">
        <v>0</v>
      </c>
      <c r="O2100">
        <v>32</v>
      </c>
      <c r="P2100" t="b">
        <v>1</v>
      </c>
      <c r="Q2100" t="s">
        <v>8277</v>
      </c>
      <c r="R2100" s="12" t="s">
        <v>8324</v>
      </c>
      <c r="S2100" t="s">
        <v>8328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8">
        <f t="shared" si="96"/>
        <v>42187.152777777781</v>
      </c>
      <c r="K2101">
        <v>1434650084</v>
      </c>
      <c r="L2101" s="18">
        <f t="shared" si="97"/>
        <v>42173.746342592596</v>
      </c>
      <c r="M2101" s="15">
        <f t="shared" si="98"/>
        <v>2015</v>
      </c>
      <c r="N2101" t="b">
        <v>0</v>
      </c>
      <c r="O2101">
        <v>63</v>
      </c>
      <c r="P2101" t="b">
        <v>1</v>
      </c>
      <c r="Q2101" t="s">
        <v>8277</v>
      </c>
      <c r="R2101" s="12" t="s">
        <v>8324</v>
      </c>
      <c r="S2101" t="s">
        <v>8328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8">
        <f t="shared" si="96"/>
        <v>41090.165972222225</v>
      </c>
      <c r="K2102">
        <v>1339704141</v>
      </c>
      <c r="L2102" s="18">
        <f t="shared" si="97"/>
        <v>41074.834965277776</v>
      </c>
      <c r="M2102" s="15">
        <f t="shared" si="98"/>
        <v>2012</v>
      </c>
      <c r="N2102" t="b">
        <v>0</v>
      </c>
      <c r="O2102">
        <v>27</v>
      </c>
      <c r="P2102" t="b">
        <v>1</v>
      </c>
      <c r="Q2102" t="s">
        <v>8277</v>
      </c>
      <c r="R2102" s="12" t="s">
        <v>8324</v>
      </c>
      <c r="S2102" t="s">
        <v>8328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8">
        <f t="shared" si="96"/>
        <v>40952.149467592593</v>
      </c>
      <c r="K2103">
        <v>1323920114</v>
      </c>
      <c r="L2103" s="18">
        <f t="shared" si="97"/>
        <v>40892.149467592593</v>
      </c>
      <c r="M2103" s="15">
        <f t="shared" si="98"/>
        <v>2011</v>
      </c>
      <c r="N2103" t="b">
        <v>0</v>
      </c>
      <c r="O2103">
        <v>44</v>
      </c>
      <c r="P2103" t="b">
        <v>1</v>
      </c>
      <c r="Q2103" t="s">
        <v>8277</v>
      </c>
      <c r="R2103" s="12" t="s">
        <v>8324</v>
      </c>
      <c r="S2103" t="s">
        <v>8328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8">
        <f t="shared" si="96"/>
        <v>40668.868611111109</v>
      </c>
      <c r="K2104">
        <v>1302036648</v>
      </c>
      <c r="L2104" s="18">
        <f t="shared" si="97"/>
        <v>40638.868611111109</v>
      </c>
      <c r="M2104" s="15">
        <f t="shared" si="98"/>
        <v>2011</v>
      </c>
      <c r="N2104" t="b">
        <v>0</v>
      </c>
      <c r="O2104">
        <v>38</v>
      </c>
      <c r="P2104" t="b">
        <v>1</v>
      </c>
      <c r="Q2104" t="s">
        <v>8277</v>
      </c>
      <c r="R2104" s="12" t="s">
        <v>8324</v>
      </c>
      <c r="S2104" t="s">
        <v>8328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8">
        <f t="shared" si="96"/>
        <v>41222.7966087963</v>
      </c>
      <c r="K2105">
        <v>1349892427</v>
      </c>
      <c r="L2105" s="18">
        <f t="shared" si="97"/>
        <v>41192.754942129628</v>
      </c>
      <c r="M2105" s="15">
        <f t="shared" si="98"/>
        <v>2012</v>
      </c>
      <c r="N2105" t="b">
        <v>0</v>
      </c>
      <c r="O2105">
        <v>115</v>
      </c>
      <c r="P2105" t="b">
        <v>1</v>
      </c>
      <c r="Q2105" t="s">
        <v>8277</v>
      </c>
      <c r="R2105" s="12" t="s">
        <v>8324</v>
      </c>
      <c r="S2105" t="s">
        <v>8328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8">
        <f t="shared" si="96"/>
        <v>41425</v>
      </c>
      <c r="K2106">
        <v>1367286434</v>
      </c>
      <c r="L2106" s="18">
        <f t="shared" si="97"/>
        <v>41394.074467592596</v>
      </c>
      <c r="M2106" s="15">
        <f t="shared" si="98"/>
        <v>2013</v>
      </c>
      <c r="N2106" t="b">
        <v>0</v>
      </c>
      <c r="O2106">
        <v>37</v>
      </c>
      <c r="P2106" t="b">
        <v>1</v>
      </c>
      <c r="Q2106" t="s">
        <v>8277</v>
      </c>
      <c r="R2106" s="12" t="s">
        <v>8324</v>
      </c>
      <c r="S2106" t="s">
        <v>8328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8">
        <f t="shared" si="96"/>
        <v>41964.166666666672</v>
      </c>
      <c r="K2107">
        <v>1415472953</v>
      </c>
      <c r="L2107" s="18">
        <f t="shared" si="97"/>
        <v>41951.788807870369</v>
      </c>
      <c r="M2107" s="15">
        <f t="shared" si="98"/>
        <v>2014</v>
      </c>
      <c r="N2107" t="b">
        <v>0</v>
      </c>
      <c r="O2107">
        <v>99</v>
      </c>
      <c r="P2107" t="b">
        <v>1</v>
      </c>
      <c r="Q2107" t="s">
        <v>8277</v>
      </c>
      <c r="R2107" s="12" t="s">
        <v>8324</v>
      </c>
      <c r="S2107" t="s">
        <v>8328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8">
        <f t="shared" si="96"/>
        <v>41300.21497685185</v>
      </c>
      <c r="K2108">
        <v>1356584974</v>
      </c>
      <c r="L2108" s="18">
        <f t="shared" si="97"/>
        <v>41270.21497685185</v>
      </c>
      <c r="M2108" s="15">
        <f t="shared" si="98"/>
        <v>2012</v>
      </c>
      <c r="N2108" t="b">
        <v>0</v>
      </c>
      <c r="O2108">
        <v>44</v>
      </c>
      <c r="P2108" t="b">
        <v>1</v>
      </c>
      <c r="Q2108" t="s">
        <v>8277</v>
      </c>
      <c r="R2108" s="12" t="s">
        <v>8324</v>
      </c>
      <c r="S2108" t="s">
        <v>8328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8">
        <f t="shared" si="96"/>
        <v>41955.752233796295</v>
      </c>
      <c r="K2109">
        <v>1413997393</v>
      </c>
      <c r="L2109" s="18">
        <f t="shared" si="97"/>
        <v>41934.71056712963</v>
      </c>
      <c r="M2109" s="15">
        <f t="shared" si="98"/>
        <v>2014</v>
      </c>
      <c r="N2109" t="b">
        <v>0</v>
      </c>
      <c r="O2109">
        <v>58</v>
      </c>
      <c r="P2109" t="b">
        <v>1</v>
      </c>
      <c r="Q2109" t="s">
        <v>8277</v>
      </c>
      <c r="R2109" s="12" t="s">
        <v>8324</v>
      </c>
      <c r="S2109" t="s">
        <v>8328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8">
        <f t="shared" si="96"/>
        <v>41162.163194444445</v>
      </c>
      <c r="K2110">
        <v>1344917580</v>
      </c>
      <c r="L2110" s="18">
        <f t="shared" si="97"/>
        <v>41135.175694444442</v>
      </c>
      <c r="M2110" s="15">
        <f t="shared" si="98"/>
        <v>2012</v>
      </c>
      <c r="N2110" t="b">
        <v>0</v>
      </c>
      <c r="O2110">
        <v>191</v>
      </c>
      <c r="P2110" t="b">
        <v>1</v>
      </c>
      <c r="Q2110" t="s">
        <v>8277</v>
      </c>
      <c r="R2110" s="12" t="s">
        <v>8324</v>
      </c>
      <c r="S2110" t="s">
        <v>8328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8">
        <f t="shared" si="96"/>
        <v>42190.708530092597</v>
      </c>
      <c r="K2111">
        <v>1433523617</v>
      </c>
      <c r="L2111" s="18">
        <f t="shared" si="97"/>
        <v>42160.708530092597</v>
      </c>
      <c r="M2111" s="15">
        <f t="shared" si="98"/>
        <v>2015</v>
      </c>
      <c r="N2111" t="b">
        <v>0</v>
      </c>
      <c r="O2111">
        <v>40</v>
      </c>
      <c r="P2111" t="b">
        <v>1</v>
      </c>
      <c r="Q2111" t="s">
        <v>8277</v>
      </c>
      <c r="R2111" s="12" t="s">
        <v>8324</v>
      </c>
      <c r="S2111" t="s">
        <v>8328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8">
        <f t="shared" si="96"/>
        <v>41787.207638888889</v>
      </c>
      <c r="K2112">
        <v>1398873969</v>
      </c>
      <c r="L2112" s="18">
        <f t="shared" si="97"/>
        <v>41759.670937499999</v>
      </c>
      <c r="M2112" s="15">
        <f t="shared" si="98"/>
        <v>2014</v>
      </c>
      <c r="N2112" t="b">
        <v>0</v>
      </c>
      <c r="O2112">
        <v>38</v>
      </c>
      <c r="P2112" t="b">
        <v>1</v>
      </c>
      <c r="Q2112" t="s">
        <v>8277</v>
      </c>
      <c r="R2112" s="12" t="s">
        <v>8324</v>
      </c>
      <c r="S2112" t="s">
        <v>8328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8">
        <f t="shared" si="96"/>
        <v>40770.041666666664</v>
      </c>
      <c r="K2113">
        <v>1307594625</v>
      </c>
      <c r="L2113" s="18">
        <f t="shared" si="97"/>
        <v>40703.197048611109</v>
      </c>
      <c r="M2113" s="15">
        <f t="shared" si="98"/>
        <v>2011</v>
      </c>
      <c r="N2113" t="b">
        <v>0</v>
      </c>
      <c r="O2113">
        <v>39</v>
      </c>
      <c r="P2113" t="b">
        <v>1</v>
      </c>
      <c r="Q2113" t="s">
        <v>8277</v>
      </c>
      <c r="R2113" s="12" t="s">
        <v>8324</v>
      </c>
      <c r="S2113" t="s">
        <v>8328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8">
        <f t="shared" si="96"/>
        <v>41379.928159722222</v>
      </c>
      <c r="K2114">
        <v>1364854593</v>
      </c>
      <c r="L2114" s="18">
        <f t="shared" si="97"/>
        <v>41365.928159722222</v>
      </c>
      <c r="M2114" s="15">
        <f t="shared" si="98"/>
        <v>2013</v>
      </c>
      <c r="N2114" t="b">
        <v>0</v>
      </c>
      <c r="O2114">
        <v>11</v>
      </c>
      <c r="P2114" t="b">
        <v>1</v>
      </c>
      <c r="Q2114" t="s">
        <v>8277</v>
      </c>
      <c r="R2114" s="12" t="s">
        <v>8324</v>
      </c>
      <c r="S2114" t="s">
        <v>8328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8">
        <f t="shared" ref="J2115:J2178" si="99">(((I2115/60)/60)/24+DATE(1970,1,1))</f>
        <v>41905.86546296296</v>
      </c>
      <c r="K2115">
        <v>1408481176</v>
      </c>
      <c r="L2115" s="18">
        <f t="shared" ref="L2115:L2178" si="100">(((K2115/60)/60)/24+DATE(1970,1,1))</f>
        <v>41870.86546296296</v>
      </c>
      <c r="M2115" s="15">
        <f t="shared" ref="M2115:M2178" si="101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 s="12" t="s">
        <v>8324</v>
      </c>
      <c r="S2115" t="s">
        <v>8328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8">
        <f t="shared" si="99"/>
        <v>40521.207638888889</v>
      </c>
      <c r="K2116">
        <v>1286480070</v>
      </c>
      <c r="L2116" s="18">
        <f t="shared" si="100"/>
        <v>40458.815625000003</v>
      </c>
      <c r="M2116" s="15">
        <f t="shared" si="101"/>
        <v>2010</v>
      </c>
      <c r="N2116" t="b">
        <v>0</v>
      </c>
      <c r="O2116">
        <v>147</v>
      </c>
      <c r="P2116" t="b">
        <v>1</v>
      </c>
      <c r="Q2116" t="s">
        <v>8277</v>
      </c>
      <c r="R2116" s="12" t="s">
        <v>8324</v>
      </c>
      <c r="S2116" t="s">
        <v>8328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8">
        <f t="shared" si="99"/>
        <v>40594.081030092595</v>
      </c>
      <c r="K2117">
        <v>1295575001</v>
      </c>
      <c r="L2117" s="18">
        <f t="shared" si="100"/>
        <v>40564.081030092595</v>
      </c>
      <c r="M2117" s="15">
        <f t="shared" si="101"/>
        <v>2011</v>
      </c>
      <c r="N2117" t="b">
        <v>0</v>
      </c>
      <c r="O2117">
        <v>36</v>
      </c>
      <c r="P2117" t="b">
        <v>1</v>
      </c>
      <c r="Q2117" t="s">
        <v>8277</v>
      </c>
      <c r="R2117" s="12" t="s">
        <v>8324</v>
      </c>
      <c r="S2117" t="s">
        <v>8328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8">
        <f t="shared" si="99"/>
        <v>41184.777812500004</v>
      </c>
      <c r="K2118">
        <v>1345056003</v>
      </c>
      <c r="L2118" s="18">
        <f t="shared" si="100"/>
        <v>41136.777812500004</v>
      </c>
      <c r="M2118" s="15">
        <f t="shared" si="101"/>
        <v>2012</v>
      </c>
      <c r="N2118" t="b">
        <v>0</v>
      </c>
      <c r="O2118">
        <v>92</v>
      </c>
      <c r="P2118" t="b">
        <v>1</v>
      </c>
      <c r="Q2118" t="s">
        <v>8277</v>
      </c>
      <c r="R2118" s="12" t="s">
        <v>8324</v>
      </c>
      <c r="S2118" t="s">
        <v>8328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8">
        <f t="shared" si="99"/>
        <v>42304.207638888889</v>
      </c>
      <c r="K2119">
        <v>1444699549</v>
      </c>
      <c r="L2119" s="18">
        <f t="shared" si="100"/>
        <v>42290.059594907405</v>
      </c>
      <c r="M2119" s="15">
        <f t="shared" si="101"/>
        <v>2015</v>
      </c>
      <c r="N2119" t="b">
        <v>0</v>
      </c>
      <c r="O2119">
        <v>35</v>
      </c>
      <c r="P2119" t="b">
        <v>1</v>
      </c>
      <c r="Q2119" t="s">
        <v>8277</v>
      </c>
      <c r="R2119" s="12" t="s">
        <v>8324</v>
      </c>
      <c r="S2119" t="s">
        <v>8328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8">
        <f t="shared" si="99"/>
        <v>40748.839537037034</v>
      </c>
      <c r="K2120">
        <v>1308946136</v>
      </c>
      <c r="L2120" s="18">
        <f t="shared" si="100"/>
        <v>40718.839537037034</v>
      </c>
      <c r="M2120" s="15">
        <f t="shared" si="101"/>
        <v>2011</v>
      </c>
      <c r="N2120" t="b">
        <v>0</v>
      </c>
      <c r="O2120">
        <v>17</v>
      </c>
      <c r="P2120" t="b">
        <v>1</v>
      </c>
      <c r="Q2120" t="s">
        <v>8277</v>
      </c>
      <c r="R2120" s="12" t="s">
        <v>8324</v>
      </c>
      <c r="S2120" t="s">
        <v>8328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8">
        <f t="shared" si="99"/>
        <v>41137.130150462966</v>
      </c>
      <c r="K2121">
        <v>1342494445</v>
      </c>
      <c r="L2121" s="18">
        <f t="shared" si="100"/>
        <v>41107.130150462966</v>
      </c>
      <c r="M2121" s="15">
        <f t="shared" si="101"/>
        <v>2012</v>
      </c>
      <c r="N2121" t="b">
        <v>0</v>
      </c>
      <c r="O2121">
        <v>22</v>
      </c>
      <c r="P2121" t="b">
        <v>1</v>
      </c>
      <c r="Q2121" t="s">
        <v>8277</v>
      </c>
      <c r="R2121" s="12" t="s">
        <v>8324</v>
      </c>
      <c r="S2121" t="s">
        <v>8328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8">
        <f t="shared" si="99"/>
        <v>41640.964537037034</v>
      </c>
      <c r="K2122">
        <v>1384384136</v>
      </c>
      <c r="L2122" s="18">
        <f t="shared" si="100"/>
        <v>41591.964537037034</v>
      </c>
      <c r="M2122" s="15">
        <f t="shared" si="101"/>
        <v>2013</v>
      </c>
      <c r="N2122" t="b">
        <v>0</v>
      </c>
      <c r="O2122">
        <v>69</v>
      </c>
      <c r="P2122" t="b">
        <v>1</v>
      </c>
      <c r="Q2122" t="s">
        <v>8277</v>
      </c>
      <c r="R2122" s="12" t="s">
        <v>8324</v>
      </c>
      <c r="S2122" t="s">
        <v>8328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8">
        <f t="shared" si="99"/>
        <v>42746.7424537037</v>
      </c>
      <c r="K2123">
        <v>1481564948</v>
      </c>
      <c r="L2123" s="18">
        <f t="shared" si="100"/>
        <v>42716.7424537037</v>
      </c>
      <c r="M2123" s="15">
        <f t="shared" si="101"/>
        <v>2016</v>
      </c>
      <c r="N2123" t="b">
        <v>0</v>
      </c>
      <c r="O2123">
        <v>10</v>
      </c>
      <c r="P2123" t="b">
        <v>0</v>
      </c>
      <c r="Q2123" t="s">
        <v>8280</v>
      </c>
      <c r="R2123" s="12" t="s">
        <v>8332</v>
      </c>
      <c r="S2123" t="s">
        <v>8333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8">
        <f t="shared" si="99"/>
        <v>42742.300567129627</v>
      </c>
      <c r="K2124">
        <v>1481181169</v>
      </c>
      <c r="L2124" s="18">
        <f t="shared" si="100"/>
        <v>42712.300567129627</v>
      </c>
      <c r="M2124" s="15">
        <f t="shared" si="101"/>
        <v>2016</v>
      </c>
      <c r="N2124" t="b">
        <v>0</v>
      </c>
      <c r="O2124">
        <v>3</v>
      </c>
      <c r="P2124" t="b">
        <v>0</v>
      </c>
      <c r="Q2124" t="s">
        <v>8280</v>
      </c>
      <c r="R2124" s="12" t="s">
        <v>8332</v>
      </c>
      <c r="S2124" t="s">
        <v>8333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8">
        <f t="shared" si="99"/>
        <v>40252.290972222225</v>
      </c>
      <c r="K2125">
        <v>1263982307</v>
      </c>
      <c r="L2125" s="18">
        <f t="shared" si="100"/>
        <v>40198.424849537041</v>
      </c>
      <c r="M2125" s="15">
        <f t="shared" si="101"/>
        <v>2010</v>
      </c>
      <c r="N2125" t="b">
        <v>0</v>
      </c>
      <c r="O2125">
        <v>5</v>
      </c>
      <c r="P2125" t="b">
        <v>0</v>
      </c>
      <c r="Q2125" t="s">
        <v>8280</v>
      </c>
      <c r="R2125" s="12" t="s">
        <v>8332</v>
      </c>
      <c r="S2125" t="s">
        <v>8333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8">
        <f t="shared" si="99"/>
        <v>40512.208333333336</v>
      </c>
      <c r="K2126">
        <v>1286930435</v>
      </c>
      <c r="L2126" s="18">
        <f t="shared" si="100"/>
        <v>40464.028182870366</v>
      </c>
      <c r="M2126" s="15">
        <f t="shared" si="101"/>
        <v>2010</v>
      </c>
      <c r="N2126" t="b">
        <v>0</v>
      </c>
      <c r="O2126">
        <v>5</v>
      </c>
      <c r="P2126" t="b">
        <v>0</v>
      </c>
      <c r="Q2126" t="s">
        <v>8280</v>
      </c>
      <c r="R2126" s="12" t="s">
        <v>8332</v>
      </c>
      <c r="S2126" t="s">
        <v>8333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8">
        <f t="shared" si="99"/>
        <v>42221.023530092592</v>
      </c>
      <c r="K2127">
        <v>1436142833</v>
      </c>
      <c r="L2127" s="18">
        <f t="shared" si="100"/>
        <v>42191.023530092592</v>
      </c>
      <c r="M2127" s="15">
        <f t="shared" si="101"/>
        <v>2015</v>
      </c>
      <c r="N2127" t="b">
        <v>0</v>
      </c>
      <c r="O2127">
        <v>27</v>
      </c>
      <c r="P2127" t="b">
        <v>0</v>
      </c>
      <c r="Q2127" t="s">
        <v>8280</v>
      </c>
      <c r="R2127" s="12" t="s">
        <v>8332</v>
      </c>
      <c r="S2127" t="s">
        <v>8333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8">
        <f t="shared" si="99"/>
        <v>41981.973229166666</v>
      </c>
      <c r="K2128">
        <v>1415488887</v>
      </c>
      <c r="L2128" s="18">
        <f t="shared" si="100"/>
        <v>41951.973229166666</v>
      </c>
      <c r="M2128" s="15">
        <f t="shared" si="101"/>
        <v>2014</v>
      </c>
      <c r="N2128" t="b">
        <v>0</v>
      </c>
      <c r="O2128">
        <v>2</v>
      </c>
      <c r="P2128" t="b">
        <v>0</v>
      </c>
      <c r="Q2128" t="s">
        <v>8280</v>
      </c>
      <c r="R2128" s="12" t="s">
        <v>8332</v>
      </c>
      <c r="S2128" t="s">
        <v>8333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8">
        <f t="shared" si="99"/>
        <v>42075.463692129633</v>
      </c>
      <c r="K2129">
        <v>1423570063</v>
      </c>
      <c r="L2129" s="18">
        <f t="shared" si="100"/>
        <v>42045.50535879629</v>
      </c>
      <c r="M2129" s="15">
        <f t="shared" si="101"/>
        <v>2015</v>
      </c>
      <c r="N2129" t="b">
        <v>0</v>
      </c>
      <c r="O2129">
        <v>236</v>
      </c>
      <c r="P2129" t="b">
        <v>0</v>
      </c>
      <c r="Q2129" t="s">
        <v>8280</v>
      </c>
      <c r="R2129" s="12" t="s">
        <v>8332</v>
      </c>
      <c r="S2129" t="s">
        <v>8333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8">
        <f t="shared" si="99"/>
        <v>41903.772789351853</v>
      </c>
      <c r="K2130">
        <v>1406140369</v>
      </c>
      <c r="L2130" s="18">
        <f t="shared" si="100"/>
        <v>41843.772789351853</v>
      </c>
      <c r="M2130" s="15">
        <f t="shared" si="101"/>
        <v>2014</v>
      </c>
      <c r="N2130" t="b">
        <v>0</v>
      </c>
      <c r="O2130">
        <v>1</v>
      </c>
      <c r="P2130" t="b">
        <v>0</v>
      </c>
      <c r="Q2130" t="s">
        <v>8280</v>
      </c>
      <c r="R2130" s="12" t="s">
        <v>8332</v>
      </c>
      <c r="S2130" t="s">
        <v>8333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8">
        <f t="shared" si="99"/>
        <v>42439.024305555555</v>
      </c>
      <c r="K2131">
        <v>1454978100</v>
      </c>
      <c r="L2131" s="18">
        <f t="shared" si="100"/>
        <v>42409.024305555555</v>
      </c>
      <c r="M2131" s="15">
        <f t="shared" si="101"/>
        <v>2016</v>
      </c>
      <c r="N2131" t="b">
        <v>0</v>
      </c>
      <c r="O2131">
        <v>12</v>
      </c>
      <c r="P2131" t="b">
        <v>0</v>
      </c>
      <c r="Q2131" t="s">
        <v>8280</v>
      </c>
      <c r="R2131" s="12" t="s">
        <v>8332</v>
      </c>
      <c r="S2131" t="s">
        <v>8333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8">
        <f t="shared" si="99"/>
        <v>41867.086377314816</v>
      </c>
      <c r="K2132">
        <v>1405130663</v>
      </c>
      <c r="L2132" s="18">
        <f t="shared" si="100"/>
        <v>41832.086377314816</v>
      </c>
      <c r="M2132" s="15">
        <f t="shared" si="101"/>
        <v>2014</v>
      </c>
      <c r="N2132" t="b">
        <v>0</v>
      </c>
      <c r="O2132">
        <v>4</v>
      </c>
      <c r="P2132" t="b">
        <v>0</v>
      </c>
      <c r="Q2132" t="s">
        <v>8280</v>
      </c>
      <c r="R2132" s="12" t="s">
        <v>8332</v>
      </c>
      <c r="S2132" t="s">
        <v>8333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8">
        <f t="shared" si="99"/>
        <v>42197.207071759258</v>
      </c>
      <c r="K2133">
        <v>1434085091</v>
      </c>
      <c r="L2133" s="18">
        <f t="shared" si="100"/>
        <v>42167.207071759258</v>
      </c>
      <c r="M2133" s="15">
        <f t="shared" si="101"/>
        <v>2015</v>
      </c>
      <c r="N2133" t="b">
        <v>0</v>
      </c>
      <c r="O2133">
        <v>3</v>
      </c>
      <c r="P2133" t="b">
        <v>0</v>
      </c>
      <c r="Q2133" t="s">
        <v>8280</v>
      </c>
      <c r="R2133" s="12" t="s">
        <v>8332</v>
      </c>
      <c r="S2133" t="s">
        <v>8333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8">
        <f t="shared" si="99"/>
        <v>41673.487175925926</v>
      </c>
      <c r="K2134">
        <v>1388835692</v>
      </c>
      <c r="L2134" s="18">
        <f t="shared" si="100"/>
        <v>41643.487175925926</v>
      </c>
      <c r="M2134" s="15">
        <f t="shared" si="101"/>
        <v>2014</v>
      </c>
      <c r="N2134" t="b">
        <v>0</v>
      </c>
      <c r="O2134">
        <v>99</v>
      </c>
      <c r="P2134" t="b">
        <v>0</v>
      </c>
      <c r="Q2134" t="s">
        <v>8280</v>
      </c>
      <c r="R2134" s="12" t="s">
        <v>8332</v>
      </c>
      <c r="S2134" t="s">
        <v>8333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8">
        <f t="shared" si="99"/>
        <v>40657.290972222225</v>
      </c>
      <c r="K2135">
        <v>1300328399</v>
      </c>
      <c r="L2135" s="18">
        <f t="shared" si="100"/>
        <v>40619.097210648149</v>
      </c>
      <c r="M2135" s="15">
        <f t="shared" si="101"/>
        <v>2011</v>
      </c>
      <c r="N2135" t="b">
        <v>0</v>
      </c>
      <c r="O2135">
        <v>3</v>
      </c>
      <c r="P2135" t="b">
        <v>0</v>
      </c>
      <c r="Q2135" t="s">
        <v>8280</v>
      </c>
      <c r="R2135" s="12" t="s">
        <v>8332</v>
      </c>
      <c r="S2135" t="s">
        <v>8333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8">
        <f t="shared" si="99"/>
        <v>41391.886469907404</v>
      </c>
      <c r="K2136">
        <v>1364505391</v>
      </c>
      <c r="L2136" s="18">
        <f t="shared" si="100"/>
        <v>41361.886469907404</v>
      </c>
      <c r="M2136" s="15">
        <f t="shared" si="101"/>
        <v>2013</v>
      </c>
      <c r="N2136" t="b">
        <v>0</v>
      </c>
      <c r="O2136">
        <v>3</v>
      </c>
      <c r="P2136" t="b">
        <v>0</v>
      </c>
      <c r="Q2136" t="s">
        <v>8280</v>
      </c>
      <c r="R2136" s="12" t="s">
        <v>8332</v>
      </c>
      <c r="S2136" t="s">
        <v>8333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8">
        <f t="shared" si="99"/>
        <v>41186.963344907403</v>
      </c>
      <c r="K2137">
        <v>1346800033</v>
      </c>
      <c r="L2137" s="18">
        <f t="shared" si="100"/>
        <v>41156.963344907403</v>
      </c>
      <c r="M2137" s="15">
        <f t="shared" si="101"/>
        <v>2012</v>
      </c>
      <c r="N2137" t="b">
        <v>0</v>
      </c>
      <c r="O2137">
        <v>22</v>
      </c>
      <c r="P2137" t="b">
        <v>0</v>
      </c>
      <c r="Q2137" t="s">
        <v>8280</v>
      </c>
      <c r="R2137" s="12" t="s">
        <v>8332</v>
      </c>
      <c r="S2137" t="s">
        <v>8333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8">
        <f t="shared" si="99"/>
        <v>41566.509097222224</v>
      </c>
      <c r="K2138">
        <v>1379592786</v>
      </c>
      <c r="L2138" s="18">
        <f t="shared" si="100"/>
        <v>41536.509097222224</v>
      </c>
      <c r="M2138" s="15">
        <f t="shared" si="101"/>
        <v>2013</v>
      </c>
      <c r="N2138" t="b">
        <v>0</v>
      </c>
      <c r="O2138">
        <v>4</v>
      </c>
      <c r="P2138" t="b">
        <v>0</v>
      </c>
      <c r="Q2138" t="s">
        <v>8280</v>
      </c>
      <c r="R2138" s="12" t="s">
        <v>8332</v>
      </c>
      <c r="S2138" t="s">
        <v>8333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8">
        <f t="shared" si="99"/>
        <v>41978.771168981482</v>
      </c>
      <c r="K2139">
        <v>1415212229</v>
      </c>
      <c r="L2139" s="18">
        <f t="shared" si="100"/>
        <v>41948.771168981482</v>
      </c>
      <c r="M2139" s="15">
        <f t="shared" si="101"/>
        <v>2014</v>
      </c>
      <c r="N2139" t="b">
        <v>0</v>
      </c>
      <c r="O2139">
        <v>534</v>
      </c>
      <c r="P2139" t="b">
        <v>0</v>
      </c>
      <c r="Q2139" t="s">
        <v>8280</v>
      </c>
      <c r="R2139" s="12" t="s">
        <v>8332</v>
      </c>
      <c r="S2139" t="s">
        <v>8333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8">
        <f t="shared" si="99"/>
        <v>41587.054849537039</v>
      </c>
      <c r="K2140">
        <v>1381364339</v>
      </c>
      <c r="L2140" s="18">
        <f t="shared" si="100"/>
        <v>41557.013182870374</v>
      </c>
      <c r="M2140" s="15">
        <f t="shared" si="101"/>
        <v>2013</v>
      </c>
      <c r="N2140" t="b">
        <v>0</v>
      </c>
      <c r="O2140">
        <v>12</v>
      </c>
      <c r="P2140" t="b">
        <v>0</v>
      </c>
      <c r="Q2140" t="s">
        <v>8280</v>
      </c>
      <c r="R2140" s="12" t="s">
        <v>8332</v>
      </c>
      <c r="S2140" t="s">
        <v>8333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8">
        <f t="shared" si="99"/>
        <v>42677.750092592592</v>
      </c>
      <c r="K2141">
        <v>1475604008</v>
      </c>
      <c r="L2141" s="18">
        <f t="shared" si="100"/>
        <v>42647.750092592592</v>
      </c>
      <c r="M2141" s="15">
        <f t="shared" si="101"/>
        <v>2016</v>
      </c>
      <c r="N2141" t="b">
        <v>0</v>
      </c>
      <c r="O2141">
        <v>56</v>
      </c>
      <c r="P2141" t="b">
        <v>0</v>
      </c>
      <c r="Q2141" t="s">
        <v>8280</v>
      </c>
      <c r="R2141" s="12" t="s">
        <v>8332</v>
      </c>
      <c r="S2141" t="s">
        <v>8333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8">
        <f t="shared" si="99"/>
        <v>41285.833611111113</v>
      </c>
      <c r="K2142">
        <v>1355342424</v>
      </c>
      <c r="L2142" s="18">
        <f t="shared" si="100"/>
        <v>41255.833611111113</v>
      </c>
      <c r="M2142" s="15">
        <f t="shared" si="101"/>
        <v>2012</v>
      </c>
      <c r="N2142" t="b">
        <v>0</v>
      </c>
      <c r="O2142">
        <v>11</v>
      </c>
      <c r="P2142" t="b">
        <v>0</v>
      </c>
      <c r="Q2142" t="s">
        <v>8280</v>
      </c>
      <c r="R2142" s="12" t="s">
        <v>8332</v>
      </c>
      <c r="S2142" t="s">
        <v>8333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8">
        <f t="shared" si="99"/>
        <v>41957.277303240742</v>
      </c>
      <c r="K2143">
        <v>1413351559</v>
      </c>
      <c r="L2143" s="18">
        <f t="shared" si="100"/>
        <v>41927.235636574071</v>
      </c>
      <c r="M2143" s="15">
        <f t="shared" si="101"/>
        <v>2014</v>
      </c>
      <c r="N2143" t="b">
        <v>0</v>
      </c>
      <c r="O2143">
        <v>0</v>
      </c>
      <c r="P2143" t="b">
        <v>0</v>
      </c>
      <c r="Q2143" t="s">
        <v>8280</v>
      </c>
      <c r="R2143" s="12" t="s">
        <v>8332</v>
      </c>
      <c r="S2143" t="s">
        <v>8333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8">
        <f t="shared" si="99"/>
        <v>42368.701504629629</v>
      </c>
      <c r="K2144">
        <v>1449075010</v>
      </c>
      <c r="L2144" s="18">
        <f t="shared" si="100"/>
        <v>42340.701504629629</v>
      </c>
      <c r="M2144" s="15">
        <f t="shared" si="101"/>
        <v>2015</v>
      </c>
      <c r="N2144" t="b">
        <v>0</v>
      </c>
      <c r="O2144">
        <v>12</v>
      </c>
      <c r="P2144" t="b">
        <v>0</v>
      </c>
      <c r="Q2144" t="s">
        <v>8280</v>
      </c>
      <c r="R2144" s="12" t="s">
        <v>8332</v>
      </c>
      <c r="S2144" t="s">
        <v>8333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8">
        <f t="shared" si="99"/>
        <v>40380.791666666664</v>
      </c>
      <c r="K2145">
        <v>1275599812</v>
      </c>
      <c r="L2145" s="18">
        <f t="shared" si="100"/>
        <v>40332.886712962965</v>
      </c>
      <c r="M2145" s="15">
        <f t="shared" si="101"/>
        <v>2010</v>
      </c>
      <c r="N2145" t="b">
        <v>0</v>
      </c>
      <c r="O2145">
        <v>5</v>
      </c>
      <c r="P2145" t="b">
        <v>0</v>
      </c>
      <c r="Q2145" t="s">
        <v>8280</v>
      </c>
      <c r="R2145" s="12" t="s">
        <v>8332</v>
      </c>
      <c r="S2145" t="s">
        <v>8333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8">
        <f t="shared" si="99"/>
        <v>41531.546759259261</v>
      </c>
      <c r="K2146">
        <v>1376399240</v>
      </c>
      <c r="L2146" s="18">
        <f t="shared" si="100"/>
        <v>41499.546759259261</v>
      </c>
      <c r="M2146" s="15">
        <f t="shared" si="101"/>
        <v>2013</v>
      </c>
      <c r="N2146" t="b">
        <v>0</v>
      </c>
      <c r="O2146">
        <v>24</v>
      </c>
      <c r="P2146" t="b">
        <v>0</v>
      </c>
      <c r="Q2146" t="s">
        <v>8280</v>
      </c>
      <c r="R2146" s="12" t="s">
        <v>8332</v>
      </c>
      <c r="S2146" t="s">
        <v>8333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8">
        <f t="shared" si="99"/>
        <v>41605.279097222221</v>
      </c>
      <c r="K2147">
        <v>1382938914</v>
      </c>
      <c r="L2147" s="18">
        <f t="shared" si="100"/>
        <v>41575.237430555557</v>
      </c>
      <c r="M2147" s="15">
        <f t="shared" si="101"/>
        <v>2013</v>
      </c>
      <c r="N2147" t="b">
        <v>0</v>
      </c>
      <c r="O2147">
        <v>89</v>
      </c>
      <c r="P2147" t="b">
        <v>0</v>
      </c>
      <c r="Q2147" t="s">
        <v>8280</v>
      </c>
      <c r="R2147" s="12" t="s">
        <v>8332</v>
      </c>
      <c r="S2147" t="s">
        <v>8333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8">
        <f t="shared" si="99"/>
        <v>42411.679513888885</v>
      </c>
      <c r="K2148">
        <v>1453997910</v>
      </c>
      <c r="L2148" s="18">
        <f t="shared" si="100"/>
        <v>42397.679513888885</v>
      </c>
      <c r="M2148" s="15">
        <f t="shared" si="101"/>
        <v>2016</v>
      </c>
      <c r="N2148" t="b">
        <v>0</v>
      </c>
      <c r="O2148">
        <v>1</v>
      </c>
      <c r="P2148" t="b">
        <v>0</v>
      </c>
      <c r="Q2148" t="s">
        <v>8280</v>
      </c>
      <c r="R2148" s="12" t="s">
        <v>8332</v>
      </c>
      <c r="S2148" t="s">
        <v>8333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8">
        <f t="shared" si="99"/>
        <v>41959.337361111116</v>
      </c>
      <c r="K2149">
        <v>1413356748</v>
      </c>
      <c r="L2149" s="18">
        <f t="shared" si="100"/>
        <v>41927.295694444445</v>
      </c>
      <c r="M2149" s="15">
        <f t="shared" si="101"/>
        <v>2014</v>
      </c>
      <c r="N2149" t="b">
        <v>0</v>
      </c>
      <c r="O2149">
        <v>55</v>
      </c>
      <c r="P2149" t="b">
        <v>0</v>
      </c>
      <c r="Q2149" t="s">
        <v>8280</v>
      </c>
      <c r="R2149" s="12" t="s">
        <v>8332</v>
      </c>
      <c r="S2149" t="s">
        <v>8333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8">
        <f t="shared" si="99"/>
        <v>42096.691921296297</v>
      </c>
      <c r="K2150">
        <v>1425404182</v>
      </c>
      <c r="L2150" s="18">
        <f t="shared" si="100"/>
        <v>42066.733587962968</v>
      </c>
      <c r="M2150" s="15">
        <f t="shared" si="101"/>
        <v>2015</v>
      </c>
      <c r="N2150" t="b">
        <v>0</v>
      </c>
      <c r="O2150">
        <v>2</v>
      </c>
      <c r="P2150" t="b">
        <v>0</v>
      </c>
      <c r="Q2150" t="s">
        <v>8280</v>
      </c>
      <c r="R2150" s="12" t="s">
        <v>8332</v>
      </c>
      <c r="S2150" t="s">
        <v>8333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8">
        <f t="shared" si="99"/>
        <v>40390</v>
      </c>
      <c r="K2151">
        <v>1277512556</v>
      </c>
      <c r="L2151" s="18">
        <f t="shared" si="100"/>
        <v>40355.024953703702</v>
      </c>
      <c r="M2151" s="15">
        <f t="shared" si="101"/>
        <v>2010</v>
      </c>
      <c r="N2151" t="b">
        <v>0</v>
      </c>
      <c r="O2151">
        <v>0</v>
      </c>
      <c r="P2151" t="b">
        <v>0</v>
      </c>
      <c r="Q2151" t="s">
        <v>8280</v>
      </c>
      <c r="R2151" s="12" t="s">
        <v>8332</v>
      </c>
      <c r="S2151" t="s">
        <v>8333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8">
        <f t="shared" si="99"/>
        <v>42564.284710648149</v>
      </c>
      <c r="K2152">
        <v>1465800599</v>
      </c>
      <c r="L2152" s="18">
        <f t="shared" si="100"/>
        <v>42534.284710648149</v>
      </c>
      <c r="M2152" s="15">
        <f t="shared" si="101"/>
        <v>2016</v>
      </c>
      <c r="N2152" t="b">
        <v>0</v>
      </c>
      <c r="O2152">
        <v>4</v>
      </c>
      <c r="P2152" t="b">
        <v>0</v>
      </c>
      <c r="Q2152" t="s">
        <v>8280</v>
      </c>
      <c r="R2152" s="12" t="s">
        <v>8332</v>
      </c>
      <c r="S2152" t="s">
        <v>8333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8">
        <f t="shared" si="99"/>
        <v>42550.847384259265</v>
      </c>
      <c r="K2153">
        <v>1464639614</v>
      </c>
      <c r="L2153" s="18">
        <f t="shared" si="100"/>
        <v>42520.847384259265</v>
      </c>
      <c r="M2153" s="15">
        <f t="shared" si="101"/>
        <v>2016</v>
      </c>
      <c r="N2153" t="b">
        <v>0</v>
      </c>
      <c r="O2153">
        <v>6</v>
      </c>
      <c r="P2153" t="b">
        <v>0</v>
      </c>
      <c r="Q2153" t="s">
        <v>8280</v>
      </c>
      <c r="R2153" s="12" t="s">
        <v>8332</v>
      </c>
      <c r="S2153" t="s">
        <v>8333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8">
        <f t="shared" si="99"/>
        <v>41713.790613425925</v>
      </c>
      <c r="K2154">
        <v>1392321509</v>
      </c>
      <c r="L2154" s="18">
        <f t="shared" si="100"/>
        <v>41683.832280092596</v>
      </c>
      <c r="M2154" s="15">
        <f t="shared" si="101"/>
        <v>2014</v>
      </c>
      <c r="N2154" t="b">
        <v>0</v>
      </c>
      <c r="O2154">
        <v>4</v>
      </c>
      <c r="P2154" t="b">
        <v>0</v>
      </c>
      <c r="Q2154" t="s">
        <v>8280</v>
      </c>
      <c r="R2154" s="12" t="s">
        <v>8332</v>
      </c>
      <c r="S2154" t="s">
        <v>8333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8">
        <f t="shared" si="99"/>
        <v>42014.332638888889</v>
      </c>
      <c r="K2155">
        <v>1417470718</v>
      </c>
      <c r="L2155" s="18">
        <f t="shared" si="100"/>
        <v>41974.911087962959</v>
      </c>
      <c r="M2155" s="15">
        <f t="shared" si="101"/>
        <v>2014</v>
      </c>
      <c r="N2155" t="b">
        <v>0</v>
      </c>
      <c r="O2155">
        <v>4</v>
      </c>
      <c r="P2155" t="b">
        <v>0</v>
      </c>
      <c r="Q2155" t="s">
        <v>8280</v>
      </c>
      <c r="R2155" s="12" t="s">
        <v>8332</v>
      </c>
      <c r="S2155" t="s">
        <v>8333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8">
        <f t="shared" si="99"/>
        <v>41667.632256944446</v>
      </c>
      <c r="K2156">
        <v>1389193827</v>
      </c>
      <c r="L2156" s="18">
        <f t="shared" si="100"/>
        <v>41647.632256944446</v>
      </c>
      <c r="M2156" s="15">
        <f t="shared" si="101"/>
        <v>2014</v>
      </c>
      <c r="N2156" t="b">
        <v>0</v>
      </c>
      <c r="O2156">
        <v>2</v>
      </c>
      <c r="P2156" t="b">
        <v>0</v>
      </c>
      <c r="Q2156" t="s">
        <v>8280</v>
      </c>
      <c r="R2156" s="12" t="s">
        <v>8332</v>
      </c>
      <c r="S2156" t="s">
        <v>8333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8">
        <f t="shared" si="99"/>
        <v>42460.70584490741</v>
      </c>
      <c r="K2157">
        <v>1456854985</v>
      </c>
      <c r="L2157" s="18">
        <f t="shared" si="100"/>
        <v>42430.747511574074</v>
      </c>
      <c r="M2157" s="15">
        <f t="shared" si="101"/>
        <v>2016</v>
      </c>
      <c r="N2157" t="b">
        <v>0</v>
      </c>
      <c r="O2157">
        <v>5</v>
      </c>
      <c r="P2157" t="b">
        <v>0</v>
      </c>
      <c r="Q2157" t="s">
        <v>8280</v>
      </c>
      <c r="R2157" s="12" t="s">
        <v>8332</v>
      </c>
      <c r="S2157" t="s">
        <v>8333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8">
        <f t="shared" si="99"/>
        <v>41533.85423611111</v>
      </c>
      <c r="K2158">
        <v>1375475406</v>
      </c>
      <c r="L2158" s="18">
        <f t="shared" si="100"/>
        <v>41488.85423611111</v>
      </c>
      <c r="M2158" s="15">
        <f t="shared" si="101"/>
        <v>2013</v>
      </c>
      <c r="N2158" t="b">
        <v>0</v>
      </c>
      <c r="O2158">
        <v>83</v>
      </c>
      <c r="P2158" t="b">
        <v>0</v>
      </c>
      <c r="Q2158" t="s">
        <v>8280</v>
      </c>
      <c r="R2158" s="12" t="s">
        <v>8332</v>
      </c>
      <c r="S2158" t="s">
        <v>8333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8">
        <f t="shared" si="99"/>
        <v>42727.332638888889</v>
      </c>
      <c r="K2159">
        <v>1479684783</v>
      </c>
      <c r="L2159" s="18">
        <f t="shared" si="100"/>
        <v>42694.98128472222</v>
      </c>
      <c r="M2159" s="15">
        <f t="shared" si="101"/>
        <v>2016</v>
      </c>
      <c r="N2159" t="b">
        <v>0</v>
      </c>
      <c r="O2159">
        <v>57</v>
      </c>
      <c r="P2159" t="b">
        <v>0</v>
      </c>
      <c r="Q2159" t="s">
        <v>8280</v>
      </c>
      <c r="R2159" s="12" t="s">
        <v>8332</v>
      </c>
      <c r="S2159" t="s">
        <v>8333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8">
        <f t="shared" si="99"/>
        <v>41309.853865740741</v>
      </c>
      <c r="K2160">
        <v>1356121774</v>
      </c>
      <c r="L2160" s="18">
        <f t="shared" si="100"/>
        <v>41264.853865740741</v>
      </c>
      <c r="M2160" s="15">
        <f t="shared" si="101"/>
        <v>2012</v>
      </c>
      <c r="N2160" t="b">
        <v>0</v>
      </c>
      <c r="O2160">
        <v>311</v>
      </c>
      <c r="P2160" t="b">
        <v>0</v>
      </c>
      <c r="Q2160" t="s">
        <v>8280</v>
      </c>
      <c r="R2160" s="12" t="s">
        <v>8332</v>
      </c>
      <c r="S2160" t="s">
        <v>8333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8">
        <f t="shared" si="99"/>
        <v>40740.731180555551</v>
      </c>
      <c r="K2161">
        <v>1308245574</v>
      </c>
      <c r="L2161" s="18">
        <f t="shared" si="100"/>
        <v>40710.731180555551</v>
      </c>
      <c r="M2161" s="15">
        <f t="shared" si="101"/>
        <v>2011</v>
      </c>
      <c r="N2161" t="b">
        <v>0</v>
      </c>
      <c r="O2161">
        <v>2</v>
      </c>
      <c r="P2161" t="b">
        <v>0</v>
      </c>
      <c r="Q2161" t="s">
        <v>8280</v>
      </c>
      <c r="R2161" s="12" t="s">
        <v>8332</v>
      </c>
      <c r="S2161" t="s">
        <v>8333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8">
        <f t="shared" si="99"/>
        <v>41048.711863425924</v>
      </c>
      <c r="K2162">
        <v>1334855105</v>
      </c>
      <c r="L2162" s="18">
        <f t="shared" si="100"/>
        <v>41018.711863425924</v>
      </c>
      <c r="M2162" s="15">
        <f t="shared" si="101"/>
        <v>2012</v>
      </c>
      <c r="N2162" t="b">
        <v>0</v>
      </c>
      <c r="O2162">
        <v>16</v>
      </c>
      <c r="P2162" t="b">
        <v>0</v>
      </c>
      <c r="Q2162" t="s">
        <v>8280</v>
      </c>
      <c r="R2162" s="12" t="s">
        <v>8332</v>
      </c>
      <c r="S2162" t="s">
        <v>8333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8">
        <f t="shared" si="99"/>
        <v>42270.852534722217</v>
      </c>
      <c r="K2163">
        <v>1440448059</v>
      </c>
      <c r="L2163" s="18">
        <f t="shared" si="100"/>
        <v>42240.852534722217</v>
      </c>
      <c r="M2163" s="15">
        <f t="shared" si="101"/>
        <v>2015</v>
      </c>
      <c r="N2163" t="b">
        <v>0</v>
      </c>
      <c r="O2163">
        <v>13</v>
      </c>
      <c r="P2163" t="b">
        <v>1</v>
      </c>
      <c r="Q2163" t="s">
        <v>8274</v>
      </c>
      <c r="R2163" s="12" t="s">
        <v>8324</v>
      </c>
      <c r="S2163" t="s">
        <v>8325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8">
        <f t="shared" si="99"/>
        <v>41844.766099537039</v>
      </c>
      <c r="K2164">
        <v>1403547791</v>
      </c>
      <c r="L2164" s="18">
        <f t="shared" si="100"/>
        <v>41813.766099537039</v>
      </c>
      <c r="M2164" s="15">
        <f t="shared" si="101"/>
        <v>2014</v>
      </c>
      <c r="N2164" t="b">
        <v>0</v>
      </c>
      <c r="O2164">
        <v>58</v>
      </c>
      <c r="P2164" t="b">
        <v>1</v>
      </c>
      <c r="Q2164" t="s">
        <v>8274</v>
      </c>
      <c r="R2164" s="12" t="s">
        <v>8324</v>
      </c>
      <c r="S2164" t="s">
        <v>8325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8">
        <f t="shared" si="99"/>
        <v>42163.159722222219</v>
      </c>
      <c r="K2165">
        <v>1429306520</v>
      </c>
      <c r="L2165" s="18">
        <f t="shared" si="100"/>
        <v>42111.899537037039</v>
      </c>
      <c r="M2165" s="15">
        <f t="shared" si="101"/>
        <v>2015</v>
      </c>
      <c r="N2165" t="b">
        <v>0</v>
      </c>
      <c r="O2165">
        <v>44</v>
      </c>
      <c r="P2165" t="b">
        <v>1</v>
      </c>
      <c r="Q2165" t="s">
        <v>8274</v>
      </c>
      <c r="R2165" s="12" t="s">
        <v>8324</v>
      </c>
      <c r="S2165" t="s">
        <v>8325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8">
        <f t="shared" si="99"/>
        <v>42546.165972222225</v>
      </c>
      <c r="K2166">
        <v>1464196414</v>
      </c>
      <c r="L2166" s="18">
        <f t="shared" si="100"/>
        <v>42515.71775462963</v>
      </c>
      <c r="M2166" s="15">
        <f t="shared" si="101"/>
        <v>2016</v>
      </c>
      <c r="N2166" t="b">
        <v>0</v>
      </c>
      <c r="O2166">
        <v>83</v>
      </c>
      <c r="P2166" t="b">
        <v>1</v>
      </c>
      <c r="Q2166" t="s">
        <v>8274</v>
      </c>
      <c r="R2166" s="12" t="s">
        <v>8324</v>
      </c>
      <c r="S2166" t="s">
        <v>8325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8">
        <f t="shared" si="99"/>
        <v>42468.625405092593</v>
      </c>
      <c r="K2167">
        <v>1457539235</v>
      </c>
      <c r="L2167" s="18">
        <f t="shared" si="100"/>
        <v>42438.667071759264</v>
      </c>
      <c r="M2167" s="15">
        <f t="shared" si="101"/>
        <v>2016</v>
      </c>
      <c r="N2167" t="b">
        <v>0</v>
      </c>
      <c r="O2167">
        <v>117</v>
      </c>
      <c r="P2167" t="b">
        <v>1</v>
      </c>
      <c r="Q2167" t="s">
        <v>8274</v>
      </c>
      <c r="R2167" s="12" t="s">
        <v>8324</v>
      </c>
      <c r="S2167" t="s">
        <v>8325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8">
        <f t="shared" si="99"/>
        <v>41978.879837962959</v>
      </c>
      <c r="K2168">
        <v>1413922018</v>
      </c>
      <c r="L2168" s="18">
        <f t="shared" si="100"/>
        <v>41933.838171296295</v>
      </c>
      <c r="M2168" s="15">
        <f t="shared" si="101"/>
        <v>2014</v>
      </c>
      <c r="N2168" t="b">
        <v>0</v>
      </c>
      <c r="O2168">
        <v>32</v>
      </c>
      <c r="P2168" t="b">
        <v>1</v>
      </c>
      <c r="Q2168" t="s">
        <v>8274</v>
      </c>
      <c r="R2168" s="12" t="s">
        <v>8324</v>
      </c>
      <c r="S2168" t="s">
        <v>8325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8">
        <f t="shared" si="99"/>
        <v>41167.066400462965</v>
      </c>
      <c r="K2169">
        <v>1346463337</v>
      </c>
      <c r="L2169" s="18">
        <f t="shared" si="100"/>
        <v>41153.066400462965</v>
      </c>
      <c r="M2169" s="15">
        <f t="shared" si="101"/>
        <v>2012</v>
      </c>
      <c r="N2169" t="b">
        <v>0</v>
      </c>
      <c r="O2169">
        <v>8</v>
      </c>
      <c r="P2169" t="b">
        <v>1</v>
      </c>
      <c r="Q2169" t="s">
        <v>8274</v>
      </c>
      <c r="R2169" s="12" t="s">
        <v>8324</v>
      </c>
      <c r="S2169" t="s">
        <v>8325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8">
        <f t="shared" si="99"/>
        <v>42776.208333333328</v>
      </c>
      <c r="K2170">
        <v>1484058261</v>
      </c>
      <c r="L2170" s="18">
        <f t="shared" si="100"/>
        <v>42745.600243055553</v>
      </c>
      <c r="M2170" s="15">
        <f t="shared" si="101"/>
        <v>2017</v>
      </c>
      <c r="N2170" t="b">
        <v>0</v>
      </c>
      <c r="O2170">
        <v>340</v>
      </c>
      <c r="P2170" t="b">
        <v>1</v>
      </c>
      <c r="Q2170" t="s">
        <v>8274</v>
      </c>
      <c r="R2170" s="12" t="s">
        <v>8324</v>
      </c>
      <c r="S2170" t="s">
        <v>8325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8">
        <f t="shared" si="99"/>
        <v>42796.700821759259</v>
      </c>
      <c r="K2171">
        <v>1488214151</v>
      </c>
      <c r="L2171" s="18">
        <f t="shared" si="100"/>
        <v>42793.700821759259</v>
      </c>
      <c r="M2171" s="15">
        <f t="shared" si="101"/>
        <v>2017</v>
      </c>
      <c r="N2171" t="b">
        <v>0</v>
      </c>
      <c r="O2171">
        <v>7</v>
      </c>
      <c r="P2171" t="b">
        <v>1</v>
      </c>
      <c r="Q2171" t="s">
        <v>8274</v>
      </c>
      <c r="R2171" s="12" t="s">
        <v>8324</v>
      </c>
      <c r="S2171" t="s">
        <v>8325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8">
        <f t="shared" si="99"/>
        <v>42238.750254629631</v>
      </c>
      <c r="K2172">
        <v>1436810422</v>
      </c>
      <c r="L2172" s="18">
        <f t="shared" si="100"/>
        <v>42198.750254629631</v>
      </c>
      <c r="M2172" s="15">
        <f t="shared" si="101"/>
        <v>2015</v>
      </c>
      <c r="N2172" t="b">
        <v>0</v>
      </c>
      <c r="O2172">
        <v>19</v>
      </c>
      <c r="P2172" t="b">
        <v>1</v>
      </c>
      <c r="Q2172" t="s">
        <v>8274</v>
      </c>
      <c r="R2172" s="12" t="s">
        <v>8324</v>
      </c>
      <c r="S2172" t="s">
        <v>8325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8">
        <f t="shared" si="99"/>
        <v>42177.208333333328</v>
      </c>
      <c r="K2173">
        <v>1431903495</v>
      </c>
      <c r="L2173" s="18">
        <f t="shared" si="100"/>
        <v>42141.95711805555</v>
      </c>
      <c r="M2173" s="15">
        <f t="shared" si="101"/>
        <v>2015</v>
      </c>
      <c r="N2173" t="b">
        <v>0</v>
      </c>
      <c r="O2173">
        <v>47</v>
      </c>
      <c r="P2173" t="b">
        <v>1</v>
      </c>
      <c r="Q2173" t="s">
        <v>8274</v>
      </c>
      <c r="R2173" s="12" t="s">
        <v>8324</v>
      </c>
      <c r="S2173" t="s">
        <v>8325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8">
        <f t="shared" si="99"/>
        <v>42112.580092592587</v>
      </c>
      <c r="K2174">
        <v>1426773320</v>
      </c>
      <c r="L2174" s="18">
        <f t="shared" si="100"/>
        <v>42082.580092592587</v>
      </c>
      <c r="M2174" s="15">
        <f t="shared" si="101"/>
        <v>2015</v>
      </c>
      <c r="N2174" t="b">
        <v>0</v>
      </c>
      <c r="O2174">
        <v>13</v>
      </c>
      <c r="P2174" t="b">
        <v>1</v>
      </c>
      <c r="Q2174" t="s">
        <v>8274</v>
      </c>
      <c r="R2174" s="12" t="s">
        <v>8324</v>
      </c>
      <c r="S2174" t="s">
        <v>8325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8">
        <f t="shared" si="99"/>
        <v>41527.165972222225</v>
      </c>
      <c r="K2175">
        <v>1376066243</v>
      </c>
      <c r="L2175" s="18">
        <f t="shared" si="100"/>
        <v>41495.692627314813</v>
      </c>
      <c r="M2175" s="15">
        <f t="shared" si="101"/>
        <v>2013</v>
      </c>
      <c r="N2175" t="b">
        <v>0</v>
      </c>
      <c r="O2175">
        <v>90</v>
      </c>
      <c r="P2175" t="b">
        <v>1</v>
      </c>
      <c r="Q2175" t="s">
        <v>8274</v>
      </c>
      <c r="R2175" s="12" t="s">
        <v>8324</v>
      </c>
      <c r="S2175" t="s">
        <v>8325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8">
        <f t="shared" si="99"/>
        <v>42495.542905092589</v>
      </c>
      <c r="K2176">
        <v>1459861307</v>
      </c>
      <c r="L2176" s="18">
        <f t="shared" si="100"/>
        <v>42465.542905092589</v>
      </c>
      <c r="M2176" s="15">
        <f t="shared" si="101"/>
        <v>2016</v>
      </c>
      <c r="N2176" t="b">
        <v>0</v>
      </c>
      <c r="O2176">
        <v>63</v>
      </c>
      <c r="P2176" t="b">
        <v>1</v>
      </c>
      <c r="Q2176" t="s">
        <v>8274</v>
      </c>
      <c r="R2176" s="12" t="s">
        <v>8324</v>
      </c>
      <c r="S2176" t="s">
        <v>8325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8">
        <f t="shared" si="99"/>
        <v>42572.009097222224</v>
      </c>
      <c r="K2177">
        <v>1468455186</v>
      </c>
      <c r="L2177" s="18">
        <f t="shared" si="100"/>
        <v>42565.009097222224</v>
      </c>
      <c r="M2177" s="15">
        <f t="shared" si="101"/>
        <v>2016</v>
      </c>
      <c r="N2177" t="b">
        <v>0</v>
      </c>
      <c r="O2177">
        <v>26</v>
      </c>
      <c r="P2177" t="b">
        <v>1</v>
      </c>
      <c r="Q2177" t="s">
        <v>8274</v>
      </c>
      <c r="R2177" s="12" t="s">
        <v>8324</v>
      </c>
      <c r="S2177" t="s">
        <v>8325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8">
        <f t="shared" si="99"/>
        <v>42126.633206018523</v>
      </c>
      <c r="K2178">
        <v>1427987509</v>
      </c>
      <c r="L2178" s="18">
        <f t="shared" si="100"/>
        <v>42096.633206018523</v>
      </c>
      <c r="M2178" s="15">
        <f t="shared" si="101"/>
        <v>2015</v>
      </c>
      <c r="N2178" t="b">
        <v>0</v>
      </c>
      <c r="O2178">
        <v>71</v>
      </c>
      <c r="P2178" t="b">
        <v>1</v>
      </c>
      <c r="Q2178" t="s">
        <v>8274</v>
      </c>
      <c r="R2178" s="12" t="s">
        <v>8324</v>
      </c>
      <c r="S2178" t="s">
        <v>8325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8">
        <f t="shared" ref="J2179:J2242" si="102">(((I2179/60)/60)/24+DATE(1970,1,1))</f>
        <v>42527.250775462962</v>
      </c>
      <c r="K2179">
        <v>1463032867</v>
      </c>
      <c r="L2179" s="18">
        <f t="shared" ref="L2179:L2242" si="103">(((K2179/60)/60)/24+DATE(1970,1,1))</f>
        <v>42502.250775462962</v>
      </c>
      <c r="M2179" s="15">
        <f t="shared" ref="M2179:M2242" si="104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 s="12" t="s">
        <v>8324</v>
      </c>
      <c r="S2179" t="s">
        <v>8325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8">
        <f t="shared" si="102"/>
        <v>42753.63653935185</v>
      </c>
      <c r="K2180">
        <v>1482160597</v>
      </c>
      <c r="L2180" s="18">
        <f t="shared" si="103"/>
        <v>42723.63653935185</v>
      </c>
      <c r="M2180" s="15">
        <f t="shared" si="104"/>
        <v>2016</v>
      </c>
      <c r="N2180" t="b">
        <v>0</v>
      </c>
      <c r="O2180">
        <v>859</v>
      </c>
      <c r="P2180" t="b">
        <v>1</v>
      </c>
      <c r="Q2180" t="s">
        <v>8274</v>
      </c>
      <c r="R2180" s="12" t="s">
        <v>8324</v>
      </c>
      <c r="S2180" t="s">
        <v>8325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8">
        <f t="shared" si="102"/>
        <v>42105.171203703707</v>
      </c>
      <c r="K2181">
        <v>1426133192</v>
      </c>
      <c r="L2181" s="18">
        <f t="shared" si="103"/>
        <v>42075.171203703707</v>
      </c>
      <c r="M2181" s="15">
        <f t="shared" si="104"/>
        <v>2015</v>
      </c>
      <c r="N2181" t="b">
        <v>0</v>
      </c>
      <c r="O2181">
        <v>21</v>
      </c>
      <c r="P2181" t="b">
        <v>1</v>
      </c>
      <c r="Q2181" t="s">
        <v>8274</v>
      </c>
      <c r="R2181" s="12" t="s">
        <v>8324</v>
      </c>
      <c r="S2181" t="s">
        <v>8325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8">
        <f t="shared" si="102"/>
        <v>42321.711435185185</v>
      </c>
      <c r="K2182">
        <v>1443801868</v>
      </c>
      <c r="L2182" s="18">
        <f t="shared" si="103"/>
        <v>42279.669768518521</v>
      </c>
      <c r="M2182" s="15">
        <f t="shared" si="104"/>
        <v>2015</v>
      </c>
      <c r="N2182" t="b">
        <v>0</v>
      </c>
      <c r="O2182">
        <v>78</v>
      </c>
      <c r="P2182" t="b">
        <v>1</v>
      </c>
      <c r="Q2182" t="s">
        <v>8274</v>
      </c>
      <c r="R2182" s="12" t="s">
        <v>8324</v>
      </c>
      <c r="S2182" t="s">
        <v>8325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8">
        <f t="shared" si="102"/>
        <v>42787.005243055552</v>
      </c>
      <c r="K2183">
        <v>1486426053</v>
      </c>
      <c r="L2183" s="18">
        <f t="shared" si="103"/>
        <v>42773.005243055552</v>
      </c>
      <c r="M2183" s="15">
        <f t="shared" si="104"/>
        <v>2017</v>
      </c>
      <c r="N2183" t="b">
        <v>0</v>
      </c>
      <c r="O2183">
        <v>53</v>
      </c>
      <c r="P2183" t="b">
        <v>1</v>
      </c>
      <c r="Q2183" t="s">
        <v>8295</v>
      </c>
      <c r="R2183" s="12" t="s">
        <v>8332</v>
      </c>
      <c r="S2183" t="s">
        <v>8350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8">
        <f t="shared" si="102"/>
        <v>41914.900752314818</v>
      </c>
      <c r="K2184">
        <v>1409261825</v>
      </c>
      <c r="L2184" s="18">
        <f t="shared" si="103"/>
        <v>41879.900752314818</v>
      </c>
      <c r="M2184" s="15">
        <f t="shared" si="104"/>
        <v>2014</v>
      </c>
      <c r="N2184" t="b">
        <v>0</v>
      </c>
      <c r="O2184">
        <v>356</v>
      </c>
      <c r="P2184" t="b">
        <v>1</v>
      </c>
      <c r="Q2184" t="s">
        <v>8295</v>
      </c>
      <c r="R2184" s="12" t="s">
        <v>8332</v>
      </c>
      <c r="S2184" t="s">
        <v>8350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8">
        <f t="shared" si="102"/>
        <v>42775.208333333328</v>
      </c>
      <c r="K2185">
        <v>1484037977</v>
      </c>
      <c r="L2185" s="18">
        <f t="shared" si="103"/>
        <v>42745.365474537044</v>
      </c>
      <c r="M2185" s="15">
        <f t="shared" si="104"/>
        <v>2017</v>
      </c>
      <c r="N2185" t="b">
        <v>0</v>
      </c>
      <c r="O2185">
        <v>279</v>
      </c>
      <c r="P2185" t="b">
        <v>1</v>
      </c>
      <c r="Q2185" t="s">
        <v>8295</v>
      </c>
      <c r="R2185" s="12" t="s">
        <v>8332</v>
      </c>
      <c r="S2185" t="s">
        <v>8350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8">
        <f t="shared" si="102"/>
        <v>42394.666666666672</v>
      </c>
      <c r="K2186">
        <v>1452530041</v>
      </c>
      <c r="L2186" s="18">
        <f t="shared" si="103"/>
        <v>42380.690289351856</v>
      </c>
      <c r="M2186" s="15">
        <f t="shared" si="104"/>
        <v>2016</v>
      </c>
      <c r="N2186" t="b">
        <v>1</v>
      </c>
      <c r="O2186">
        <v>266</v>
      </c>
      <c r="P2186" t="b">
        <v>1</v>
      </c>
      <c r="Q2186" t="s">
        <v>8295</v>
      </c>
      <c r="R2186" s="12" t="s">
        <v>8332</v>
      </c>
      <c r="S2186" t="s">
        <v>8350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8">
        <f t="shared" si="102"/>
        <v>41359.349988425929</v>
      </c>
      <c r="K2187">
        <v>1360830239</v>
      </c>
      <c r="L2187" s="18">
        <f t="shared" si="103"/>
        <v>41319.349988425929</v>
      </c>
      <c r="M2187" s="15">
        <f t="shared" si="104"/>
        <v>2013</v>
      </c>
      <c r="N2187" t="b">
        <v>0</v>
      </c>
      <c r="O2187">
        <v>623</v>
      </c>
      <c r="P2187" t="b">
        <v>1</v>
      </c>
      <c r="Q2187" t="s">
        <v>8295</v>
      </c>
      <c r="R2187" s="12" t="s">
        <v>8332</v>
      </c>
      <c r="S2187" t="s">
        <v>8350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8">
        <f t="shared" si="102"/>
        <v>42620.083333333328</v>
      </c>
      <c r="K2188">
        <v>1470062743</v>
      </c>
      <c r="L2188" s="18">
        <f t="shared" si="103"/>
        <v>42583.615081018521</v>
      </c>
      <c r="M2188" s="15">
        <f t="shared" si="104"/>
        <v>2016</v>
      </c>
      <c r="N2188" t="b">
        <v>0</v>
      </c>
      <c r="O2188">
        <v>392</v>
      </c>
      <c r="P2188" t="b">
        <v>1</v>
      </c>
      <c r="Q2188" t="s">
        <v>8295</v>
      </c>
      <c r="R2188" s="12" t="s">
        <v>8332</v>
      </c>
      <c r="S2188" t="s">
        <v>8350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8">
        <f t="shared" si="102"/>
        <v>42097.165972222225</v>
      </c>
      <c r="K2189">
        <v>1425531666</v>
      </c>
      <c r="L2189" s="18">
        <f t="shared" si="103"/>
        <v>42068.209097222221</v>
      </c>
      <c r="M2189" s="15">
        <f t="shared" si="104"/>
        <v>2015</v>
      </c>
      <c r="N2189" t="b">
        <v>1</v>
      </c>
      <c r="O2189">
        <v>3562</v>
      </c>
      <c r="P2189" t="b">
        <v>1</v>
      </c>
      <c r="Q2189" t="s">
        <v>8295</v>
      </c>
      <c r="R2189" s="12" t="s">
        <v>8332</v>
      </c>
      <c r="S2189" t="s">
        <v>8350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8">
        <f t="shared" si="102"/>
        <v>42668.708333333328</v>
      </c>
      <c r="K2190">
        <v>1474380241</v>
      </c>
      <c r="L2190" s="18">
        <f t="shared" si="103"/>
        <v>42633.586122685185</v>
      </c>
      <c r="M2190" s="15">
        <f t="shared" si="104"/>
        <v>2016</v>
      </c>
      <c r="N2190" t="b">
        <v>0</v>
      </c>
      <c r="O2190">
        <v>514</v>
      </c>
      <c r="P2190" t="b">
        <v>1</v>
      </c>
      <c r="Q2190" t="s">
        <v>8295</v>
      </c>
      <c r="R2190" s="12" t="s">
        <v>8332</v>
      </c>
      <c r="S2190" t="s">
        <v>8350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8">
        <f t="shared" si="102"/>
        <v>42481.916666666672</v>
      </c>
      <c r="K2191">
        <v>1460055300</v>
      </c>
      <c r="L2191" s="18">
        <f t="shared" si="103"/>
        <v>42467.788194444445</v>
      </c>
      <c r="M2191" s="15">
        <f t="shared" si="104"/>
        <v>2016</v>
      </c>
      <c r="N2191" t="b">
        <v>0</v>
      </c>
      <c r="O2191">
        <v>88</v>
      </c>
      <c r="P2191" t="b">
        <v>1</v>
      </c>
      <c r="Q2191" t="s">
        <v>8295</v>
      </c>
      <c r="R2191" s="12" t="s">
        <v>8332</v>
      </c>
      <c r="S2191" t="s">
        <v>8350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8">
        <f t="shared" si="102"/>
        <v>42452.290972222225</v>
      </c>
      <c r="K2192">
        <v>1455721204</v>
      </c>
      <c r="L2192" s="18">
        <f t="shared" si="103"/>
        <v>42417.625046296293</v>
      </c>
      <c r="M2192" s="15">
        <f t="shared" si="104"/>
        <v>2016</v>
      </c>
      <c r="N2192" t="b">
        <v>0</v>
      </c>
      <c r="O2192">
        <v>537</v>
      </c>
      <c r="P2192" t="b">
        <v>1</v>
      </c>
      <c r="Q2192" t="s">
        <v>8295</v>
      </c>
      <c r="R2192" s="12" t="s">
        <v>8332</v>
      </c>
      <c r="S2192" t="s">
        <v>8350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8">
        <f t="shared" si="102"/>
        <v>42780.833645833336</v>
      </c>
      <c r="K2193">
        <v>1486065627</v>
      </c>
      <c r="L2193" s="18">
        <f t="shared" si="103"/>
        <v>42768.833645833336</v>
      </c>
      <c r="M2193" s="15">
        <f t="shared" si="104"/>
        <v>2017</v>
      </c>
      <c r="N2193" t="b">
        <v>0</v>
      </c>
      <c r="O2193">
        <v>25</v>
      </c>
      <c r="P2193" t="b">
        <v>1</v>
      </c>
      <c r="Q2193" t="s">
        <v>8295</v>
      </c>
      <c r="R2193" s="12" t="s">
        <v>8332</v>
      </c>
      <c r="S2193" t="s">
        <v>8350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8">
        <f t="shared" si="102"/>
        <v>42719.958333333328</v>
      </c>
      <c r="K2194">
        <v>1479414344</v>
      </c>
      <c r="L2194" s="18">
        <f t="shared" si="103"/>
        <v>42691.8512037037</v>
      </c>
      <c r="M2194" s="15">
        <f t="shared" si="104"/>
        <v>2016</v>
      </c>
      <c r="N2194" t="b">
        <v>0</v>
      </c>
      <c r="O2194">
        <v>3238</v>
      </c>
      <c r="P2194" t="b">
        <v>1</v>
      </c>
      <c r="Q2194" t="s">
        <v>8295</v>
      </c>
      <c r="R2194" s="12" t="s">
        <v>8332</v>
      </c>
      <c r="S2194" t="s">
        <v>8350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8">
        <f t="shared" si="102"/>
        <v>42695.207638888889</v>
      </c>
      <c r="K2195">
        <v>1477043072</v>
      </c>
      <c r="L2195" s="18">
        <f t="shared" si="103"/>
        <v>42664.405925925923</v>
      </c>
      <c r="M2195" s="15">
        <f t="shared" si="104"/>
        <v>2016</v>
      </c>
      <c r="N2195" t="b">
        <v>0</v>
      </c>
      <c r="O2195">
        <v>897</v>
      </c>
      <c r="P2195" t="b">
        <v>1</v>
      </c>
      <c r="Q2195" t="s">
        <v>8295</v>
      </c>
      <c r="R2195" s="12" t="s">
        <v>8332</v>
      </c>
      <c r="S2195" t="s">
        <v>8350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8">
        <f t="shared" si="102"/>
        <v>42455.716319444444</v>
      </c>
      <c r="K2196">
        <v>1456423890</v>
      </c>
      <c r="L2196" s="18">
        <f t="shared" si="103"/>
        <v>42425.757986111115</v>
      </c>
      <c r="M2196" s="15">
        <f t="shared" si="104"/>
        <v>2016</v>
      </c>
      <c r="N2196" t="b">
        <v>0</v>
      </c>
      <c r="O2196">
        <v>878</v>
      </c>
      <c r="P2196" t="b">
        <v>1</v>
      </c>
      <c r="Q2196" t="s">
        <v>8295</v>
      </c>
      <c r="R2196" s="12" t="s">
        <v>8332</v>
      </c>
      <c r="S2196" t="s">
        <v>8350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8">
        <f t="shared" si="102"/>
        <v>42227.771990740745</v>
      </c>
      <c r="K2197">
        <v>1436725900</v>
      </c>
      <c r="L2197" s="18">
        <f t="shared" si="103"/>
        <v>42197.771990740745</v>
      </c>
      <c r="M2197" s="15">
        <f t="shared" si="104"/>
        <v>2015</v>
      </c>
      <c r="N2197" t="b">
        <v>0</v>
      </c>
      <c r="O2197">
        <v>115</v>
      </c>
      <c r="P2197" t="b">
        <v>1</v>
      </c>
      <c r="Q2197" t="s">
        <v>8295</v>
      </c>
      <c r="R2197" s="12" t="s">
        <v>8332</v>
      </c>
      <c r="S2197" t="s">
        <v>8350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8">
        <f t="shared" si="102"/>
        <v>42706.291666666672</v>
      </c>
      <c r="K2198">
        <v>1478000502</v>
      </c>
      <c r="L2198" s="18">
        <f t="shared" si="103"/>
        <v>42675.487291666665</v>
      </c>
      <c r="M2198" s="15">
        <f t="shared" si="104"/>
        <v>2016</v>
      </c>
      <c r="N2198" t="b">
        <v>0</v>
      </c>
      <c r="O2198">
        <v>234</v>
      </c>
      <c r="P2198" t="b">
        <v>1</v>
      </c>
      <c r="Q2198" t="s">
        <v>8295</v>
      </c>
      <c r="R2198" s="12" t="s">
        <v>8332</v>
      </c>
      <c r="S2198" t="s">
        <v>8350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8">
        <f t="shared" si="102"/>
        <v>42063.584016203706</v>
      </c>
      <c r="K2199">
        <v>1422540059</v>
      </c>
      <c r="L2199" s="18">
        <f t="shared" si="103"/>
        <v>42033.584016203706</v>
      </c>
      <c r="M2199" s="15">
        <f t="shared" si="104"/>
        <v>2015</v>
      </c>
      <c r="N2199" t="b">
        <v>0</v>
      </c>
      <c r="O2199">
        <v>4330</v>
      </c>
      <c r="P2199" t="b">
        <v>1</v>
      </c>
      <c r="Q2199" t="s">
        <v>8295</v>
      </c>
      <c r="R2199" s="12" t="s">
        <v>8332</v>
      </c>
      <c r="S2199" t="s">
        <v>8350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8">
        <f t="shared" si="102"/>
        <v>42322.555555555555</v>
      </c>
      <c r="K2200">
        <v>1444911600</v>
      </c>
      <c r="L2200" s="18">
        <f t="shared" si="103"/>
        <v>42292.513888888891</v>
      </c>
      <c r="M2200" s="15">
        <f t="shared" si="104"/>
        <v>2015</v>
      </c>
      <c r="N2200" t="b">
        <v>0</v>
      </c>
      <c r="O2200">
        <v>651</v>
      </c>
      <c r="P2200" t="b">
        <v>1</v>
      </c>
      <c r="Q2200" t="s">
        <v>8295</v>
      </c>
      <c r="R2200" s="12" t="s">
        <v>8332</v>
      </c>
      <c r="S2200" t="s">
        <v>8350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8">
        <f t="shared" si="102"/>
        <v>42292.416643518518</v>
      </c>
      <c r="K2201">
        <v>1442311198</v>
      </c>
      <c r="L2201" s="18">
        <f t="shared" si="103"/>
        <v>42262.416643518518</v>
      </c>
      <c r="M2201" s="15">
        <f t="shared" si="104"/>
        <v>2015</v>
      </c>
      <c r="N2201" t="b">
        <v>1</v>
      </c>
      <c r="O2201">
        <v>251</v>
      </c>
      <c r="P2201" t="b">
        <v>1</v>
      </c>
      <c r="Q2201" t="s">
        <v>8295</v>
      </c>
      <c r="R2201" s="12" t="s">
        <v>8332</v>
      </c>
      <c r="S2201" t="s">
        <v>8350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8">
        <f t="shared" si="102"/>
        <v>42191.125</v>
      </c>
      <c r="K2202">
        <v>1433775668</v>
      </c>
      <c r="L2202" s="18">
        <f t="shared" si="103"/>
        <v>42163.625787037032</v>
      </c>
      <c r="M2202" s="15">
        <f t="shared" si="104"/>
        <v>2015</v>
      </c>
      <c r="N2202" t="b">
        <v>0</v>
      </c>
      <c r="O2202">
        <v>263</v>
      </c>
      <c r="P2202" t="b">
        <v>1</v>
      </c>
      <c r="Q2202" t="s">
        <v>8295</v>
      </c>
      <c r="R2202" s="12" t="s">
        <v>8332</v>
      </c>
      <c r="S2202" t="s">
        <v>8350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8">
        <f t="shared" si="102"/>
        <v>41290.846817129634</v>
      </c>
      <c r="K2203">
        <v>1357157965</v>
      </c>
      <c r="L2203" s="18">
        <f t="shared" si="103"/>
        <v>41276.846817129634</v>
      </c>
      <c r="M2203" s="15">
        <f t="shared" si="104"/>
        <v>2013</v>
      </c>
      <c r="N2203" t="b">
        <v>0</v>
      </c>
      <c r="O2203">
        <v>28</v>
      </c>
      <c r="P2203" t="b">
        <v>1</v>
      </c>
      <c r="Q2203" t="s">
        <v>8278</v>
      </c>
      <c r="R2203" s="12" t="s">
        <v>8324</v>
      </c>
      <c r="S2203" t="s">
        <v>8329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8">
        <f t="shared" si="102"/>
        <v>41214.849166666667</v>
      </c>
      <c r="K2204">
        <v>1349209368</v>
      </c>
      <c r="L2204" s="18">
        <f t="shared" si="103"/>
        <v>41184.849166666667</v>
      </c>
      <c r="M2204" s="15">
        <f t="shared" si="104"/>
        <v>2012</v>
      </c>
      <c r="N2204" t="b">
        <v>0</v>
      </c>
      <c r="O2204">
        <v>721</v>
      </c>
      <c r="P2204" t="b">
        <v>1</v>
      </c>
      <c r="Q2204" t="s">
        <v>8278</v>
      </c>
      <c r="R2204" s="12" t="s">
        <v>8324</v>
      </c>
      <c r="S2204" t="s">
        <v>8329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8">
        <f t="shared" si="102"/>
        <v>42271.85974537037</v>
      </c>
      <c r="K2205">
        <v>1440535082</v>
      </c>
      <c r="L2205" s="18">
        <f t="shared" si="103"/>
        <v>42241.85974537037</v>
      </c>
      <c r="M2205" s="15">
        <f t="shared" si="104"/>
        <v>2015</v>
      </c>
      <c r="N2205" t="b">
        <v>0</v>
      </c>
      <c r="O2205">
        <v>50</v>
      </c>
      <c r="P2205" t="b">
        <v>1</v>
      </c>
      <c r="Q2205" t="s">
        <v>8278</v>
      </c>
      <c r="R2205" s="12" t="s">
        <v>8324</v>
      </c>
      <c r="S2205" t="s">
        <v>8329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8">
        <f t="shared" si="102"/>
        <v>41342.311562499999</v>
      </c>
      <c r="K2206">
        <v>1360222119</v>
      </c>
      <c r="L2206" s="18">
        <f t="shared" si="103"/>
        <v>41312.311562499999</v>
      </c>
      <c r="M2206" s="15">
        <f t="shared" si="104"/>
        <v>2013</v>
      </c>
      <c r="N2206" t="b">
        <v>0</v>
      </c>
      <c r="O2206">
        <v>73</v>
      </c>
      <c r="P2206" t="b">
        <v>1</v>
      </c>
      <c r="Q2206" t="s">
        <v>8278</v>
      </c>
      <c r="R2206" s="12" t="s">
        <v>8324</v>
      </c>
      <c r="S2206" t="s">
        <v>8329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8">
        <f t="shared" si="102"/>
        <v>41061.82163194444</v>
      </c>
      <c r="K2207">
        <v>1335987789</v>
      </c>
      <c r="L2207" s="18">
        <f t="shared" si="103"/>
        <v>41031.82163194444</v>
      </c>
      <c r="M2207" s="15">
        <f t="shared" si="104"/>
        <v>2012</v>
      </c>
      <c r="N2207" t="b">
        <v>0</v>
      </c>
      <c r="O2207">
        <v>27</v>
      </c>
      <c r="P2207" t="b">
        <v>1</v>
      </c>
      <c r="Q2207" t="s">
        <v>8278</v>
      </c>
      <c r="R2207" s="12" t="s">
        <v>8324</v>
      </c>
      <c r="S2207" t="s">
        <v>8329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8">
        <f t="shared" si="102"/>
        <v>41015.257222222222</v>
      </c>
      <c r="K2208">
        <v>1333001424</v>
      </c>
      <c r="L2208" s="18">
        <f t="shared" si="103"/>
        <v>40997.257222222222</v>
      </c>
      <c r="M2208" s="15">
        <f t="shared" si="104"/>
        <v>2012</v>
      </c>
      <c r="N2208" t="b">
        <v>0</v>
      </c>
      <c r="O2208">
        <v>34</v>
      </c>
      <c r="P2208" t="b">
        <v>1</v>
      </c>
      <c r="Q2208" t="s">
        <v>8278</v>
      </c>
      <c r="R2208" s="12" t="s">
        <v>8324</v>
      </c>
      <c r="S2208" t="s">
        <v>8329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8">
        <f t="shared" si="102"/>
        <v>41594.235798611109</v>
      </c>
      <c r="K2209">
        <v>1381984773</v>
      </c>
      <c r="L2209" s="18">
        <f t="shared" si="103"/>
        <v>41564.194131944445</v>
      </c>
      <c r="M2209" s="15">
        <f t="shared" si="104"/>
        <v>2013</v>
      </c>
      <c r="N2209" t="b">
        <v>0</v>
      </c>
      <c r="O2209">
        <v>7</v>
      </c>
      <c r="P2209" t="b">
        <v>1</v>
      </c>
      <c r="Q2209" t="s">
        <v>8278</v>
      </c>
      <c r="R2209" s="12" t="s">
        <v>8324</v>
      </c>
      <c r="S2209" t="s">
        <v>8329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8">
        <f t="shared" si="102"/>
        <v>41006.166666666664</v>
      </c>
      <c r="K2210">
        <v>1328649026</v>
      </c>
      <c r="L2210" s="18">
        <f t="shared" si="103"/>
        <v>40946.882245370369</v>
      </c>
      <c r="M2210" s="15">
        <f t="shared" si="104"/>
        <v>2012</v>
      </c>
      <c r="N2210" t="b">
        <v>0</v>
      </c>
      <c r="O2210">
        <v>24</v>
      </c>
      <c r="P2210" t="b">
        <v>1</v>
      </c>
      <c r="Q2210" t="s">
        <v>8278</v>
      </c>
      <c r="R2210" s="12" t="s">
        <v>8324</v>
      </c>
      <c r="S2210" t="s">
        <v>8329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8">
        <f t="shared" si="102"/>
        <v>41743.958333333336</v>
      </c>
      <c r="K2211">
        <v>1396524644</v>
      </c>
      <c r="L2211" s="18">
        <f t="shared" si="103"/>
        <v>41732.479675925926</v>
      </c>
      <c r="M2211" s="15">
        <f t="shared" si="104"/>
        <v>2014</v>
      </c>
      <c r="N2211" t="b">
        <v>0</v>
      </c>
      <c r="O2211">
        <v>15</v>
      </c>
      <c r="P2211" t="b">
        <v>1</v>
      </c>
      <c r="Q2211" t="s">
        <v>8278</v>
      </c>
      <c r="R2211" s="12" t="s">
        <v>8324</v>
      </c>
      <c r="S2211" t="s">
        <v>8329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8">
        <f t="shared" si="102"/>
        <v>41013.73333333333</v>
      </c>
      <c r="K2212">
        <v>1329442510</v>
      </c>
      <c r="L2212" s="18">
        <f t="shared" si="103"/>
        <v>40956.066087962965</v>
      </c>
      <c r="M2212" s="15">
        <f t="shared" si="104"/>
        <v>2012</v>
      </c>
      <c r="N2212" t="b">
        <v>0</v>
      </c>
      <c r="O2212">
        <v>72</v>
      </c>
      <c r="P2212" t="b">
        <v>1</v>
      </c>
      <c r="Q2212" t="s">
        <v>8278</v>
      </c>
      <c r="R2212" s="12" t="s">
        <v>8324</v>
      </c>
      <c r="S2212" t="s">
        <v>8329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8">
        <f t="shared" si="102"/>
        <v>41739.290972222225</v>
      </c>
      <c r="K2213">
        <v>1395168625</v>
      </c>
      <c r="L2213" s="18">
        <f t="shared" si="103"/>
        <v>41716.785011574073</v>
      </c>
      <c r="M2213" s="15">
        <f t="shared" si="104"/>
        <v>2014</v>
      </c>
      <c r="N2213" t="b">
        <v>0</v>
      </c>
      <c r="O2213">
        <v>120</v>
      </c>
      <c r="P2213" t="b">
        <v>1</v>
      </c>
      <c r="Q2213" t="s">
        <v>8278</v>
      </c>
      <c r="R2213" s="12" t="s">
        <v>8324</v>
      </c>
      <c r="S2213" t="s">
        <v>8329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8">
        <f t="shared" si="102"/>
        <v>41582.041666666664</v>
      </c>
      <c r="K2214">
        <v>1380650177</v>
      </c>
      <c r="L2214" s="18">
        <f t="shared" si="103"/>
        <v>41548.747418981482</v>
      </c>
      <c r="M2214" s="15">
        <f t="shared" si="104"/>
        <v>2013</v>
      </c>
      <c r="N2214" t="b">
        <v>0</v>
      </c>
      <c r="O2214">
        <v>123</v>
      </c>
      <c r="P2214" t="b">
        <v>1</v>
      </c>
      <c r="Q2214" t="s">
        <v>8278</v>
      </c>
      <c r="R2214" s="12" t="s">
        <v>8324</v>
      </c>
      <c r="S2214" t="s">
        <v>8329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8">
        <f t="shared" si="102"/>
        <v>42139.826145833329</v>
      </c>
      <c r="K2215">
        <v>1429127379</v>
      </c>
      <c r="L2215" s="18">
        <f t="shared" si="103"/>
        <v>42109.826145833329</v>
      </c>
      <c r="M2215" s="15">
        <f t="shared" si="104"/>
        <v>2015</v>
      </c>
      <c r="N2215" t="b">
        <v>0</v>
      </c>
      <c r="O2215">
        <v>1</v>
      </c>
      <c r="P2215" t="b">
        <v>1</v>
      </c>
      <c r="Q2215" t="s">
        <v>8278</v>
      </c>
      <c r="R2215" s="12" t="s">
        <v>8324</v>
      </c>
      <c r="S2215" t="s">
        <v>8329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8">
        <f t="shared" si="102"/>
        <v>41676.792222222226</v>
      </c>
      <c r="K2216">
        <v>1389121248</v>
      </c>
      <c r="L2216" s="18">
        <f t="shared" si="103"/>
        <v>41646.792222222226</v>
      </c>
      <c r="M2216" s="15">
        <f t="shared" si="104"/>
        <v>2014</v>
      </c>
      <c r="N2216" t="b">
        <v>0</v>
      </c>
      <c r="O2216">
        <v>24</v>
      </c>
      <c r="P2216" t="b">
        <v>1</v>
      </c>
      <c r="Q2216" t="s">
        <v>8278</v>
      </c>
      <c r="R2216" s="12" t="s">
        <v>8324</v>
      </c>
      <c r="S2216" t="s">
        <v>8329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8">
        <f t="shared" si="102"/>
        <v>40981.290972222225</v>
      </c>
      <c r="K2217">
        <v>1329671572</v>
      </c>
      <c r="L2217" s="18">
        <f t="shared" si="103"/>
        <v>40958.717268518521</v>
      </c>
      <c r="M2217" s="15">
        <f t="shared" si="104"/>
        <v>2012</v>
      </c>
      <c r="N2217" t="b">
        <v>0</v>
      </c>
      <c r="O2217">
        <v>33</v>
      </c>
      <c r="P2217" t="b">
        <v>1</v>
      </c>
      <c r="Q2217" t="s">
        <v>8278</v>
      </c>
      <c r="R2217" s="12" t="s">
        <v>8324</v>
      </c>
      <c r="S2217" t="s">
        <v>8329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8">
        <f t="shared" si="102"/>
        <v>42208.751678240747</v>
      </c>
      <c r="K2218">
        <v>1436464945</v>
      </c>
      <c r="L2218" s="18">
        <f t="shared" si="103"/>
        <v>42194.751678240747</v>
      </c>
      <c r="M2218" s="15">
        <f t="shared" si="104"/>
        <v>2015</v>
      </c>
      <c r="N2218" t="b">
        <v>0</v>
      </c>
      <c r="O2218">
        <v>14</v>
      </c>
      <c r="P2218" t="b">
        <v>1</v>
      </c>
      <c r="Q2218" t="s">
        <v>8278</v>
      </c>
      <c r="R2218" s="12" t="s">
        <v>8324</v>
      </c>
      <c r="S2218" t="s">
        <v>8329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8">
        <f t="shared" si="102"/>
        <v>42310.333333333328</v>
      </c>
      <c r="K2219">
        <v>1445539113</v>
      </c>
      <c r="L2219" s="18">
        <f t="shared" si="103"/>
        <v>42299.776770833334</v>
      </c>
      <c r="M2219" s="15">
        <f t="shared" si="104"/>
        <v>2015</v>
      </c>
      <c r="N2219" t="b">
        <v>0</v>
      </c>
      <c r="O2219">
        <v>9</v>
      </c>
      <c r="P2219" t="b">
        <v>1</v>
      </c>
      <c r="Q2219" t="s">
        <v>8278</v>
      </c>
      <c r="R2219" s="12" t="s">
        <v>8324</v>
      </c>
      <c r="S2219" t="s">
        <v>8329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8">
        <f t="shared" si="102"/>
        <v>41150</v>
      </c>
      <c r="K2220">
        <v>1344281383</v>
      </c>
      <c r="L2220" s="18">
        <f t="shared" si="103"/>
        <v>41127.812303240738</v>
      </c>
      <c r="M2220" s="15">
        <f t="shared" si="104"/>
        <v>2012</v>
      </c>
      <c r="N2220" t="b">
        <v>0</v>
      </c>
      <c r="O2220">
        <v>76</v>
      </c>
      <c r="P2220" t="b">
        <v>1</v>
      </c>
      <c r="Q2220" t="s">
        <v>8278</v>
      </c>
      <c r="R2220" s="12" t="s">
        <v>8324</v>
      </c>
      <c r="S2220" t="s">
        <v>8329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8">
        <f t="shared" si="102"/>
        <v>42235.718888888892</v>
      </c>
      <c r="K2221">
        <v>1437412512</v>
      </c>
      <c r="L2221" s="18">
        <f t="shared" si="103"/>
        <v>42205.718888888892</v>
      </c>
      <c r="M2221" s="15">
        <f t="shared" si="104"/>
        <v>2015</v>
      </c>
      <c r="N2221" t="b">
        <v>0</v>
      </c>
      <c r="O2221">
        <v>19</v>
      </c>
      <c r="P2221" t="b">
        <v>1</v>
      </c>
      <c r="Q2221" t="s">
        <v>8278</v>
      </c>
      <c r="R2221" s="12" t="s">
        <v>8324</v>
      </c>
      <c r="S2221" t="s">
        <v>8329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8">
        <f t="shared" si="102"/>
        <v>41482.060601851852</v>
      </c>
      <c r="K2222">
        <v>1372296436</v>
      </c>
      <c r="L2222" s="18">
        <f t="shared" si="103"/>
        <v>41452.060601851852</v>
      </c>
      <c r="M2222" s="15">
        <f t="shared" si="104"/>
        <v>2013</v>
      </c>
      <c r="N2222" t="b">
        <v>0</v>
      </c>
      <c r="O2222">
        <v>69</v>
      </c>
      <c r="P2222" t="b">
        <v>1</v>
      </c>
      <c r="Q2222" t="s">
        <v>8278</v>
      </c>
      <c r="R2222" s="12" t="s">
        <v>8324</v>
      </c>
      <c r="S2222" t="s">
        <v>8329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8">
        <f t="shared" si="102"/>
        <v>42483</v>
      </c>
      <c r="K2223">
        <v>1458748809</v>
      </c>
      <c r="L2223" s="18">
        <f t="shared" si="103"/>
        <v>42452.666770833333</v>
      </c>
      <c r="M2223" s="15">
        <f t="shared" si="104"/>
        <v>2016</v>
      </c>
      <c r="N2223" t="b">
        <v>0</v>
      </c>
      <c r="O2223">
        <v>218</v>
      </c>
      <c r="P2223" t="b">
        <v>1</v>
      </c>
      <c r="Q2223" t="s">
        <v>8295</v>
      </c>
      <c r="R2223" s="12" t="s">
        <v>8332</v>
      </c>
      <c r="S2223" t="s">
        <v>8350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8">
        <f t="shared" si="102"/>
        <v>40936.787581018521</v>
      </c>
      <c r="K2224">
        <v>1325184847</v>
      </c>
      <c r="L2224" s="18">
        <f t="shared" si="103"/>
        <v>40906.787581018521</v>
      </c>
      <c r="M2224" s="15">
        <f t="shared" si="104"/>
        <v>2011</v>
      </c>
      <c r="N2224" t="b">
        <v>0</v>
      </c>
      <c r="O2224">
        <v>30</v>
      </c>
      <c r="P2224" t="b">
        <v>1</v>
      </c>
      <c r="Q2224" t="s">
        <v>8295</v>
      </c>
      <c r="R2224" s="12" t="s">
        <v>8332</v>
      </c>
      <c r="S2224" t="s">
        <v>8350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8">
        <f t="shared" si="102"/>
        <v>42182.640833333338</v>
      </c>
      <c r="K2225">
        <v>1432826568</v>
      </c>
      <c r="L2225" s="18">
        <f t="shared" si="103"/>
        <v>42152.640833333338</v>
      </c>
      <c r="M2225" s="15">
        <f t="shared" si="104"/>
        <v>2015</v>
      </c>
      <c r="N2225" t="b">
        <v>0</v>
      </c>
      <c r="O2225">
        <v>100</v>
      </c>
      <c r="P2225" t="b">
        <v>1</v>
      </c>
      <c r="Q2225" t="s">
        <v>8295</v>
      </c>
      <c r="R2225" s="12" t="s">
        <v>8332</v>
      </c>
      <c r="S2225" t="s">
        <v>8350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8">
        <f t="shared" si="102"/>
        <v>42672.791666666672</v>
      </c>
      <c r="K2226">
        <v>1475337675</v>
      </c>
      <c r="L2226" s="18">
        <f t="shared" si="103"/>
        <v>42644.667534722219</v>
      </c>
      <c r="M2226" s="15">
        <f t="shared" si="104"/>
        <v>2016</v>
      </c>
      <c r="N2226" t="b">
        <v>0</v>
      </c>
      <c r="O2226">
        <v>296</v>
      </c>
      <c r="P2226" t="b">
        <v>1</v>
      </c>
      <c r="Q2226" t="s">
        <v>8295</v>
      </c>
      <c r="R2226" s="12" t="s">
        <v>8332</v>
      </c>
      <c r="S2226" t="s">
        <v>8350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8">
        <f t="shared" si="102"/>
        <v>41903.79184027778</v>
      </c>
      <c r="K2227">
        <v>1408734015</v>
      </c>
      <c r="L2227" s="18">
        <f t="shared" si="103"/>
        <v>41873.79184027778</v>
      </c>
      <c r="M2227" s="15">
        <f t="shared" si="104"/>
        <v>2014</v>
      </c>
      <c r="N2227" t="b">
        <v>0</v>
      </c>
      <c r="O2227">
        <v>1204</v>
      </c>
      <c r="P2227" t="b">
        <v>1</v>
      </c>
      <c r="Q2227" t="s">
        <v>8295</v>
      </c>
      <c r="R2227" s="12" t="s">
        <v>8332</v>
      </c>
      <c r="S2227" t="s">
        <v>8350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8">
        <f t="shared" si="102"/>
        <v>42412.207638888889</v>
      </c>
      <c r="K2228">
        <v>1452625822</v>
      </c>
      <c r="L2228" s="18">
        <f t="shared" si="103"/>
        <v>42381.79886574074</v>
      </c>
      <c r="M2228" s="15">
        <f t="shared" si="104"/>
        <v>2016</v>
      </c>
      <c r="N2228" t="b">
        <v>0</v>
      </c>
      <c r="O2228">
        <v>321</v>
      </c>
      <c r="P2228" t="b">
        <v>1</v>
      </c>
      <c r="Q2228" t="s">
        <v>8295</v>
      </c>
      <c r="R2228" s="12" t="s">
        <v>8332</v>
      </c>
      <c r="S2228" t="s">
        <v>8350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8">
        <f t="shared" si="102"/>
        <v>41591.849016203705</v>
      </c>
      <c r="K2229">
        <v>1381778555</v>
      </c>
      <c r="L2229" s="18">
        <f t="shared" si="103"/>
        <v>41561.807349537034</v>
      </c>
      <c r="M2229" s="15">
        <f t="shared" si="104"/>
        <v>2013</v>
      </c>
      <c r="N2229" t="b">
        <v>0</v>
      </c>
      <c r="O2229">
        <v>301</v>
      </c>
      <c r="P2229" t="b">
        <v>1</v>
      </c>
      <c r="Q2229" t="s">
        <v>8295</v>
      </c>
      <c r="R2229" s="12" t="s">
        <v>8332</v>
      </c>
      <c r="S2229" t="s">
        <v>8350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8">
        <f t="shared" si="102"/>
        <v>42232.278194444443</v>
      </c>
      <c r="K2230">
        <v>1437115236</v>
      </c>
      <c r="L2230" s="18">
        <f t="shared" si="103"/>
        <v>42202.278194444443</v>
      </c>
      <c r="M2230" s="15">
        <f t="shared" si="104"/>
        <v>2015</v>
      </c>
      <c r="N2230" t="b">
        <v>0</v>
      </c>
      <c r="O2230">
        <v>144</v>
      </c>
      <c r="P2230" t="b">
        <v>1</v>
      </c>
      <c r="Q2230" t="s">
        <v>8295</v>
      </c>
      <c r="R2230" s="12" t="s">
        <v>8332</v>
      </c>
      <c r="S2230" t="s">
        <v>8350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8">
        <f t="shared" si="102"/>
        <v>41520.166666666664</v>
      </c>
      <c r="K2231">
        <v>1375113391</v>
      </c>
      <c r="L2231" s="18">
        <f t="shared" si="103"/>
        <v>41484.664247685185</v>
      </c>
      <c r="M2231" s="15">
        <f t="shared" si="104"/>
        <v>2013</v>
      </c>
      <c r="N2231" t="b">
        <v>0</v>
      </c>
      <c r="O2231">
        <v>539</v>
      </c>
      <c r="P2231" t="b">
        <v>1</v>
      </c>
      <c r="Q2231" t="s">
        <v>8295</v>
      </c>
      <c r="R2231" s="12" t="s">
        <v>8332</v>
      </c>
      <c r="S2231" t="s">
        <v>8350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8">
        <f t="shared" si="102"/>
        <v>41754.881099537037</v>
      </c>
      <c r="K2232">
        <v>1395868127</v>
      </c>
      <c r="L2232" s="18">
        <f t="shared" si="103"/>
        <v>41724.881099537037</v>
      </c>
      <c r="M2232" s="15">
        <f t="shared" si="104"/>
        <v>2014</v>
      </c>
      <c r="N2232" t="b">
        <v>0</v>
      </c>
      <c r="O2232">
        <v>498</v>
      </c>
      <c r="P2232" t="b">
        <v>1</v>
      </c>
      <c r="Q2232" t="s">
        <v>8295</v>
      </c>
      <c r="R2232" s="12" t="s">
        <v>8332</v>
      </c>
      <c r="S2232" t="s">
        <v>8350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8">
        <f t="shared" si="102"/>
        <v>41450.208333333336</v>
      </c>
      <c r="K2233">
        <v>1369864301</v>
      </c>
      <c r="L2233" s="18">
        <f t="shared" si="103"/>
        <v>41423.910891203705</v>
      </c>
      <c r="M2233" s="15">
        <f t="shared" si="104"/>
        <v>2013</v>
      </c>
      <c r="N2233" t="b">
        <v>0</v>
      </c>
      <c r="O2233">
        <v>1113</v>
      </c>
      <c r="P2233" t="b">
        <v>1</v>
      </c>
      <c r="Q2233" t="s">
        <v>8295</v>
      </c>
      <c r="R2233" s="12" t="s">
        <v>8332</v>
      </c>
      <c r="S2233" t="s">
        <v>8350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8">
        <f t="shared" si="102"/>
        <v>41839.125</v>
      </c>
      <c r="K2234">
        <v>1402945408</v>
      </c>
      <c r="L2234" s="18">
        <f t="shared" si="103"/>
        <v>41806.794074074074</v>
      </c>
      <c r="M2234" s="15">
        <f t="shared" si="104"/>
        <v>2014</v>
      </c>
      <c r="N2234" t="b">
        <v>0</v>
      </c>
      <c r="O2234">
        <v>988</v>
      </c>
      <c r="P2234" t="b">
        <v>1</v>
      </c>
      <c r="Q2234" t="s">
        <v>8295</v>
      </c>
      <c r="R2234" s="12" t="s">
        <v>8332</v>
      </c>
      <c r="S2234" t="s">
        <v>8350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8">
        <f t="shared" si="102"/>
        <v>42352</v>
      </c>
      <c r="K2235">
        <v>1448269539</v>
      </c>
      <c r="L2235" s="18">
        <f t="shared" si="103"/>
        <v>42331.378923611104</v>
      </c>
      <c r="M2235" s="15">
        <f t="shared" si="104"/>
        <v>2015</v>
      </c>
      <c r="N2235" t="b">
        <v>0</v>
      </c>
      <c r="O2235">
        <v>391</v>
      </c>
      <c r="P2235" t="b">
        <v>1</v>
      </c>
      <c r="Q2235" t="s">
        <v>8295</v>
      </c>
      <c r="R2235" s="12" t="s">
        <v>8332</v>
      </c>
      <c r="S2235" t="s">
        <v>8350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8">
        <f t="shared" si="102"/>
        <v>42740.824618055558</v>
      </c>
      <c r="K2236">
        <v>1481053647</v>
      </c>
      <c r="L2236" s="18">
        <f t="shared" si="103"/>
        <v>42710.824618055558</v>
      </c>
      <c r="M2236" s="15">
        <f t="shared" si="104"/>
        <v>2016</v>
      </c>
      <c r="N2236" t="b">
        <v>0</v>
      </c>
      <c r="O2236">
        <v>28</v>
      </c>
      <c r="P2236" t="b">
        <v>1</v>
      </c>
      <c r="Q2236" t="s">
        <v>8295</v>
      </c>
      <c r="R2236" s="12" t="s">
        <v>8332</v>
      </c>
      <c r="S2236" t="s">
        <v>8350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8">
        <f t="shared" si="102"/>
        <v>42091.980451388896</v>
      </c>
      <c r="K2237">
        <v>1424997111</v>
      </c>
      <c r="L2237" s="18">
        <f t="shared" si="103"/>
        <v>42062.022118055553</v>
      </c>
      <c r="M2237" s="15">
        <f t="shared" si="104"/>
        <v>2015</v>
      </c>
      <c r="N2237" t="b">
        <v>0</v>
      </c>
      <c r="O2237">
        <v>147</v>
      </c>
      <c r="P2237" t="b">
        <v>1</v>
      </c>
      <c r="Q2237" t="s">
        <v>8295</v>
      </c>
      <c r="R2237" s="12" t="s">
        <v>8332</v>
      </c>
      <c r="S2237" t="s">
        <v>8350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8">
        <f t="shared" si="102"/>
        <v>42401.617164351846</v>
      </c>
      <c r="K2238">
        <v>1451746123</v>
      </c>
      <c r="L2238" s="18">
        <f t="shared" si="103"/>
        <v>42371.617164351846</v>
      </c>
      <c r="M2238" s="15">
        <f t="shared" si="104"/>
        <v>2016</v>
      </c>
      <c r="N2238" t="b">
        <v>0</v>
      </c>
      <c r="O2238">
        <v>680</v>
      </c>
      <c r="P2238" t="b">
        <v>1</v>
      </c>
      <c r="Q2238" t="s">
        <v>8295</v>
      </c>
      <c r="R2238" s="12" t="s">
        <v>8332</v>
      </c>
      <c r="S2238" t="s">
        <v>8350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8">
        <f t="shared" si="102"/>
        <v>41955.332638888889</v>
      </c>
      <c r="K2239">
        <v>1412294683</v>
      </c>
      <c r="L2239" s="18">
        <f t="shared" si="103"/>
        <v>41915.003275462965</v>
      </c>
      <c r="M2239" s="15">
        <f t="shared" si="104"/>
        <v>2014</v>
      </c>
      <c r="N2239" t="b">
        <v>0</v>
      </c>
      <c r="O2239">
        <v>983</v>
      </c>
      <c r="P2239" t="b">
        <v>1</v>
      </c>
      <c r="Q2239" t="s">
        <v>8295</v>
      </c>
      <c r="R2239" s="12" t="s">
        <v>8332</v>
      </c>
      <c r="S2239" t="s">
        <v>8350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8">
        <f t="shared" si="102"/>
        <v>42804.621712962966</v>
      </c>
      <c r="K2240">
        <v>1486565716</v>
      </c>
      <c r="L2240" s="18">
        <f t="shared" si="103"/>
        <v>42774.621712962966</v>
      </c>
      <c r="M2240" s="15">
        <f t="shared" si="104"/>
        <v>2017</v>
      </c>
      <c r="N2240" t="b">
        <v>0</v>
      </c>
      <c r="O2240">
        <v>79</v>
      </c>
      <c r="P2240" t="b">
        <v>1</v>
      </c>
      <c r="Q2240" t="s">
        <v>8295</v>
      </c>
      <c r="R2240" s="12" t="s">
        <v>8332</v>
      </c>
      <c r="S2240" t="s">
        <v>8350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8">
        <f t="shared" si="102"/>
        <v>41609.168055555558</v>
      </c>
      <c r="K2241">
        <v>1382742014</v>
      </c>
      <c r="L2241" s="18">
        <f t="shared" si="103"/>
        <v>41572.958495370374</v>
      </c>
      <c r="M2241" s="15">
        <f t="shared" si="104"/>
        <v>2013</v>
      </c>
      <c r="N2241" t="b">
        <v>0</v>
      </c>
      <c r="O2241">
        <v>426</v>
      </c>
      <c r="P2241" t="b">
        <v>1</v>
      </c>
      <c r="Q2241" t="s">
        <v>8295</v>
      </c>
      <c r="R2241" s="12" t="s">
        <v>8332</v>
      </c>
      <c r="S2241" t="s">
        <v>8350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8">
        <f t="shared" si="102"/>
        <v>42482.825740740736</v>
      </c>
      <c r="K2242">
        <v>1458762544</v>
      </c>
      <c r="L2242" s="18">
        <f t="shared" si="103"/>
        <v>42452.825740740736</v>
      </c>
      <c r="M2242" s="15">
        <f t="shared" si="104"/>
        <v>2016</v>
      </c>
      <c r="N2242" t="b">
        <v>0</v>
      </c>
      <c r="O2242">
        <v>96</v>
      </c>
      <c r="P2242" t="b">
        <v>1</v>
      </c>
      <c r="Q2242" t="s">
        <v>8295</v>
      </c>
      <c r="R2242" s="12" t="s">
        <v>8332</v>
      </c>
      <c r="S2242" t="s">
        <v>8350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8">
        <f t="shared" ref="J2243:J2306" si="105">(((I2243/60)/60)/24+DATE(1970,1,1))</f>
        <v>42796.827546296292</v>
      </c>
      <c r="K2243">
        <v>1485892300</v>
      </c>
      <c r="L2243" s="18">
        <f t="shared" ref="L2243:L2306" si="106">(((K2243/60)/60)/24+DATE(1970,1,1))</f>
        <v>42766.827546296292</v>
      </c>
      <c r="M2243" s="15">
        <f t="shared" ref="M2243:M2306" si="107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 s="12" t="s">
        <v>8332</v>
      </c>
      <c r="S2243" t="s">
        <v>8350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8">
        <f t="shared" si="105"/>
        <v>41605.126388888886</v>
      </c>
      <c r="K2244">
        <v>1382449733</v>
      </c>
      <c r="L2244" s="18">
        <f t="shared" si="106"/>
        <v>41569.575613425928</v>
      </c>
      <c r="M2244" s="15">
        <f t="shared" si="107"/>
        <v>2013</v>
      </c>
      <c r="N2244" t="b">
        <v>0</v>
      </c>
      <c r="O2244">
        <v>2525</v>
      </c>
      <c r="P2244" t="b">
        <v>1</v>
      </c>
      <c r="Q2244" t="s">
        <v>8295</v>
      </c>
      <c r="R2244" s="12" t="s">
        <v>8332</v>
      </c>
      <c r="S2244" t="s">
        <v>8350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8">
        <f t="shared" si="105"/>
        <v>42807.125</v>
      </c>
      <c r="K2245">
        <v>1488823290</v>
      </c>
      <c r="L2245" s="18">
        <f t="shared" si="106"/>
        <v>42800.751041666663</v>
      </c>
      <c r="M2245" s="15">
        <f t="shared" si="107"/>
        <v>2017</v>
      </c>
      <c r="N2245" t="b">
        <v>0</v>
      </c>
      <c r="O2245">
        <v>2035</v>
      </c>
      <c r="P2245" t="b">
        <v>1</v>
      </c>
      <c r="Q2245" t="s">
        <v>8295</v>
      </c>
      <c r="R2245" s="12" t="s">
        <v>8332</v>
      </c>
      <c r="S2245" t="s">
        <v>8350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8">
        <f t="shared" si="105"/>
        <v>42659.854166666672</v>
      </c>
      <c r="K2246">
        <v>1475609946</v>
      </c>
      <c r="L2246" s="18">
        <f t="shared" si="106"/>
        <v>42647.818819444445</v>
      </c>
      <c r="M2246" s="15">
        <f t="shared" si="107"/>
        <v>2016</v>
      </c>
      <c r="N2246" t="b">
        <v>0</v>
      </c>
      <c r="O2246">
        <v>290</v>
      </c>
      <c r="P2246" t="b">
        <v>1</v>
      </c>
      <c r="Q2246" t="s">
        <v>8295</v>
      </c>
      <c r="R2246" s="12" t="s">
        <v>8332</v>
      </c>
      <c r="S2246" t="s">
        <v>8350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8">
        <f t="shared" si="105"/>
        <v>41691.75</v>
      </c>
      <c r="K2247">
        <v>1390323617</v>
      </c>
      <c r="L2247" s="18">
        <f t="shared" si="106"/>
        <v>41660.708530092597</v>
      </c>
      <c r="M2247" s="15">
        <f t="shared" si="107"/>
        <v>2014</v>
      </c>
      <c r="N2247" t="b">
        <v>0</v>
      </c>
      <c r="O2247">
        <v>1980</v>
      </c>
      <c r="P2247" t="b">
        <v>1</v>
      </c>
      <c r="Q2247" t="s">
        <v>8295</v>
      </c>
      <c r="R2247" s="12" t="s">
        <v>8332</v>
      </c>
      <c r="S2247" t="s">
        <v>8350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8">
        <f t="shared" si="105"/>
        <v>42251.79178240741</v>
      </c>
      <c r="K2248">
        <v>1438801210</v>
      </c>
      <c r="L2248" s="18">
        <f t="shared" si="106"/>
        <v>42221.79178240741</v>
      </c>
      <c r="M2248" s="15">
        <f t="shared" si="107"/>
        <v>2015</v>
      </c>
      <c r="N2248" t="b">
        <v>0</v>
      </c>
      <c r="O2248">
        <v>57</v>
      </c>
      <c r="P2248" t="b">
        <v>1</v>
      </c>
      <c r="Q2248" t="s">
        <v>8295</v>
      </c>
      <c r="R2248" s="12" t="s">
        <v>8332</v>
      </c>
      <c r="S2248" t="s">
        <v>8350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8">
        <f t="shared" si="105"/>
        <v>42214.666261574079</v>
      </c>
      <c r="K2249">
        <v>1436975965</v>
      </c>
      <c r="L2249" s="18">
        <f t="shared" si="106"/>
        <v>42200.666261574079</v>
      </c>
      <c r="M2249" s="15">
        <f t="shared" si="107"/>
        <v>2015</v>
      </c>
      <c r="N2249" t="b">
        <v>0</v>
      </c>
      <c r="O2249">
        <v>380</v>
      </c>
      <c r="P2249" t="b">
        <v>1</v>
      </c>
      <c r="Q2249" t="s">
        <v>8295</v>
      </c>
      <c r="R2249" s="12" t="s">
        <v>8332</v>
      </c>
      <c r="S2249" t="s">
        <v>8350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8">
        <f t="shared" si="105"/>
        <v>42718.875902777778</v>
      </c>
      <c r="K2250">
        <v>1479157278</v>
      </c>
      <c r="L2250" s="18">
        <f t="shared" si="106"/>
        <v>42688.875902777778</v>
      </c>
      <c r="M2250" s="15">
        <f t="shared" si="107"/>
        <v>2016</v>
      </c>
      <c r="N2250" t="b">
        <v>0</v>
      </c>
      <c r="O2250">
        <v>128</v>
      </c>
      <c r="P2250" t="b">
        <v>1</v>
      </c>
      <c r="Q2250" t="s">
        <v>8295</v>
      </c>
      <c r="R2250" s="12" t="s">
        <v>8332</v>
      </c>
      <c r="S2250" t="s">
        <v>8350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8">
        <f t="shared" si="105"/>
        <v>41366.661631944444</v>
      </c>
      <c r="K2251">
        <v>1362329565</v>
      </c>
      <c r="L2251" s="18">
        <f t="shared" si="106"/>
        <v>41336.703298611108</v>
      </c>
      <c r="M2251" s="15">
        <f t="shared" si="107"/>
        <v>2013</v>
      </c>
      <c r="N2251" t="b">
        <v>0</v>
      </c>
      <c r="O2251">
        <v>180</v>
      </c>
      <c r="P2251" t="b">
        <v>1</v>
      </c>
      <c r="Q2251" t="s">
        <v>8295</v>
      </c>
      <c r="R2251" s="12" t="s">
        <v>8332</v>
      </c>
      <c r="S2251" t="s">
        <v>8350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8">
        <f t="shared" si="105"/>
        <v>42707.0471412037</v>
      </c>
      <c r="K2252">
        <v>1478131673</v>
      </c>
      <c r="L2252" s="18">
        <f t="shared" si="106"/>
        <v>42677.005474537036</v>
      </c>
      <c r="M2252" s="15">
        <f t="shared" si="107"/>
        <v>2016</v>
      </c>
      <c r="N2252" t="b">
        <v>0</v>
      </c>
      <c r="O2252">
        <v>571</v>
      </c>
      <c r="P2252" t="b">
        <v>1</v>
      </c>
      <c r="Q2252" t="s">
        <v>8295</v>
      </c>
      <c r="R2252" s="12" t="s">
        <v>8332</v>
      </c>
      <c r="S2252" t="s">
        <v>8350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8">
        <f t="shared" si="105"/>
        <v>41867.34579861111</v>
      </c>
      <c r="K2253">
        <v>1406362677</v>
      </c>
      <c r="L2253" s="18">
        <f t="shared" si="106"/>
        <v>41846.34579861111</v>
      </c>
      <c r="M2253" s="15">
        <f t="shared" si="107"/>
        <v>2014</v>
      </c>
      <c r="N2253" t="b">
        <v>0</v>
      </c>
      <c r="O2253">
        <v>480</v>
      </c>
      <c r="P2253" t="b">
        <v>1</v>
      </c>
      <c r="Q2253" t="s">
        <v>8295</v>
      </c>
      <c r="R2253" s="12" t="s">
        <v>8332</v>
      </c>
      <c r="S2253" t="s">
        <v>8350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8">
        <f t="shared" si="105"/>
        <v>42588.327986111108</v>
      </c>
      <c r="K2254">
        <v>1469173938</v>
      </c>
      <c r="L2254" s="18">
        <f t="shared" si="106"/>
        <v>42573.327986111108</v>
      </c>
      <c r="M2254" s="15">
        <f t="shared" si="107"/>
        <v>2016</v>
      </c>
      <c r="N2254" t="b">
        <v>0</v>
      </c>
      <c r="O2254">
        <v>249</v>
      </c>
      <c r="P2254" t="b">
        <v>1</v>
      </c>
      <c r="Q2254" t="s">
        <v>8295</v>
      </c>
      <c r="R2254" s="12" t="s">
        <v>8332</v>
      </c>
      <c r="S2254" t="s">
        <v>8350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8">
        <f t="shared" si="105"/>
        <v>42326.672997685186</v>
      </c>
      <c r="K2255">
        <v>1445267347</v>
      </c>
      <c r="L2255" s="18">
        <f t="shared" si="106"/>
        <v>42296.631331018521</v>
      </c>
      <c r="M2255" s="15">
        <f t="shared" si="107"/>
        <v>2015</v>
      </c>
      <c r="N2255" t="b">
        <v>0</v>
      </c>
      <c r="O2255">
        <v>84</v>
      </c>
      <c r="P2255" t="b">
        <v>1</v>
      </c>
      <c r="Q2255" t="s">
        <v>8295</v>
      </c>
      <c r="R2255" s="12" t="s">
        <v>8332</v>
      </c>
      <c r="S2255" t="s">
        <v>8350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8">
        <f t="shared" si="105"/>
        <v>42759.647777777776</v>
      </c>
      <c r="K2256">
        <v>1484667168</v>
      </c>
      <c r="L2256" s="18">
        <f t="shared" si="106"/>
        <v>42752.647777777776</v>
      </c>
      <c r="M2256" s="15">
        <f t="shared" si="107"/>
        <v>2017</v>
      </c>
      <c r="N2256" t="b">
        <v>0</v>
      </c>
      <c r="O2256">
        <v>197</v>
      </c>
      <c r="P2256" t="b">
        <v>1</v>
      </c>
      <c r="Q2256" t="s">
        <v>8295</v>
      </c>
      <c r="R2256" s="12" t="s">
        <v>8332</v>
      </c>
      <c r="S2256" t="s">
        <v>8350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8">
        <f t="shared" si="105"/>
        <v>42497.951979166668</v>
      </c>
      <c r="K2257">
        <v>1460069451</v>
      </c>
      <c r="L2257" s="18">
        <f t="shared" si="106"/>
        <v>42467.951979166668</v>
      </c>
      <c r="M2257" s="15">
        <f t="shared" si="107"/>
        <v>2016</v>
      </c>
      <c r="N2257" t="b">
        <v>0</v>
      </c>
      <c r="O2257">
        <v>271</v>
      </c>
      <c r="P2257" t="b">
        <v>1</v>
      </c>
      <c r="Q2257" t="s">
        <v>8295</v>
      </c>
      <c r="R2257" s="12" t="s">
        <v>8332</v>
      </c>
      <c r="S2257" t="s">
        <v>8350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8">
        <f t="shared" si="105"/>
        <v>42696.451921296291</v>
      </c>
      <c r="K2258">
        <v>1478602246</v>
      </c>
      <c r="L2258" s="18">
        <f t="shared" si="106"/>
        <v>42682.451921296291</v>
      </c>
      <c r="M2258" s="15">
        <f t="shared" si="107"/>
        <v>2016</v>
      </c>
      <c r="N2258" t="b">
        <v>0</v>
      </c>
      <c r="O2258">
        <v>50</v>
      </c>
      <c r="P2258" t="b">
        <v>1</v>
      </c>
      <c r="Q2258" t="s">
        <v>8295</v>
      </c>
      <c r="R2258" s="12" t="s">
        <v>8332</v>
      </c>
      <c r="S2258" t="s">
        <v>8350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8">
        <f t="shared" si="105"/>
        <v>42540.958333333328</v>
      </c>
      <c r="K2259">
        <v>1463351329</v>
      </c>
      <c r="L2259" s="18">
        <f t="shared" si="106"/>
        <v>42505.936678240745</v>
      </c>
      <c r="M2259" s="15">
        <f t="shared" si="107"/>
        <v>2016</v>
      </c>
      <c r="N2259" t="b">
        <v>0</v>
      </c>
      <c r="O2259">
        <v>169</v>
      </c>
      <c r="P2259" t="b">
        <v>1</v>
      </c>
      <c r="Q2259" t="s">
        <v>8295</v>
      </c>
      <c r="R2259" s="12" t="s">
        <v>8332</v>
      </c>
      <c r="S2259" t="s">
        <v>8350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8">
        <f t="shared" si="105"/>
        <v>42166.75100694444</v>
      </c>
      <c r="K2260">
        <v>1431453687</v>
      </c>
      <c r="L2260" s="18">
        <f t="shared" si="106"/>
        <v>42136.75100694444</v>
      </c>
      <c r="M2260" s="15">
        <f t="shared" si="107"/>
        <v>2015</v>
      </c>
      <c r="N2260" t="b">
        <v>0</v>
      </c>
      <c r="O2260">
        <v>205</v>
      </c>
      <c r="P2260" t="b">
        <v>1</v>
      </c>
      <c r="Q2260" t="s">
        <v>8295</v>
      </c>
      <c r="R2260" s="12" t="s">
        <v>8332</v>
      </c>
      <c r="S2260" t="s">
        <v>8350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8">
        <f t="shared" si="105"/>
        <v>42712.804814814815</v>
      </c>
      <c r="K2261">
        <v>1480360736</v>
      </c>
      <c r="L2261" s="18">
        <f t="shared" si="106"/>
        <v>42702.804814814815</v>
      </c>
      <c r="M2261" s="15">
        <f t="shared" si="107"/>
        <v>2016</v>
      </c>
      <c r="N2261" t="b">
        <v>0</v>
      </c>
      <c r="O2261">
        <v>206</v>
      </c>
      <c r="P2261" t="b">
        <v>1</v>
      </c>
      <c r="Q2261" t="s">
        <v>8295</v>
      </c>
      <c r="R2261" s="12" t="s">
        <v>8332</v>
      </c>
      <c r="S2261" t="s">
        <v>8350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8">
        <f t="shared" si="105"/>
        <v>41724.975115740745</v>
      </c>
      <c r="K2262">
        <v>1393287850</v>
      </c>
      <c r="L2262" s="18">
        <f t="shared" si="106"/>
        <v>41695.016782407409</v>
      </c>
      <c r="M2262" s="15">
        <f t="shared" si="107"/>
        <v>2014</v>
      </c>
      <c r="N2262" t="b">
        <v>0</v>
      </c>
      <c r="O2262">
        <v>84</v>
      </c>
      <c r="P2262" t="b">
        <v>1</v>
      </c>
      <c r="Q2262" t="s">
        <v>8295</v>
      </c>
      <c r="R2262" s="12" t="s">
        <v>8332</v>
      </c>
      <c r="S2262" t="s">
        <v>8350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8">
        <f t="shared" si="105"/>
        <v>42780.724768518514</v>
      </c>
      <c r="K2263">
        <v>1485278620</v>
      </c>
      <c r="L2263" s="18">
        <f t="shared" si="106"/>
        <v>42759.724768518514</v>
      </c>
      <c r="M2263" s="15">
        <f t="shared" si="107"/>
        <v>2017</v>
      </c>
      <c r="N2263" t="b">
        <v>0</v>
      </c>
      <c r="O2263">
        <v>210</v>
      </c>
      <c r="P2263" t="b">
        <v>1</v>
      </c>
      <c r="Q2263" t="s">
        <v>8295</v>
      </c>
      <c r="R2263" s="12" t="s">
        <v>8332</v>
      </c>
      <c r="S2263" t="s">
        <v>8350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8">
        <f t="shared" si="105"/>
        <v>41961</v>
      </c>
      <c r="K2264">
        <v>1413295358</v>
      </c>
      <c r="L2264" s="18">
        <f t="shared" si="106"/>
        <v>41926.585162037038</v>
      </c>
      <c r="M2264" s="15">
        <f t="shared" si="107"/>
        <v>2014</v>
      </c>
      <c r="N2264" t="b">
        <v>0</v>
      </c>
      <c r="O2264">
        <v>181</v>
      </c>
      <c r="P2264" t="b">
        <v>1</v>
      </c>
      <c r="Q2264" t="s">
        <v>8295</v>
      </c>
      <c r="R2264" s="12" t="s">
        <v>8332</v>
      </c>
      <c r="S2264" t="s">
        <v>8350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8">
        <f t="shared" si="105"/>
        <v>42035.832326388889</v>
      </c>
      <c r="K2265">
        <v>1420919913</v>
      </c>
      <c r="L2265" s="18">
        <f t="shared" si="106"/>
        <v>42014.832326388889</v>
      </c>
      <c r="M2265" s="15">
        <f t="shared" si="107"/>
        <v>2015</v>
      </c>
      <c r="N2265" t="b">
        <v>0</v>
      </c>
      <c r="O2265">
        <v>60</v>
      </c>
      <c r="P2265" t="b">
        <v>1</v>
      </c>
      <c r="Q2265" t="s">
        <v>8295</v>
      </c>
      <c r="R2265" s="12" t="s">
        <v>8332</v>
      </c>
      <c r="S2265" t="s">
        <v>8350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8">
        <f t="shared" si="105"/>
        <v>42513.125</v>
      </c>
      <c r="K2266">
        <v>1462543114</v>
      </c>
      <c r="L2266" s="18">
        <f t="shared" si="106"/>
        <v>42496.582337962958</v>
      </c>
      <c r="M2266" s="15">
        <f t="shared" si="107"/>
        <v>2016</v>
      </c>
      <c r="N2266" t="b">
        <v>0</v>
      </c>
      <c r="O2266">
        <v>445</v>
      </c>
      <c r="P2266" t="b">
        <v>1</v>
      </c>
      <c r="Q2266" t="s">
        <v>8295</v>
      </c>
      <c r="R2266" s="12" t="s">
        <v>8332</v>
      </c>
      <c r="S2266" t="s">
        <v>8350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8">
        <f t="shared" si="105"/>
        <v>42696.853090277778</v>
      </c>
      <c r="K2267">
        <v>1479241707</v>
      </c>
      <c r="L2267" s="18">
        <f t="shared" si="106"/>
        <v>42689.853090277778</v>
      </c>
      <c r="M2267" s="15">
        <f t="shared" si="107"/>
        <v>2016</v>
      </c>
      <c r="N2267" t="b">
        <v>0</v>
      </c>
      <c r="O2267">
        <v>17</v>
      </c>
      <c r="P2267" t="b">
        <v>1</v>
      </c>
      <c r="Q2267" t="s">
        <v>8295</v>
      </c>
      <c r="R2267" s="12" t="s">
        <v>8332</v>
      </c>
      <c r="S2267" t="s">
        <v>8350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8">
        <f t="shared" si="105"/>
        <v>42487.083333333328</v>
      </c>
      <c r="K2268">
        <v>1460235592</v>
      </c>
      <c r="L2268" s="18">
        <f t="shared" si="106"/>
        <v>42469.874907407408</v>
      </c>
      <c r="M2268" s="15">
        <f t="shared" si="107"/>
        <v>2016</v>
      </c>
      <c r="N2268" t="b">
        <v>0</v>
      </c>
      <c r="O2268">
        <v>194</v>
      </c>
      <c r="P2268" t="b">
        <v>1</v>
      </c>
      <c r="Q2268" t="s">
        <v>8295</v>
      </c>
      <c r="R2268" s="12" t="s">
        <v>8332</v>
      </c>
      <c r="S2268" t="s">
        <v>8350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8">
        <f t="shared" si="105"/>
        <v>41994.041666666672</v>
      </c>
      <c r="K2269">
        <v>1416945297</v>
      </c>
      <c r="L2269" s="18">
        <f t="shared" si="106"/>
        <v>41968.829826388886</v>
      </c>
      <c r="M2269" s="15">
        <f t="shared" si="107"/>
        <v>2014</v>
      </c>
      <c r="N2269" t="b">
        <v>0</v>
      </c>
      <c r="O2269">
        <v>404</v>
      </c>
      <c r="P2269" t="b">
        <v>1</v>
      </c>
      <c r="Q2269" t="s">
        <v>8295</v>
      </c>
      <c r="R2269" s="12" t="s">
        <v>8332</v>
      </c>
      <c r="S2269" t="s">
        <v>8350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8">
        <f t="shared" si="105"/>
        <v>42806.082349537035</v>
      </c>
      <c r="K2270">
        <v>1486691915</v>
      </c>
      <c r="L2270" s="18">
        <f t="shared" si="106"/>
        <v>42776.082349537035</v>
      </c>
      <c r="M2270" s="15">
        <f t="shared" si="107"/>
        <v>2017</v>
      </c>
      <c r="N2270" t="b">
        <v>0</v>
      </c>
      <c r="O2270">
        <v>194</v>
      </c>
      <c r="P2270" t="b">
        <v>1</v>
      </c>
      <c r="Q2270" t="s">
        <v>8295</v>
      </c>
      <c r="R2270" s="12" t="s">
        <v>8332</v>
      </c>
      <c r="S2270" t="s">
        <v>8350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8">
        <f t="shared" si="105"/>
        <v>42801.208333333328</v>
      </c>
      <c r="K2271">
        <v>1486745663</v>
      </c>
      <c r="L2271" s="18">
        <f t="shared" si="106"/>
        <v>42776.704432870371</v>
      </c>
      <c r="M2271" s="15">
        <f t="shared" si="107"/>
        <v>2017</v>
      </c>
      <c r="N2271" t="b">
        <v>0</v>
      </c>
      <c r="O2271">
        <v>902</v>
      </c>
      <c r="P2271" t="b">
        <v>1</v>
      </c>
      <c r="Q2271" t="s">
        <v>8295</v>
      </c>
      <c r="R2271" s="12" t="s">
        <v>8332</v>
      </c>
      <c r="S2271" t="s">
        <v>8350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8">
        <f t="shared" si="105"/>
        <v>42745.915972222225</v>
      </c>
      <c r="K2272">
        <v>1482353513</v>
      </c>
      <c r="L2272" s="18">
        <f t="shared" si="106"/>
        <v>42725.869363425925</v>
      </c>
      <c r="M2272" s="15">
        <f t="shared" si="107"/>
        <v>2016</v>
      </c>
      <c r="N2272" t="b">
        <v>0</v>
      </c>
      <c r="O2272">
        <v>1670</v>
      </c>
      <c r="P2272" t="b">
        <v>1</v>
      </c>
      <c r="Q2272" t="s">
        <v>8295</v>
      </c>
      <c r="R2272" s="12" t="s">
        <v>8332</v>
      </c>
      <c r="S2272" t="s">
        <v>8350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8">
        <f t="shared" si="105"/>
        <v>42714.000046296293</v>
      </c>
      <c r="K2273">
        <v>1478736004</v>
      </c>
      <c r="L2273" s="18">
        <f t="shared" si="106"/>
        <v>42684.000046296293</v>
      </c>
      <c r="M2273" s="15">
        <f t="shared" si="107"/>
        <v>2016</v>
      </c>
      <c r="N2273" t="b">
        <v>0</v>
      </c>
      <c r="O2273">
        <v>1328</v>
      </c>
      <c r="P2273" t="b">
        <v>1</v>
      </c>
      <c r="Q2273" t="s">
        <v>8295</v>
      </c>
      <c r="R2273" s="12" t="s">
        <v>8332</v>
      </c>
      <c r="S2273" t="s">
        <v>8350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8">
        <f t="shared" si="105"/>
        <v>42345.699490740735</v>
      </c>
      <c r="K2274">
        <v>1446914836</v>
      </c>
      <c r="L2274" s="18">
        <f t="shared" si="106"/>
        <v>42315.699490740735</v>
      </c>
      <c r="M2274" s="15">
        <f t="shared" si="107"/>
        <v>2015</v>
      </c>
      <c r="N2274" t="b">
        <v>0</v>
      </c>
      <c r="O2274">
        <v>944</v>
      </c>
      <c r="P2274" t="b">
        <v>1</v>
      </c>
      <c r="Q2274" t="s">
        <v>8295</v>
      </c>
      <c r="R2274" s="12" t="s">
        <v>8332</v>
      </c>
      <c r="S2274" t="s">
        <v>8350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8">
        <f t="shared" si="105"/>
        <v>42806.507430555561</v>
      </c>
      <c r="K2275">
        <v>1487164242</v>
      </c>
      <c r="L2275" s="18">
        <f t="shared" si="106"/>
        <v>42781.549097222218</v>
      </c>
      <c r="M2275" s="15">
        <f t="shared" si="107"/>
        <v>2017</v>
      </c>
      <c r="N2275" t="b">
        <v>0</v>
      </c>
      <c r="O2275">
        <v>147</v>
      </c>
      <c r="P2275" t="b">
        <v>1</v>
      </c>
      <c r="Q2275" t="s">
        <v>8295</v>
      </c>
      <c r="R2275" s="12" t="s">
        <v>8332</v>
      </c>
      <c r="S2275" t="s">
        <v>8350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8">
        <f t="shared" si="105"/>
        <v>41693.500659722224</v>
      </c>
      <c r="K2276">
        <v>1390564857</v>
      </c>
      <c r="L2276" s="18">
        <f t="shared" si="106"/>
        <v>41663.500659722224</v>
      </c>
      <c r="M2276" s="15">
        <f t="shared" si="107"/>
        <v>2014</v>
      </c>
      <c r="N2276" t="b">
        <v>0</v>
      </c>
      <c r="O2276">
        <v>99</v>
      </c>
      <c r="P2276" t="b">
        <v>1</v>
      </c>
      <c r="Q2276" t="s">
        <v>8295</v>
      </c>
      <c r="R2276" s="12" t="s">
        <v>8332</v>
      </c>
      <c r="S2276" t="s">
        <v>8350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8">
        <f t="shared" si="105"/>
        <v>41995.616655092599</v>
      </c>
      <c r="K2277">
        <v>1416667679</v>
      </c>
      <c r="L2277" s="18">
        <f t="shared" si="106"/>
        <v>41965.616655092599</v>
      </c>
      <c r="M2277" s="15">
        <f t="shared" si="107"/>
        <v>2014</v>
      </c>
      <c r="N2277" t="b">
        <v>0</v>
      </c>
      <c r="O2277">
        <v>79</v>
      </c>
      <c r="P2277" t="b">
        <v>1</v>
      </c>
      <c r="Q2277" t="s">
        <v>8295</v>
      </c>
      <c r="R2277" s="12" t="s">
        <v>8332</v>
      </c>
      <c r="S2277" t="s">
        <v>8350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8">
        <f t="shared" si="105"/>
        <v>41644.651493055557</v>
      </c>
      <c r="K2278">
        <v>1386344289</v>
      </c>
      <c r="L2278" s="18">
        <f t="shared" si="106"/>
        <v>41614.651493055557</v>
      </c>
      <c r="M2278" s="15">
        <f t="shared" si="107"/>
        <v>2013</v>
      </c>
      <c r="N2278" t="b">
        <v>0</v>
      </c>
      <c r="O2278">
        <v>75</v>
      </c>
      <c r="P2278" t="b">
        <v>1</v>
      </c>
      <c r="Q2278" t="s">
        <v>8295</v>
      </c>
      <c r="R2278" s="12" t="s">
        <v>8332</v>
      </c>
      <c r="S2278" t="s">
        <v>8350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8">
        <f t="shared" si="105"/>
        <v>40966.678506944445</v>
      </c>
      <c r="K2279">
        <v>1327767423</v>
      </c>
      <c r="L2279" s="18">
        <f t="shared" si="106"/>
        <v>40936.678506944445</v>
      </c>
      <c r="M2279" s="15">
        <f t="shared" si="107"/>
        <v>2012</v>
      </c>
      <c r="N2279" t="b">
        <v>0</v>
      </c>
      <c r="O2279">
        <v>207</v>
      </c>
      <c r="P2279" t="b">
        <v>1</v>
      </c>
      <c r="Q2279" t="s">
        <v>8295</v>
      </c>
      <c r="R2279" s="12" t="s">
        <v>8332</v>
      </c>
      <c r="S2279" t="s">
        <v>8350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8">
        <f t="shared" si="105"/>
        <v>42372.957638888889</v>
      </c>
      <c r="K2280">
        <v>1448902867</v>
      </c>
      <c r="L2280" s="18">
        <f t="shared" si="106"/>
        <v>42338.709108796291</v>
      </c>
      <c r="M2280" s="15">
        <f t="shared" si="107"/>
        <v>2015</v>
      </c>
      <c r="N2280" t="b">
        <v>0</v>
      </c>
      <c r="O2280">
        <v>102</v>
      </c>
      <c r="P2280" t="b">
        <v>1</v>
      </c>
      <c r="Q2280" t="s">
        <v>8295</v>
      </c>
      <c r="R2280" s="12" t="s">
        <v>8332</v>
      </c>
      <c r="S2280" t="s">
        <v>8350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8">
        <f t="shared" si="105"/>
        <v>42039.166666666672</v>
      </c>
      <c r="K2281">
        <v>1421436099</v>
      </c>
      <c r="L2281" s="18">
        <f t="shared" si="106"/>
        <v>42020.806701388887</v>
      </c>
      <c r="M2281" s="15">
        <f t="shared" si="107"/>
        <v>2015</v>
      </c>
      <c r="N2281" t="b">
        <v>0</v>
      </c>
      <c r="O2281">
        <v>32</v>
      </c>
      <c r="P2281" t="b">
        <v>1</v>
      </c>
      <c r="Q2281" t="s">
        <v>8295</v>
      </c>
      <c r="R2281" s="12" t="s">
        <v>8332</v>
      </c>
      <c r="S2281" t="s">
        <v>8350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8">
        <f t="shared" si="105"/>
        <v>42264.624895833331</v>
      </c>
      <c r="K2282">
        <v>1439909991</v>
      </c>
      <c r="L2282" s="18">
        <f t="shared" si="106"/>
        <v>42234.624895833331</v>
      </c>
      <c r="M2282" s="15">
        <f t="shared" si="107"/>
        <v>2015</v>
      </c>
      <c r="N2282" t="b">
        <v>0</v>
      </c>
      <c r="O2282">
        <v>480</v>
      </c>
      <c r="P2282" t="b">
        <v>1</v>
      </c>
      <c r="Q2282" t="s">
        <v>8295</v>
      </c>
      <c r="R2282" s="12" t="s">
        <v>8332</v>
      </c>
      <c r="S2282" t="s">
        <v>8350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8">
        <f t="shared" si="105"/>
        <v>40749.284722222219</v>
      </c>
      <c r="K2283">
        <v>1306219897</v>
      </c>
      <c r="L2283" s="18">
        <f t="shared" si="106"/>
        <v>40687.285844907405</v>
      </c>
      <c r="M2283" s="15">
        <f t="shared" si="107"/>
        <v>2011</v>
      </c>
      <c r="N2283" t="b">
        <v>0</v>
      </c>
      <c r="O2283">
        <v>11</v>
      </c>
      <c r="P2283" t="b">
        <v>1</v>
      </c>
      <c r="Q2283" t="s">
        <v>8274</v>
      </c>
      <c r="R2283" s="12" t="s">
        <v>8324</v>
      </c>
      <c r="S2283" t="s">
        <v>8325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8">
        <f t="shared" si="105"/>
        <v>42383.17460648148</v>
      </c>
      <c r="K2284">
        <v>1447560686</v>
      </c>
      <c r="L2284" s="18">
        <f t="shared" si="106"/>
        <v>42323.17460648148</v>
      </c>
      <c r="M2284" s="15">
        <f t="shared" si="107"/>
        <v>2015</v>
      </c>
      <c r="N2284" t="b">
        <v>0</v>
      </c>
      <c r="O2284">
        <v>12</v>
      </c>
      <c r="P2284" t="b">
        <v>1</v>
      </c>
      <c r="Q2284" t="s">
        <v>8274</v>
      </c>
      <c r="R2284" s="12" t="s">
        <v>8324</v>
      </c>
      <c r="S2284" t="s">
        <v>8325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8">
        <f t="shared" si="105"/>
        <v>41038.083379629628</v>
      </c>
      <c r="K2285">
        <v>1331348404</v>
      </c>
      <c r="L2285" s="18">
        <f t="shared" si="106"/>
        <v>40978.125046296293</v>
      </c>
      <c r="M2285" s="15">
        <f t="shared" si="107"/>
        <v>2012</v>
      </c>
      <c r="N2285" t="b">
        <v>0</v>
      </c>
      <c r="O2285">
        <v>48</v>
      </c>
      <c r="P2285" t="b">
        <v>1</v>
      </c>
      <c r="Q2285" t="s">
        <v>8274</v>
      </c>
      <c r="R2285" s="12" t="s">
        <v>8324</v>
      </c>
      <c r="S2285" t="s">
        <v>8325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8">
        <f t="shared" si="105"/>
        <v>40614.166666666664</v>
      </c>
      <c r="K2286">
        <v>1297451245</v>
      </c>
      <c r="L2286" s="18">
        <f t="shared" si="106"/>
        <v>40585.796817129631</v>
      </c>
      <c r="M2286" s="15">
        <f t="shared" si="107"/>
        <v>2011</v>
      </c>
      <c r="N2286" t="b">
        <v>0</v>
      </c>
      <c r="O2286">
        <v>59</v>
      </c>
      <c r="P2286" t="b">
        <v>1</v>
      </c>
      <c r="Q2286" t="s">
        <v>8274</v>
      </c>
      <c r="R2286" s="12" t="s">
        <v>8324</v>
      </c>
      <c r="S2286" t="s">
        <v>8325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8">
        <f t="shared" si="105"/>
        <v>41089.185682870368</v>
      </c>
      <c r="K2287">
        <v>1338352043</v>
      </c>
      <c r="L2287" s="18">
        <f t="shared" si="106"/>
        <v>41059.185682870368</v>
      </c>
      <c r="M2287" s="15">
        <f t="shared" si="107"/>
        <v>2012</v>
      </c>
      <c r="N2287" t="b">
        <v>0</v>
      </c>
      <c r="O2287">
        <v>79</v>
      </c>
      <c r="P2287" t="b">
        <v>1</v>
      </c>
      <c r="Q2287" t="s">
        <v>8274</v>
      </c>
      <c r="R2287" s="12" t="s">
        <v>8324</v>
      </c>
      <c r="S2287" t="s">
        <v>8325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8">
        <f t="shared" si="105"/>
        <v>41523.165972222225</v>
      </c>
      <c r="K2288">
        <v>1376003254</v>
      </c>
      <c r="L2288" s="18">
        <f t="shared" si="106"/>
        <v>41494.963587962964</v>
      </c>
      <c r="M2288" s="15">
        <f t="shared" si="107"/>
        <v>2013</v>
      </c>
      <c r="N2288" t="b">
        <v>0</v>
      </c>
      <c r="O2288">
        <v>14</v>
      </c>
      <c r="P2288" t="b">
        <v>1</v>
      </c>
      <c r="Q2288" t="s">
        <v>8274</v>
      </c>
      <c r="R2288" s="12" t="s">
        <v>8324</v>
      </c>
      <c r="S2288" t="s">
        <v>8325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8">
        <f t="shared" si="105"/>
        <v>41813.667361111111</v>
      </c>
      <c r="K2289">
        <v>1401724860</v>
      </c>
      <c r="L2289" s="18">
        <f t="shared" si="106"/>
        <v>41792.667361111111</v>
      </c>
      <c r="M2289" s="15">
        <f t="shared" si="107"/>
        <v>2014</v>
      </c>
      <c r="N2289" t="b">
        <v>0</v>
      </c>
      <c r="O2289">
        <v>106</v>
      </c>
      <c r="P2289" t="b">
        <v>1</v>
      </c>
      <c r="Q2289" t="s">
        <v>8274</v>
      </c>
      <c r="R2289" s="12" t="s">
        <v>8324</v>
      </c>
      <c r="S2289" t="s">
        <v>8325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8">
        <f t="shared" si="105"/>
        <v>41086.75</v>
      </c>
      <c r="K2290">
        <v>1339098689</v>
      </c>
      <c r="L2290" s="18">
        <f t="shared" si="106"/>
        <v>41067.827418981484</v>
      </c>
      <c r="M2290" s="15">
        <f t="shared" si="107"/>
        <v>2012</v>
      </c>
      <c r="N2290" t="b">
        <v>0</v>
      </c>
      <c r="O2290">
        <v>25</v>
      </c>
      <c r="P2290" t="b">
        <v>1</v>
      </c>
      <c r="Q2290" t="s">
        <v>8274</v>
      </c>
      <c r="R2290" s="12" t="s">
        <v>8324</v>
      </c>
      <c r="S2290" t="s">
        <v>8325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8">
        <f t="shared" si="105"/>
        <v>41614.973611111112</v>
      </c>
      <c r="K2291">
        <v>1382659060</v>
      </c>
      <c r="L2291" s="18">
        <f t="shared" si="106"/>
        <v>41571.998379629629</v>
      </c>
      <c r="M2291" s="15">
        <f t="shared" si="107"/>
        <v>2013</v>
      </c>
      <c r="N2291" t="b">
        <v>0</v>
      </c>
      <c r="O2291">
        <v>25</v>
      </c>
      <c r="P2291" t="b">
        <v>1</v>
      </c>
      <c r="Q2291" t="s">
        <v>8274</v>
      </c>
      <c r="R2291" s="12" t="s">
        <v>8324</v>
      </c>
      <c r="S2291" t="s">
        <v>8325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8">
        <f t="shared" si="105"/>
        <v>40148.708333333336</v>
      </c>
      <c r="K2292">
        <v>1252908330</v>
      </c>
      <c r="L2292" s="18">
        <f t="shared" si="106"/>
        <v>40070.253819444442</v>
      </c>
      <c r="M2292" s="15">
        <f t="shared" si="107"/>
        <v>2009</v>
      </c>
      <c r="N2292" t="b">
        <v>0</v>
      </c>
      <c r="O2292">
        <v>29</v>
      </c>
      <c r="P2292" t="b">
        <v>1</v>
      </c>
      <c r="Q2292" t="s">
        <v>8274</v>
      </c>
      <c r="R2292" s="12" t="s">
        <v>8324</v>
      </c>
      <c r="S2292" t="s">
        <v>8325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8">
        <f t="shared" si="105"/>
        <v>41022.166666666664</v>
      </c>
      <c r="K2293">
        <v>1332199618</v>
      </c>
      <c r="L2293" s="18">
        <f t="shared" si="106"/>
        <v>40987.977060185185</v>
      </c>
      <c r="M2293" s="15">
        <f t="shared" si="107"/>
        <v>2012</v>
      </c>
      <c r="N2293" t="b">
        <v>0</v>
      </c>
      <c r="O2293">
        <v>43</v>
      </c>
      <c r="P2293" t="b">
        <v>1</v>
      </c>
      <c r="Q2293" t="s">
        <v>8274</v>
      </c>
      <c r="R2293" s="12" t="s">
        <v>8324</v>
      </c>
      <c r="S2293" t="s">
        <v>8325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8">
        <f t="shared" si="105"/>
        <v>41017.697638888887</v>
      </c>
      <c r="K2294">
        <v>1332175476</v>
      </c>
      <c r="L2294" s="18">
        <f t="shared" si="106"/>
        <v>40987.697638888887</v>
      </c>
      <c r="M2294" s="15">
        <f t="shared" si="107"/>
        <v>2012</v>
      </c>
      <c r="N2294" t="b">
        <v>0</v>
      </c>
      <c r="O2294">
        <v>46</v>
      </c>
      <c r="P2294" t="b">
        <v>1</v>
      </c>
      <c r="Q2294" t="s">
        <v>8274</v>
      </c>
      <c r="R2294" s="12" t="s">
        <v>8324</v>
      </c>
      <c r="S2294" t="s">
        <v>8325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8">
        <f t="shared" si="105"/>
        <v>41177.165972222225</v>
      </c>
      <c r="K2295">
        <v>1346345999</v>
      </c>
      <c r="L2295" s="18">
        <f t="shared" si="106"/>
        <v>41151.708321759259</v>
      </c>
      <c r="M2295" s="15">
        <f t="shared" si="107"/>
        <v>2012</v>
      </c>
      <c r="N2295" t="b">
        <v>0</v>
      </c>
      <c r="O2295">
        <v>27</v>
      </c>
      <c r="P2295" t="b">
        <v>1</v>
      </c>
      <c r="Q2295" t="s">
        <v>8274</v>
      </c>
      <c r="R2295" s="12" t="s">
        <v>8324</v>
      </c>
      <c r="S2295" t="s">
        <v>8325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8">
        <f t="shared" si="105"/>
        <v>41294.72314814815</v>
      </c>
      <c r="K2296">
        <v>1356110480</v>
      </c>
      <c r="L2296" s="18">
        <f t="shared" si="106"/>
        <v>41264.72314814815</v>
      </c>
      <c r="M2296" s="15">
        <f t="shared" si="107"/>
        <v>2012</v>
      </c>
      <c r="N2296" t="b">
        <v>0</v>
      </c>
      <c r="O2296">
        <v>112</v>
      </c>
      <c r="P2296" t="b">
        <v>1</v>
      </c>
      <c r="Q2296" t="s">
        <v>8274</v>
      </c>
      <c r="R2296" s="12" t="s">
        <v>8324</v>
      </c>
      <c r="S2296" t="s">
        <v>8325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8">
        <f t="shared" si="105"/>
        <v>41300.954351851848</v>
      </c>
      <c r="K2297">
        <v>1356648856</v>
      </c>
      <c r="L2297" s="18">
        <f t="shared" si="106"/>
        <v>41270.954351851848</v>
      </c>
      <c r="M2297" s="15">
        <f t="shared" si="107"/>
        <v>2012</v>
      </c>
      <c r="N2297" t="b">
        <v>0</v>
      </c>
      <c r="O2297">
        <v>34</v>
      </c>
      <c r="P2297" t="b">
        <v>1</v>
      </c>
      <c r="Q2297" t="s">
        <v>8274</v>
      </c>
      <c r="R2297" s="12" t="s">
        <v>8324</v>
      </c>
      <c r="S2297" t="s">
        <v>8325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8">
        <f t="shared" si="105"/>
        <v>40962.731782407405</v>
      </c>
      <c r="K2298">
        <v>1326994426</v>
      </c>
      <c r="L2298" s="18">
        <f t="shared" si="106"/>
        <v>40927.731782407405</v>
      </c>
      <c r="M2298" s="15">
        <f t="shared" si="107"/>
        <v>2012</v>
      </c>
      <c r="N2298" t="b">
        <v>0</v>
      </c>
      <c r="O2298">
        <v>145</v>
      </c>
      <c r="P2298" t="b">
        <v>1</v>
      </c>
      <c r="Q2298" t="s">
        <v>8274</v>
      </c>
      <c r="R2298" s="12" t="s">
        <v>8324</v>
      </c>
      <c r="S2298" t="s">
        <v>8325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8">
        <f t="shared" si="105"/>
        <v>40982.165972222225</v>
      </c>
      <c r="K2299">
        <v>1328749249</v>
      </c>
      <c r="L2299" s="18">
        <f t="shared" si="106"/>
        <v>40948.042233796295</v>
      </c>
      <c r="M2299" s="15">
        <f t="shared" si="107"/>
        <v>2012</v>
      </c>
      <c r="N2299" t="b">
        <v>0</v>
      </c>
      <c r="O2299">
        <v>19</v>
      </c>
      <c r="P2299" t="b">
        <v>1</v>
      </c>
      <c r="Q2299" t="s">
        <v>8274</v>
      </c>
      <c r="R2299" s="12" t="s">
        <v>8324</v>
      </c>
      <c r="S2299" t="s">
        <v>8325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8">
        <f t="shared" si="105"/>
        <v>41724.798993055556</v>
      </c>
      <c r="K2300">
        <v>1393272633</v>
      </c>
      <c r="L2300" s="18">
        <f t="shared" si="106"/>
        <v>41694.84065972222</v>
      </c>
      <c r="M2300" s="15">
        <f t="shared" si="107"/>
        <v>2014</v>
      </c>
      <c r="N2300" t="b">
        <v>0</v>
      </c>
      <c r="O2300">
        <v>288</v>
      </c>
      <c r="P2300" t="b">
        <v>1</v>
      </c>
      <c r="Q2300" t="s">
        <v>8274</v>
      </c>
      <c r="R2300" s="12" t="s">
        <v>8324</v>
      </c>
      <c r="S2300" t="s">
        <v>8325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8">
        <f t="shared" si="105"/>
        <v>40580.032511574071</v>
      </c>
      <c r="K2301">
        <v>1295657209</v>
      </c>
      <c r="L2301" s="18">
        <f t="shared" si="106"/>
        <v>40565.032511574071</v>
      </c>
      <c r="M2301" s="15">
        <f t="shared" si="107"/>
        <v>2011</v>
      </c>
      <c r="N2301" t="b">
        <v>0</v>
      </c>
      <c r="O2301">
        <v>14</v>
      </c>
      <c r="P2301" t="b">
        <v>1</v>
      </c>
      <c r="Q2301" t="s">
        <v>8274</v>
      </c>
      <c r="R2301" s="12" t="s">
        <v>8324</v>
      </c>
      <c r="S2301" t="s">
        <v>8325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8">
        <f t="shared" si="105"/>
        <v>41088.727037037039</v>
      </c>
      <c r="K2302">
        <v>1339694816</v>
      </c>
      <c r="L2302" s="18">
        <f t="shared" si="106"/>
        <v>41074.727037037039</v>
      </c>
      <c r="M2302" s="15">
        <f t="shared" si="107"/>
        <v>2012</v>
      </c>
      <c r="N2302" t="b">
        <v>0</v>
      </c>
      <c r="O2302">
        <v>7</v>
      </c>
      <c r="P2302" t="b">
        <v>1</v>
      </c>
      <c r="Q2302" t="s">
        <v>8274</v>
      </c>
      <c r="R2302" s="12" t="s">
        <v>8324</v>
      </c>
      <c r="S2302" t="s">
        <v>8325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8">
        <f t="shared" si="105"/>
        <v>41446.146944444445</v>
      </c>
      <c r="K2303">
        <v>1369193496</v>
      </c>
      <c r="L2303" s="18">
        <f t="shared" si="106"/>
        <v>41416.146944444445</v>
      </c>
      <c r="M2303" s="15">
        <f t="shared" si="107"/>
        <v>2013</v>
      </c>
      <c r="N2303" t="b">
        <v>1</v>
      </c>
      <c r="O2303">
        <v>211</v>
      </c>
      <c r="P2303" t="b">
        <v>1</v>
      </c>
      <c r="Q2303" t="s">
        <v>8277</v>
      </c>
      <c r="R2303" s="12" t="s">
        <v>8324</v>
      </c>
      <c r="S2303" t="s">
        <v>8328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8">
        <f t="shared" si="105"/>
        <v>41639.291666666664</v>
      </c>
      <c r="K2304">
        <v>1385585434</v>
      </c>
      <c r="L2304" s="18">
        <f t="shared" si="106"/>
        <v>41605.868449074071</v>
      </c>
      <c r="M2304" s="15">
        <f t="shared" si="107"/>
        <v>2013</v>
      </c>
      <c r="N2304" t="b">
        <v>1</v>
      </c>
      <c r="O2304">
        <v>85</v>
      </c>
      <c r="P2304" t="b">
        <v>1</v>
      </c>
      <c r="Q2304" t="s">
        <v>8277</v>
      </c>
      <c r="R2304" s="12" t="s">
        <v>8324</v>
      </c>
      <c r="S2304" t="s">
        <v>8328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8">
        <f t="shared" si="105"/>
        <v>40890.152731481481</v>
      </c>
      <c r="K2305">
        <v>1320287996</v>
      </c>
      <c r="L2305" s="18">
        <f t="shared" si="106"/>
        <v>40850.111064814817</v>
      </c>
      <c r="M2305" s="15">
        <f t="shared" si="107"/>
        <v>2011</v>
      </c>
      <c r="N2305" t="b">
        <v>1</v>
      </c>
      <c r="O2305">
        <v>103</v>
      </c>
      <c r="P2305" t="b">
        <v>1</v>
      </c>
      <c r="Q2305" t="s">
        <v>8277</v>
      </c>
      <c r="R2305" s="12" t="s">
        <v>8324</v>
      </c>
      <c r="S2305" t="s">
        <v>8328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8">
        <f t="shared" si="105"/>
        <v>40544.207638888889</v>
      </c>
      <c r="K2306">
        <v>1290281691</v>
      </c>
      <c r="L2306" s="18">
        <f t="shared" si="106"/>
        <v>40502.815868055557</v>
      </c>
      <c r="M2306" s="15">
        <f t="shared" si="107"/>
        <v>2010</v>
      </c>
      <c r="N2306" t="b">
        <v>1</v>
      </c>
      <c r="O2306">
        <v>113</v>
      </c>
      <c r="P2306" t="b">
        <v>1</v>
      </c>
      <c r="Q2306" t="s">
        <v>8277</v>
      </c>
      <c r="R2306" s="12" t="s">
        <v>8324</v>
      </c>
      <c r="S2306" t="s">
        <v>8328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8">
        <f t="shared" ref="J2307:J2370" si="108">(((I2307/60)/60)/24+DATE(1970,1,1))</f>
        <v>41859.75</v>
      </c>
      <c r="K2307">
        <v>1405356072</v>
      </c>
      <c r="L2307" s="18">
        <f t="shared" ref="L2307:L2370" si="109">(((K2307/60)/60)/24+DATE(1970,1,1))</f>
        <v>41834.695277777777</v>
      </c>
      <c r="M2307" s="15">
        <f t="shared" ref="M2307:M2370" si="110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 s="12" t="s">
        <v>8324</v>
      </c>
      <c r="S2307" t="s">
        <v>8328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8">
        <f t="shared" si="108"/>
        <v>40978.16815972222</v>
      </c>
      <c r="K2308">
        <v>1328760129</v>
      </c>
      <c r="L2308" s="18">
        <f t="shared" si="109"/>
        <v>40948.16815972222</v>
      </c>
      <c r="M2308" s="15">
        <f t="shared" si="110"/>
        <v>2012</v>
      </c>
      <c r="N2308" t="b">
        <v>1</v>
      </c>
      <c r="O2308">
        <v>73</v>
      </c>
      <c r="P2308" t="b">
        <v>1</v>
      </c>
      <c r="Q2308" t="s">
        <v>8277</v>
      </c>
      <c r="R2308" s="12" t="s">
        <v>8324</v>
      </c>
      <c r="S2308" t="s">
        <v>8328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8">
        <f t="shared" si="108"/>
        <v>41034.802407407406</v>
      </c>
      <c r="K2309">
        <v>1333653333</v>
      </c>
      <c r="L2309" s="18">
        <f t="shared" si="109"/>
        <v>41004.802465277775</v>
      </c>
      <c r="M2309" s="15">
        <f t="shared" si="110"/>
        <v>2012</v>
      </c>
      <c r="N2309" t="b">
        <v>1</v>
      </c>
      <c r="O2309">
        <v>75</v>
      </c>
      <c r="P2309" t="b">
        <v>1</v>
      </c>
      <c r="Q2309" t="s">
        <v>8277</v>
      </c>
      <c r="R2309" s="12" t="s">
        <v>8324</v>
      </c>
      <c r="S2309" t="s">
        <v>8328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8">
        <f t="shared" si="108"/>
        <v>41880.041666666664</v>
      </c>
      <c r="K2310">
        <v>1406847996</v>
      </c>
      <c r="L2310" s="18">
        <f t="shared" si="109"/>
        <v>41851.962916666671</v>
      </c>
      <c r="M2310" s="15">
        <f t="shared" si="110"/>
        <v>2014</v>
      </c>
      <c r="N2310" t="b">
        <v>1</v>
      </c>
      <c r="O2310">
        <v>614</v>
      </c>
      <c r="P2310" t="b">
        <v>1</v>
      </c>
      <c r="Q2310" t="s">
        <v>8277</v>
      </c>
      <c r="R2310" s="12" t="s">
        <v>8324</v>
      </c>
      <c r="S2310" t="s">
        <v>8328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8">
        <f t="shared" si="108"/>
        <v>41342.987696759257</v>
      </c>
      <c r="K2311">
        <v>1359848537</v>
      </c>
      <c r="L2311" s="18">
        <f t="shared" si="109"/>
        <v>41307.987696759257</v>
      </c>
      <c r="M2311" s="15">
        <f t="shared" si="110"/>
        <v>2013</v>
      </c>
      <c r="N2311" t="b">
        <v>1</v>
      </c>
      <c r="O2311">
        <v>107</v>
      </c>
      <c r="P2311" t="b">
        <v>1</v>
      </c>
      <c r="Q2311" t="s">
        <v>8277</v>
      </c>
      <c r="R2311" s="12" t="s">
        <v>8324</v>
      </c>
      <c r="S2311" t="s">
        <v>8328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8">
        <f t="shared" si="108"/>
        <v>41354.752488425926</v>
      </c>
      <c r="K2312">
        <v>1361300615</v>
      </c>
      <c r="L2312" s="18">
        <f t="shared" si="109"/>
        <v>41324.79415509259</v>
      </c>
      <c r="M2312" s="15">
        <f t="shared" si="110"/>
        <v>2013</v>
      </c>
      <c r="N2312" t="b">
        <v>1</v>
      </c>
      <c r="O2312">
        <v>1224</v>
      </c>
      <c r="P2312" t="b">
        <v>1</v>
      </c>
      <c r="Q2312" t="s">
        <v>8277</v>
      </c>
      <c r="R2312" s="12" t="s">
        <v>8324</v>
      </c>
      <c r="S2312" t="s">
        <v>8328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8">
        <f t="shared" si="108"/>
        <v>41766.004502314812</v>
      </c>
      <c r="K2313">
        <v>1396829189</v>
      </c>
      <c r="L2313" s="18">
        <f t="shared" si="109"/>
        <v>41736.004502314812</v>
      </c>
      <c r="M2313" s="15">
        <f t="shared" si="110"/>
        <v>2014</v>
      </c>
      <c r="N2313" t="b">
        <v>1</v>
      </c>
      <c r="O2313">
        <v>104</v>
      </c>
      <c r="P2313" t="b">
        <v>1</v>
      </c>
      <c r="Q2313" t="s">
        <v>8277</v>
      </c>
      <c r="R2313" s="12" t="s">
        <v>8324</v>
      </c>
      <c r="S2313" t="s">
        <v>8328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8">
        <f t="shared" si="108"/>
        <v>41747.958333333336</v>
      </c>
      <c r="K2314">
        <v>1395155478</v>
      </c>
      <c r="L2314" s="18">
        <f t="shared" si="109"/>
        <v>41716.632847222223</v>
      </c>
      <c r="M2314" s="15">
        <f t="shared" si="110"/>
        <v>2014</v>
      </c>
      <c r="N2314" t="b">
        <v>1</v>
      </c>
      <c r="O2314">
        <v>79</v>
      </c>
      <c r="P2314" t="b">
        <v>1</v>
      </c>
      <c r="Q2314" t="s">
        <v>8277</v>
      </c>
      <c r="R2314" s="12" t="s">
        <v>8324</v>
      </c>
      <c r="S2314" t="s">
        <v>8328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8">
        <f t="shared" si="108"/>
        <v>41032.958634259259</v>
      </c>
      <c r="K2315">
        <v>1333494026</v>
      </c>
      <c r="L2315" s="18">
        <f t="shared" si="109"/>
        <v>41002.958634259259</v>
      </c>
      <c r="M2315" s="15">
        <f t="shared" si="110"/>
        <v>2012</v>
      </c>
      <c r="N2315" t="b">
        <v>1</v>
      </c>
      <c r="O2315">
        <v>157</v>
      </c>
      <c r="P2315" t="b">
        <v>1</v>
      </c>
      <c r="Q2315" t="s">
        <v>8277</v>
      </c>
      <c r="R2315" s="12" t="s">
        <v>8324</v>
      </c>
      <c r="S2315" t="s">
        <v>8328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8">
        <f t="shared" si="108"/>
        <v>41067.551585648151</v>
      </c>
      <c r="K2316">
        <v>1336482857</v>
      </c>
      <c r="L2316" s="18">
        <f t="shared" si="109"/>
        <v>41037.551585648151</v>
      </c>
      <c r="M2316" s="15">
        <f t="shared" si="110"/>
        <v>2012</v>
      </c>
      <c r="N2316" t="b">
        <v>1</v>
      </c>
      <c r="O2316">
        <v>50</v>
      </c>
      <c r="P2316" t="b">
        <v>1</v>
      </c>
      <c r="Q2316" t="s">
        <v>8277</v>
      </c>
      <c r="R2316" s="12" t="s">
        <v>8324</v>
      </c>
      <c r="S2316" t="s">
        <v>8328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8">
        <f t="shared" si="108"/>
        <v>41034.72619212963</v>
      </c>
      <c r="K2317">
        <v>1333646743</v>
      </c>
      <c r="L2317" s="18">
        <f t="shared" si="109"/>
        <v>41004.72619212963</v>
      </c>
      <c r="M2317" s="15">
        <f t="shared" si="110"/>
        <v>2012</v>
      </c>
      <c r="N2317" t="b">
        <v>1</v>
      </c>
      <c r="O2317">
        <v>64</v>
      </c>
      <c r="P2317" t="b">
        <v>1</v>
      </c>
      <c r="Q2317" t="s">
        <v>8277</v>
      </c>
      <c r="R2317" s="12" t="s">
        <v>8324</v>
      </c>
      <c r="S2317" t="s">
        <v>8328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8">
        <f t="shared" si="108"/>
        <v>40156.76666666667</v>
      </c>
      <c r="K2318">
        <v>1253726650</v>
      </c>
      <c r="L2318" s="18">
        <f t="shared" si="109"/>
        <v>40079.725115740745</v>
      </c>
      <c r="M2318" s="15">
        <f t="shared" si="110"/>
        <v>2009</v>
      </c>
      <c r="N2318" t="b">
        <v>1</v>
      </c>
      <c r="O2318">
        <v>200</v>
      </c>
      <c r="P2318" t="b">
        <v>1</v>
      </c>
      <c r="Q2318" t="s">
        <v>8277</v>
      </c>
      <c r="R2318" s="12" t="s">
        <v>8324</v>
      </c>
      <c r="S2318" t="s">
        <v>8328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8">
        <f t="shared" si="108"/>
        <v>40224.208333333336</v>
      </c>
      <c r="K2319">
        <v>1263474049</v>
      </c>
      <c r="L2319" s="18">
        <f t="shared" si="109"/>
        <v>40192.542233796295</v>
      </c>
      <c r="M2319" s="15">
        <f t="shared" si="110"/>
        <v>2010</v>
      </c>
      <c r="N2319" t="b">
        <v>1</v>
      </c>
      <c r="O2319">
        <v>22</v>
      </c>
      <c r="P2319" t="b">
        <v>1</v>
      </c>
      <c r="Q2319" t="s">
        <v>8277</v>
      </c>
      <c r="R2319" s="12" t="s">
        <v>8324</v>
      </c>
      <c r="S2319" t="s">
        <v>8328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8">
        <f t="shared" si="108"/>
        <v>40082.165972222225</v>
      </c>
      <c r="K2320">
        <v>1251214014</v>
      </c>
      <c r="L2320" s="18">
        <f t="shared" si="109"/>
        <v>40050.643680555557</v>
      </c>
      <c r="M2320" s="15">
        <f t="shared" si="110"/>
        <v>2009</v>
      </c>
      <c r="N2320" t="b">
        <v>1</v>
      </c>
      <c r="O2320">
        <v>163</v>
      </c>
      <c r="P2320" t="b">
        <v>1</v>
      </c>
      <c r="Q2320" t="s">
        <v>8277</v>
      </c>
      <c r="R2320" s="12" t="s">
        <v>8324</v>
      </c>
      <c r="S2320" t="s">
        <v>8328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8">
        <f t="shared" si="108"/>
        <v>41623.082002314812</v>
      </c>
      <c r="K2321">
        <v>1384480685</v>
      </c>
      <c r="L2321" s="18">
        <f t="shared" si="109"/>
        <v>41593.082002314812</v>
      </c>
      <c r="M2321" s="15">
        <f t="shared" si="110"/>
        <v>2013</v>
      </c>
      <c r="N2321" t="b">
        <v>1</v>
      </c>
      <c r="O2321">
        <v>77</v>
      </c>
      <c r="P2321" t="b">
        <v>1</v>
      </c>
      <c r="Q2321" t="s">
        <v>8277</v>
      </c>
      <c r="R2321" s="12" t="s">
        <v>8324</v>
      </c>
      <c r="S2321" t="s">
        <v>8328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8">
        <f t="shared" si="108"/>
        <v>41731.775462962964</v>
      </c>
      <c r="K2322">
        <v>1393443400</v>
      </c>
      <c r="L2322" s="18">
        <f t="shared" si="109"/>
        <v>41696.817129629628</v>
      </c>
      <c r="M2322" s="15">
        <f t="shared" si="110"/>
        <v>2014</v>
      </c>
      <c r="N2322" t="b">
        <v>1</v>
      </c>
      <c r="O2322">
        <v>89</v>
      </c>
      <c r="P2322" t="b">
        <v>1</v>
      </c>
      <c r="Q2322" t="s">
        <v>8277</v>
      </c>
      <c r="R2322" s="12" t="s">
        <v>8324</v>
      </c>
      <c r="S2322" t="s">
        <v>8328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8">
        <f t="shared" si="108"/>
        <v>42829.21876157407</v>
      </c>
      <c r="K2323">
        <v>1488694501</v>
      </c>
      <c r="L2323" s="18">
        <f t="shared" si="109"/>
        <v>42799.260428240741</v>
      </c>
      <c r="M2323" s="15">
        <f t="shared" si="110"/>
        <v>2017</v>
      </c>
      <c r="N2323" t="b">
        <v>0</v>
      </c>
      <c r="O2323">
        <v>64</v>
      </c>
      <c r="P2323" t="b">
        <v>0</v>
      </c>
      <c r="Q2323" t="s">
        <v>8296</v>
      </c>
      <c r="R2323" s="12" t="s">
        <v>8335</v>
      </c>
      <c r="S2323" t="s">
        <v>8351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8">
        <f t="shared" si="108"/>
        <v>42834.853807870371</v>
      </c>
      <c r="K2324">
        <v>1489181369</v>
      </c>
      <c r="L2324" s="18">
        <f t="shared" si="109"/>
        <v>42804.895474537043</v>
      </c>
      <c r="M2324" s="15">
        <f t="shared" si="110"/>
        <v>2017</v>
      </c>
      <c r="N2324" t="b">
        <v>0</v>
      </c>
      <c r="O2324">
        <v>4</v>
      </c>
      <c r="P2324" t="b">
        <v>0</v>
      </c>
      <c r="Q2324" t="s">
        <v>8296</v>
      </c>
      <c r="R2324" s="12" t="s">
        <v>8335</v>
      </c>
      <c r="S2324" t="s">
        <v>8351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8">
        <f t="shared" si="108"/>
        <v>42814.755173611105</v>
      </c>
      <c r="K2325">
        <v>1489428447</v>
      </c>
      <c r="L2325" s="18">
        <f t="shared" si="109"/>
        <v>42807.755173611105</v>
      </c>
      <c r="M2325" s="15">
        <f t="shared" si="110"/>
        <v>2017</v>
      </c>
      <c r="N2325" t="b">
        <v>0</v>
      </c>
      <c r="O2325">
        <v>4</v>
      </c>
      <c r="P2325" t="b">
        <v>0</v>
      </c>
      <c r="Q2325" t="s">
        <v>8296</v>
      </c>
      <c r="R2325" s="12" t="s">
        <v>8335</v>
      </c>
      <c r="S2325" t="s">
        <v>8351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8">
        <f t="shared" si="108"/>
        <v>42820.843576388885</v>
      </c>
      <c r="K2326">
        <v>1487970885</v>
      </c>
      <c r="L2326" s="18">
        <f t="shared" si="109"/>
        <v>42790.885243055556</v>
      </c>
      <c r="M2326" s="15">
        <f t="shared" si="110"/>
        <v>2017</v>
      </c>
      <c r="N2326" t="b">
        <v>0</v>
      </c>
      <c r="O2326">
        <v>61</v>
      </c>
      <c r="P2326" t="b">
        <v>0</v>
      </c>
      <c r="Q2326" t="s">
        <v>8296</v>
      </c>
      <c r="R2326" s="12" t="s">
        <v>8335</v>
      </c>
      <c r="S2326" t="s">
        <v>8351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8">
        <f t="shared" si="108"/>
        <v>42823.980682870373</v>
      </c>
      <c r="K2327">
        <v>1488241931</v>
      </c>
      <c r="L2327" s="18">
        <f t="shared" si="109"/>
        <v>42794.022349537037</v>
      </c>
      <c r="M2327" s="15">
        <f t="shared" si="110"/>
        <v>2017</v>
      </c>
      <c r="N2327" t="b">
        <v>0</v>
      </c>
      <c r="O2327">
        <v>7</v>
      </c>
      <c r="P2327" t="b">
        <v>0</v>
      </c>
      <c r="Q2327" t="s">
        <v>8296</v>
      </c>
      <c r="R2327" s="12" t="s">
        <v>8335</v>
      </c>
      <c r="S2327" t="s">
        <v>8351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8">
        <f t="shared" si="108"/>
        <v>42855.708333333328</v>
      </c>
      <c r="K2328">
        <v>1489106948</v>
      </c>
      <c r="L2328" s="18">
        <f t="shared" si="109"/>
        <v>42804.034120370372</v>
      </c>
      <c r="M2328" s="15">
        <f t="shared" si="110"/>
        <v>2017</v>
      </c>
      <c r="N2328" t="b">
        <v>0</v>
      </c>
      <c r="O2328">
        <v>1</v>
      </c>
      <c r="P2328" t="b">
        <v>0</v>
      </c>
      <c r="Q2328" t="s">
        <v>8296</v>
      </c>
      <c r="R2328" s="12" t="s">
        <v>8335</v>
      </c>
      <c r="S2328" t="s">
        <v>8351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8">
        <f t="shared" si="108"/>
        <v>41877.917129629634</v>
      </c>
      <c r="K2329">
        <v>1406066440</v>
      </c>
      <c r="L2329" s="18">
        <f t="shared" si="109"/>
        <v>41842.917129629634</v>
      </c>
      <c r="M2329" s="15">
        <f t="shared" si="110"/>
        <v>2014</v>
      </c>
      <c r="N2329" t="b">
        <v>1</v>
      </c>
      <c r="O2329">
        <v>3355</v>
      </c>
      <c r="P2329" t="b">
        <v>1</v>
      </c>
      <c r="Q2329" t="s">
        <v>8296</v>
      </c>
      <c r="R2329" s="12" t="s">
        <v>8335</v>
      </c>
      <c r="S2329" t="s">
        <v>8351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8">
        <f t="shared" si="108"/>
        <v>42169.781678240746</v>
      </c>
      <c r="K2330">
        <v>1431715537</v>
      </c>
      <c r="L2330" s="18">
        <f t="shared" si="109"/>
        <v>42139.781678240746</v>
      </c>
      <c r="M2330" s="15">
        <f t="shared" si="110"/>
        <v>2015</v>
      </c>
      <c r="N2330" t="b">
        <v>1</v>
      </c>
      <c r="O2330">
        <v>537</v>
      </c>
      <c r="P2330" t="b">
        <v>1</v>
      </c>
      <c r="Q2330" t="s">
        <v>8296</v>
      </c>
      <c r="R2330" s="12" t="s">
        <v>8335</v>
      </c>
      <c r="S2330" t="s">
        <v>8351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8">
        <f t="shared" si="108"/>
        <v>41837.624374999999</v>
      </c>
      <c r="K2331">
        <v>1403017146</v>
      </c>
      <c r="L2331" s="18">
        <f t="shared" si="109"/>
        <v>41807.624374999999</v>
      </c>
      <c r="M2331" s="15">
        <f t="shared" si="110"/>
        <v>2014</v>
      </c>
      <c r="N2331" t="b">
        <v>1</v>
      </c>
      <c r="O2331">
        <v>125</v>
      </c>
      <c r="P2331" t="b">
        <v>1</v>
      </c>
      <c r="Q2331" t="s">
        <v>8296</v>
      </c>
      <c r="R2331" s="12" t="s">
        <v>8335</v>
      </c>
      <c r="S2331" t="s">
        <v>8351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8">
        <f t="shared" si="108"/>
        <v>42363</v>
      </c>
      <c r="K2332">
        <v>1448400943</v>
      </c>
      <c r="L2332" s="18">
        <f t="shared" si="109"/>
        <v>42332.89980324074</v>
      </c>
      <c r="M2332" s="15">
        <f t="shared" si="110"/>
        <v>2015</v>
      </c>
      <c r="N2332" t="b">
        <v>1</v>
      </c>
      <c r="O2332">
        <v>163</v>
      </c>
      <c r="P2332" t="b">
        <v>1</v>
      </c>
      <c r="Q2332" t="s">
        <v>8296</v>
      </c>
      <c r="R2332" s="12" t="s">
        <v>8335</v>
      </c>
      <c r="S2332" t="s">
        <v>8351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8">
        <f t="shared" si="108"/>
        <v>41869.005671296298</v>
      </c>
      <c r="K2333">
        <v>1405728490</v>
      </c>
      <c r="L2333" s="18">
        <f t="shared" si="109"/>
        <v>41839.005671296298</v>
      </c>
      <c r="M2333" s="15">
        <f t="shared" si="110"/>
        <v>2014</v>
      </c>
      <c r="N2333" t="b">
        <v>1</v>
      </c>
      <c r="O2333">
        <v>283</v>
      </c>
      <c r="P2333" t="b">
        <v>1</v>
      </c>
      <c r="Q2333" t="s">
        <v>8296</v>
      </c>
      <c r="R2333" s="12" t="s">
        <v>8335</v>
      </c>
      <c r="S2333" t="s">
        <v>8351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8">
        <f t="shared" si="108"/>
        <v>42041.628136574072</v>
      </c>
      <c r="K2334">
        <v>1420643071</v>
      </c>
      <c r="L2334" s="18">
        <f t="shared" si="109"/>
        <v>42011.628136574072</v>
      </c>
      <c r="M2334" s="15">
        <f t="shared" si="110"/>
        <v>2015</v>
      </c>
      <c r="N2334" t="b">
        <v>1</v>
      </c>
      <c r="O2334">
        <v>352</v>
      </c>
      <c r="P2334" t="b">
        <v>1</v>
      </c>
      <c r="Q2334" t="s">
        <v>8296</v>
      </c>
      <c r="R2334" s="12" t="s">
        <v>8335</v>
      </c>
      <c r="S2334" t="s">
        <v>8351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8">
        <f t="shared" si="108"/>
        <v>41788.743055555555</v>
      </c>
      <c r="K2335">
        <v>1399563390</v>
      </c>
      <c r="L2335" s="18">
        <f t="shared" si="109"/>
        <v>41767.650347222225</v>
      </c>
      <c r="M2335" s="15">
        <f t="shared" si="110"/>
        <v>2014</v>
      </c>
      <c r="N2335" t="b">
        <v>1</v>
      </c>
      <c r="O2335">
        <v>94</v>
      </c>
      <c r="P2335" t="b">
        <v>1</v>
      </c>
      <c r="Q2335" t="s">
        <v>8296</v>
      </c>
      <c r="R2335" s="12" t="s">
        <v>8335</v>
      </c>
      <c r="S2335" t="s">
        <v>8351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8">
        <f t="shared" si="108"/>
        <v>41948.731944444444</v>
      </c>
      <c r="K2336">
        <v>1412611498</v>
      </c>
      <c r="L2336" s="18">
        <f t="shared" si="109"/>
        <v>41918.670115740737</v>
      </c>
      <c r="M2336" s="15">
        <f t="shared" si="110"/>
        <v>2014</v>
      </c>
      <c r="N2336" t="b">
        <v>1</v>
      </c>
      <c r="O2336">
        <v>67</v>
      </c>
      <c r="P2336" t="b">
        <v>1</v>
      </c>
      <c r="Q2336" t="s">
        <v>8296</v>
      </c>
      <c r="R2336" s="12" t="s">
        <v>8335</v>
      </c>
      <c r="S2336" t="s">
        <v>8351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8">
        <f t="shared" si="108"/>
        <v>41801.572256944448</v>
      </c>
      <c r="K2337">
        <v>1399902243</v>
      </c>
      <c r="L2337" s="18">
        <f t="shared" si="109"/>
        <v>41771.572256944448</v>
      </c>
      <c r="M2337" s="15">
        <f t="shared" si="110"/>
        <v>2014</v>
      </c>
      <c r="N2337" t="b">
        <v>1</v>
      </c>
      <c r="O2337">
        <v>221</v>
      </c>
      <c r="P2337" t="b">
        <v>1</v>
      </c>
      <c r="Q2337" t="s">
        <v>8296</v>
      </c>
      <c r="R2337" s="12" t="s">
        <v>8335</v>
      </c>
      <c r="S2337" t="s">
        <v>8351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8">
        <f t="shared" si="108"/>
        <v>41706.924710648149</v>
      </c>
      <c r="K2338">
        <v>1390860695</v>
      </c>
      <c r="L2338" s="18">
        <f t="shared" si="109"/>
        <v>41666.924710648149</v>
      </c>
      <c r="M2338" s="15">
        <f t="shared" si="110"/>
        <v>2014</v>
      </c>
      <c r="N2338" t="b">
        <v>1</v>
      </c>
      <c r="O2338">
        <v>2165</v>
      </c>
      <c r="P2338" t="b">
        <v>1</v>
      </c>
      <c r="Q2338" t="s">
        <v>8296</v>
      </c>
      <c r="R2338" s="12" t="s">
        <v>8335</v>
      </c>
      <c r="S2338" t="s">
        <v>8351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8">
        <f t="shared" si="108"/>
        <v>41816.640543981484</v>
      </c>
      <c r="K2339">
        <v>1401204143</v>
      </c>
      <c r="L2339" s="18">
        <f t="shared" si="109"/>
        <v>41786.640543981484</v>
      </c>
      <c r="M2339" s="15">
        <f t="shared" si="110"/>
        <v>2014</v>
      </c>
      <c r="N2339" t="b">
        <v>1</v>
      </c>
      <c r="O2339">
        <v>179</v>
      </c>
      <c r="P2339" t="b">
        <v>1</v>
      </c>
      <c r="Q2339" t="s">
        <v>8296</v>
      </c>
      <c r="R2339" s="12" t="s">
        <v>8335</v>
      </c>
      <c r="S2339" t="s">
        <v>8351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8">
        <f t="shared" si="108"/>
        <v>41819.896805555552</v>
      </c>
      <c r="K2340">
        <v>1401485484</v>
      </c>
      <c r="L2340" s="18">
        <f t="shared" si="109"/>
        <v>41789.896805555552</v>
      </c>
      <c r="M2340" s="15">
        <f t="shared" si="110"/>
        <v>2014</v>
      </c>
      <c r="N2340" t="b">
        <v>1</v>
      </c>
      <c r="O2340">
        <v>123</v>
      </c>
      <c r="P2340" t="b">
        <v>1</v>
      </c>
      <c r="Q2340" t="s">
        <v>8296</v>
      </c>
      <c r="R2340" s="12" t="s">
        <v>8335</v>
      </c>
      <c r="S2340" t="s">
        <v>8351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8">
        <f t="shared" si="108"/>
        <v>42723.332638888889</v>
      </c>
      <c r="K2341">
        <v>1479496309</v>
      </c>
      <c r="L2341" s="18">
        <f t="shared" si="109"/>
        <v>42692.79987268518</v>
      </c>
      <c r="M2341" s="15">
        <f t="shared" si="110"/>
        <v>2016</v>
      </c>
      <c r="N2341" t="b">
        <v>1</v>
      </c>
      <c r="O2341">
        <v>1104</v>
      </c>
      <c r="P2341" t="b">
        <v>1</v>
      </c>
      <c r="Q2341" t="s">
        <v>8296</v>
      </c>
      <c r="R2341" s="12" t="s">
        <v>8335</v>
      </c>
      <c r="S2341" t="s">
        <v>8351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8">
        <f t="shared" si="108"/>
        <v>42673.642800925925</v>
      </c>
      <c r="K2342">
        <v>1475249138</v>
      </c>
      <c r="L2342" s="18">
        <f t="shared" si="109"/>
        <v>42643.642800925925</v>
      </c>
      <c r="M2342" s="15">
        <f t="shared" si="110"/>
        <v>2016</v>
      </c>
      <c r="N2342" t="b">
        <v>1</v>
      </c>
      <c r="O2342">
        <v>403</v>
      </c>
      <c r="P2342" t="b">
        <v>1</v>
      </c>
      <c r="Q2342" t="s">
        <v>8296</v>
      </c>
      <c r="R2342" s="12" t="s">
        <v>8335</v>
      </c>
      <c r="S2342" t="s">
        <v>8351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8">
        <f t="shared" si="108"/>
        <v>42197.813703703709</v>
      </c>
      <c r="K2343">
        <v>1434137504</v>
      </c>
      <c r="L2343" s="18">
        <f t="shared" si="109"/>
        <v>42167.813703703709</v>
      </c>
      <c r="M2343" s="15">
        <f t="shared" si="110"/>
        <v>2015</v>
      </c>
      <c r="N2343" t="b">
        <v>0</v>
      </c>
      <c r="O2343">
        <v>0</v>
      </c>
      <c r="P2343" t="b">
        <v>0</v>
      </c>
      <c r="Q2343" t="s">
        <v>8270</v>
      </c>
      <c r="R2343" s="12" t="s">
        <v>8318</v>
      </c>
      <c r="S2343" t="s">
        <v>8319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8">
        <f t="shared" si="108"/>
        <v>41918.208333333336</v>
      </c>
      <c r="K2344">
        <v>1410799870</v>
      </c>
      <c r="L2344" s="18">
        <f t="shared" si="109"/>
        <v>41897.702199074076</v>
      </c>
      <c r="M2344" s="15">
        <f t="shared" si="110"/>
        <v>2014</v>
      </c>
      <c r="N2344" t="b">
        <v>0</v>
      </c>
      <c r="O2344">
        <v>0</v>
      </c>
      <c r="P2344" t="b">
        <v>0</v>
      </c>
      <c r="Q2344" t="s">
        <v>8270</v>
      </c>
      <c r="R2344" s="12" t="s">
        <v>8318</v>
      </c>
      <c r="S2344" t="s">
        <v>8319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8">
        <f t="shared" si="108"/>
        <v>42377.82430555555</v>
      </c>
      <c r="K2345">
        <v>1447962505</v>
      </c>
      <c r="L2345" s="18">
        <f t="shared" si="109"/>
        <v>42327.825289351851</v>
      </c>
      <c r="M2345" s="15">
        <f t="shared" si="110"/>
        <v>2015</v>
      </c>
      <c r="N2345" t="b">
        <v>0</v>
      </c>
      <c r="O2345">
        <v>1</v>
      </c>
      <c r="P2345" t="b">
        <v>0</v>
      </c>
      <c r="Q2345" t="s">
        <v>8270</v>
      </c>
      <c r="R2345" s="12" t="s">
        <v>8318</v>
      </c>
      <c r="S2345" t="s">
        <v>8319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8">
        <f t="shared" si="108"/>
        <v>42545.727650462963</v>
      </c>
      <c r="K2346">
        <v>1464197269</v>
      </c>
      <c r="L2346" s="18">
        <f t="shared" si="109"/>
        <v>42515.727650462963</v>
      </c>
      <c r="M2346" s="15">
        <f t="shared" si="110"/>
        <v>2016</v>
      </c>
      <c r="N2346" t="b">
        <v>0</v>
      </c>
      <c r="O2346">
        <v>1</v>
      </c>
      <c r="P2346" t="b">
        <v>0</v>
      </c>
      <c r="Q2346" t="s">
        <v>8270</v>
      </c>
      <c r="R2346" s="12" t="s">
        <v>8318</v>
      </c>
      <c r="S2346" t="s">
        <v>8319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8">
        <f t="shared" si="108"/>
        <v>42094.985416666663</v>
      </c>
      <c r="K2347">
        <v>1424822556</v>
      </c>
      <c r="L2347" s="18">
        <f t="shared" si="109"/>
        <v>42060.001805555556</v>
      </c>
      <c r="M2347" s="15">
        <f t="shared" si="110"/>
        <v>2015</v>
      </c>
      <c r="N2347" t="b">
        <v>0</v>
      </c>
      <c r="O2347">
        <v>0</v>
      </c>
      <c r="P2347" t="b">
        <v>0</v>
      </c>
      <c r="Q2347" t="s">
        <v>8270</v>
      </c>
      <c r="R2347" s="12" t="s">
        <v>8318</v>
      </c>
      <c r="S2347" t="s">
        <v>8319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8">
        <f t="shared" si="108"/>
        <v>42660.79896990741</v>
      </c>
      <c r="K2348">
        <v>1472843431</v>
      </c>
      <c r="L2348" s="18">
        <f t="shared" si="109"/>
        <v>42615.79896990741</v>
      </c>
      <c r="M2348" s="15">
        <f t="shared" si="110"/>
        <v>2016</v>
      </c>
      <c r="N2348" t="b">
        <v>0</v>
      </c>
      <c r="O2348">
        <v>3</v>
      </c>
      <c r="P2348" t="b">
        <v>0</v>
      </c>
      <c r="Q2348" t="s">
        <v>8270</v>
      </c>
      <c r="R2348" s="12" t="s">
        <v>8318</v>
      </c>
      <c r="S2348" t="s">
        <v>8319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8">
        <f t="shared" si="108"/>
        <v>42607.607361111113</v>
      </c>
      <c r="K2349">
        <v>1469543676</v>
      </c>
      <c r="L2349" s="18">
        <f t="shared" si="109"/>
        <v>42577.607361111113</v>
      </c>
      <c r="M2349" s="15">
        <f t="shared" si="110"/>
        <v>2016</v>
      </c>
      <c r="N2349" t="b">
        <v>0</v>
      </c>
      <c r="O2349">
        <v>1</v>
      </c>
      <c r="P2349" t="b">
        <v>0</v>
      </c>
      <c r="Q2349" t="s">
        <v>8270</v>
      </c>
      <c r="R2349" s="12" t="s">
        <v>8318</v>
      </c>
      <c r="S2349" t="s">
        <v>8319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8">
        <f t="shared" si="108"/>
        <v>42420.932152777779</v>
      </c>
      <c r="K2350">
        <v>1450822938</v>
      </c>
      <c r="L2350" s="18">
        <f t="shared" si="109"/>
        <v>42360.932152777779</v>
      </c>
      <c r="M2350" s="15">
        <f t="shared" si="110"/>
        <v>2015</v>
      </c>
      <c r="N2350" t="b">
        <v>0</v>
      </c>
      <c r="O2350">
        <v>5</v>
      </c>
      <c r="P2350" t="b">
        <v>0</v>
      </c>
      <c r="Q2350" t="s">
        <v>8270</v>
      </c>
      <c r="R2350" s="12" t="s">
        <v>8318</v>
      </c>
      <c r="S2350" t="s">
        <v>8319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8">
        <f t="shared" si="108"/>
        <v>42227.775787037041</v>
      </c>
      <c r="K2351">
        <v>1436812628</v>
      </c>
      <c r="L2351" s="18">
        <f t="shared" si="109"/>
        <v>42198.775787037041</v>
      </c>
      <c r="M2351" s="15">
        <f t="shared" si="110"/>
        <v>2015</v>
      </c>
      <c r="N2351" t="b">
        <v>0</v>
      </c>
      <c r="O2351">
        <v>0</v>
      </c>
      <c r="P2351" t="b">
        <v>0</v>
      </c>
      <c r="Q2351" t="s">
        <v>8270</v>
      </c>
      <c r="R2351" s="12" t="s">
        <v>8318</v>
      </c>
      <c r="S2351" t="s">
        <v>8319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8">
        <f t="shared" si="108"/>
        <v>42738.842245370368</v>
      </c>
      <c r="K2352">
        <v>1480882370</v>
      </c>
      <c r="L2352" s="18">
        <f t="shared" si="109"/>
        <v>42708.842245370368</v>
      </c>
      <c r="M2352" s="15">
        <f t="shared" si="110"/>
        <v>2016</v>
      </c>
      <c r="N2352" t="b">
        <v>0</v>
      </c>
      <c r="O2352">
        <v>0</v>
      </c>
      <c r="P2352" t="b">
        <v>0</v>
      </c>
      <c r="Q2352" t="s">
        <v>8270</v>
      </c>
      <c r="R2352" s="12" t="s">
        <v>8318</v>
      </c>
      <c r="S2352" t="s">
        <v>8319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8">
        <f t="shared" si="108"/>
        <v>42124.101145833338</v>
      </c>
      <c r="K2353">
        <v>1427768739</v>
      </c>
      <c r="L2353" s="18">
        <f t="shared" si="109"/>
        <v>42094.101145833338</v>
      </c>
      <c r="M2353" s="15">
        <f t="shared" si="110"/>
        <v>2015</v>
      </c>
      <c r="N2353" t="b">
        <v>0</v>
      </c>
      <c r="O2353">
        <v>7</v>
      </c>
      <c r="P2353" t="b">
        <v>0</v>
      </c>
      <c r="Q2353" t="s">
        <v>8270</v>
      </c>
      <c r="R2353" s="12" t="s">
        <v>8318</v>
      </c>
      <c r="S2353" t="s">
        <v>8319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8">
        <f t="shared" si="108"/>
        <v>42161.633703703701</v>
      </c>
      <c r="K2354">
        <v>1428419552</v>
      </c>
      <c r="L2354" s="18">
        <f t="shared" si="109"/>
        <v>42101.633703703701</v>
      </c>
      <c r="M2354" s="15">
        <f t="shared" si="110"/>
        <v>2015</v>
      </c>
      <c r="N2354" t="b">
        <v>0</v>
      </c>
      <c r="O2354">
        <v>0</v>
      </c>
      <c r="P2354" t="b">
        <v>0</v>
      </c>
      <c r="Q2354" t="s">
        <v>8270</v>
      </c>
      <c r="R2354" s="12" t="s">
        <v>8318</v>
      </c>
      <c r="S2354" t="s">
        <v>8319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8">
        <f t="shared" si="108"/>
        <v>42115.676180555558</v>
      </c>
      <c r="K2355">
        <v>1428596022</v>
      </c>
      <c r="L2355" s="18">
        <f t="shared" si="109"/>
        <v>42103.676180555558</v>
      </c>
      <c r="M2355" s="15">
        <f t="shared" si="110"/>
        <v>2015</v>
      </c>
      <c r="N2355" t="b">
        <v>0</v>
      </c>
      <c r="O2355">
        <v>0</v>
      </c>
      <c r="P2355" t="b">
        <v>0</v>
      </c>
      <c r="Q2355" t="s">
        <v>8270</v>
      </c>
      <c r="R2355" s="12" t="s">
        <v>8318</v>
      </c>
      <c r="S2355" t="s">
        <v>8319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8">
        <f t="shared" si="108"/>
        <v>42014.722916666666</v>
      </c>
      <c r="K2356">
        <v>1415726460</v>
      </c>
      <c r="L2356" s="18">
        <f t="shared" si="109"/>
        <v>41954.722916666666</v>
      </c>
      <c r="M2356" s="15">
        <f t="shared" si="110"/>
        <v>2014</v>
      </c>
      <c r="N2356" t="b">
        <v>0</v>
      </c>
      <c r="O2356">
        <v>1</v>
      </c>
      <c r="P2356" t="b">
        <v>0</v>
      </c>
      <c r="Q2356" t="s">
        <v>8270</v>
      </c>
      <c r="R2356" s="12" t="s">
        <v>8318</v>
      </c>
      <c r="S2356" t="s">
        <v>8319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8">
        <f t="shared" si="108"/>
        <v>42126.918240740735</v>
      </c>
      <c r="K2357">
        <v>1428012136</v>
      </c>
      <c r="L2357" s="18">
        <f t="shared" si="109"/>
        <v>42096.918240740735</v>
      </c>
      <c r="M2357" s="15">
        <f t="shared" si="110"/>
        <v>2015</v>
      </c>
      <c r="N2357" t="b">
        <v>0</v>
      </c>
      <c r="O2357">
        <v>2</v>
      </c>
      <c r="P2357" t="b">
        <v>0</v>
      </c>
      <c r="Q2357" t="s">
        <v>8270</v>
      </c>
      <c r="R2357" s="12" t="s">
        <v>8318</v>
      </c>
      <c r="S2357" t="s">
        <v>8319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8">
        <f t="shared" si="108"/>
        <v>42160.78361111111</v>
      </c>
      <c r="K2358">
        <v>1430938104</v>
      </c>
      <c r="L2358" s="18">
        <f t="shared" si="109"/>
        <v>42130.78361111111</v>
      </c>
      <c r="M2358" s="15">
        <f t="shared" si="110"/>
        <v>2015</v>
      </c>
      <c r="N2358" t="b">
        <v>0</v>
      </c>
      <c r="O2358">
        <v>0</v>
      </c>
      <c r="P2358" t="b">
        <v>0</v>
      </c>
      <c r="Q2358" t="s">
        <v>8270</v>
      </c>
      <c r="R2358" s="12" t="s">
        <v>8318</v>
      </c>
      <c r="S2358" t="s">
        <v>8319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8">
        <f t="shared" si="108"/>
        <v>42294.620115740734</v>
      </c>
      <c r="K2359">
        <v>1442501578</v>
      </c>
      <c r="L2359" s="18">
        <f t="shared" si="109"/>
        <v>42264.620115740734</v>
      </c>
      <c r="M2359" s="15">
        <f t="shared" si="110"/>
        <v>2015</v>
      </c>
      <c r="N2359" t="b">
        <v>0</v>
      </c>
      <c r="O2359">
        <v>0</v>
      </c>
      <c r="P2359" t="b">
        <v>0</v>
      </c>
      <c r="Q2359" t="s">
        <v>8270</v>
      </c>
      <c r="R2359" s="12" t="s">
        <v>8318</v>
      </c>
      <c r="S2359" t="s">
        <v>8319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8">
        <f t="shared" si="108"/>
        <v>42035.027083333334</v>
      </c>
      <c r="K2360">
        <v>1417818036</v>
      </c>
      <c r="L2360" s="18">
        <f t="shared" si="109"/>
        <v>41978.930972222224</v>
      </c>
      <c r="M2360" s="15">
        <f t="shared" si="110"/>
        <v>2014</v>
      </c>
      <c r="N2360" t="b">
        <v>0</v>
      </c>
      <c r="O2360">
        <v>0</v>
      </c>
      <c r="P2360" t="b">
        <v>0</v>
      </c>
      <c r="Q2360" t="s">
        <v>8270</v>
      </c>
      <c r="R2360" s="12" t="s">
        <v>8318</v>
      </c>
      <c r="S2360" t="s">
        <v>8319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8">
        <f t="shared" si="108"/>
        <v>42219.649583333332</v>
      </c>
      <c r="K2361">
        <v>1433432124</v>
      </c>
      <c r="L2361" s="18">
        <f t="shared" si="109"/>
        <v>42159.649583333332</v>
      </c>
      <c r="M2361" s="15">
        <f t="shared" si="110"/>
        <v>2015</v>
      </c>
      <c r="N2361" t="b">
        <v>0</v>
      </c>
      <c r="O2361">
        <v>3</v>
      </c>
      <c r="P2361" t="b">
        <v>0</v>
      </c>
      <c r="Q2361" t="s">
        <v>8270</v>
      </c>
      <c r="R2361" s="12" t="s">
        <v>8318</v>
      </c>
      <c r="S2361" t="s">
        <v>8319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8">
        <f t="shared" si="108"/>
        <v>42407.70694444445</v>
      </c>
      <c r="K2362">
        <v>1452272280</v>
      </c>
      <c r="L2362" s="18">
        <f t="shared" si="109"/>
        <v>42377.70694444445</v>
      </c>
      <c r="M2362" s="15">
        <f t="shared" si="110"/>
        <v>2016</v>
      </c>
      <c r="N2362" t="b">
        <v>0</v>
      </c>
      <c r="O2362">
        <v>1</v>
      </c>
      <c r="P2362" t="b">
        <v>0</v>
      </c>
      <c r="Q2362" t="s">
        <v>8270</v>
      </c>
      <c r="R2362" s="12" t="s">
        <v>8318</v>
      </c>
      <c r="S2362" t="s">
        <v>8319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8">
        <f t="shared" si="108"/>
        <v>42490.916666666672</v>
      </c>
      <c r="K2363">
        <v>1459975008</v>
      </c>
      <c r="L2363" s="18">
        <f t="shared" si="109"/>
        <v>42466.858888888892</v>
      </c>
      <c r="M2363" s="15">
        <f t="shared" si="110"/>
        <v>2016</v>
      </c>
      <c r="N2363" t="b">
        <v>0</v>
      </c>
      <c r="O2363">
        <v>0</v>
      </c>
      <c r="P2363" t="b">
        <v>0</v>
      </c>
      <c r="Q2363" t="s">
        <v>8270</v>
      </c>
      <c r="R2363" s="12" t="s">
        <v>8318</v>
      </c>
      <c r="S2363" t="s">
        <v>8319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8">
        <f t="shared" si="108"/>
        <v>41984.688310185185</v>
      </c>
      <c r="K2364">
        <v>1415723470</v>
      </c>
      <c r="L2364" s="18">
        <f t="shared" si="109"/>
        <v>41954.688310185185</v>
      </c>
      <c r="M2364" s="15">
        <f t="shared" si="110"/>
        <v>2014</v>
      </c>
      <c r="N2364" t="b">
        <v>0</v>
      </c>
      <c r="O2364">
        <v>2</v>
      </c>
      <c r="P2364" t="b">
        <v>0</v>
      </c>
      <c r="Q2364" t="s">
        <v>8270</v>
      </c>
      <c r="R2364" s="12" t="s">
        <v>8318</v>
      </c>
      <c r="S2364" t="s">
        <v>8319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8">
        <f t="shared" si="108"/>
        <v>42367.011574074073</v>
      </c>
      <c r="K2365">
        <v>1447460200</v>
      </c>
      <c r="L2365" s="18">
        <f t="shared" si="109"/>
        <v>42322.011574074073</v>
      </c>
      <c r="M2365" s="15">
        <f t="shared" si="110"/>
        <v>2015</v>
      </c>
      <c r="N2365" t="b">
        <v>0</v>
      </c>
      <c r="O2365">
        <v>0</v>
      </c>
      <c r="P2365" t="b">
        <v>0</v>
      </c>
      <c r="Q2365" t="s">
        <v>8270</v>
      </c>
      <c r="R2365" s="12" t="s">
        <v>8318</v>
      </c>
      <c r="S2365" t="s">
        <v>8319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8">
        <f t="shared" si="108"/>
        <v>42303.934675925921</v>
      </c>
      <c r="K2366">
        <v>1441146356</v>
      </c>
      <c r="L2366" s="18">
        <f t="shared" si="109"/>
        <v>42248.934675925921</v>
      </c>
      <c r="M2366" s="15">
        <f t="shared" si="110"/>
        <v>2015</v>
      </c>
      <c r="N2366" t="b">
        <v>0</v>
      </c>
      <c r="O2366">
        <v>0</v>
      </c>
      <c r="P2366" t="b">
        <v>0</v>
      </c>
      <c r="Q2366" t="s">
        <v>8270</v>
      </c>
      <c r="R2366" s="12" t="s">
        <v>8318</v>
      </c>
      <c r="S2366" t="s">
        <v>8319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8">
        <f t="shared" si="108"/>
        <v>42386.958333333328</v>
      </c>
      <c r="K2367">
        <v>1449596425</v>
      </c>
      <c r="L2367" s="18">
        <f t="shared" si="109"/>
        <v>42346.736400462964</v>
      </c>
      <c r="M2367" s="15">
        <f t="shared" si="110"/>
        <v>2015</v>
      </c>
      <c r="N2367" t="b">
        <v>0</v>
      </c>
      <c r="O2367">
        <v>0</v>
      </c>
      <c r="P2367" t="b">
        <v>0</v>
      </c>
      <c r="Q2367" t="s">
        <v>8270</v>
      </c>
      <c r="R2367" s="12" t="s">
        <v>8318</v>
      </c>
      <c r="S2367" t="s">
        <v>8319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8">
        <f t="shared" si="108"/>
        <v>42298.531631944439</v>
      </c>
      <c r="K2368">
        <v>1442839533</v>
      </c>
      <c r="L2368" s="18">
        <f t="shared" si="109"/>
        <v>42268.531631944439</v>
      </c>
      <c r="M2368" s="15">
        <f t="shared" si="110"/>
        <v>2015</v>
      </c>
      <c r="N2368" t="b">
        <v>0</v>
      </c>
      <c r="O2368">
        <v>27</v>
      </c>
      <c r="P2368" t="b">
        <v>0</v>
      </c>
      <c r="Q2368" t="s">
        <v>8270</v>
      </c>
      <c r="R2368" s="12" t="s">
        <v>8318</v>
      </c>
      <c r="S2368" t="s">
        <v>8319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8">
        <f t="shared" si="108"/>
        <v>42485.928425925929</v>
      </c>
      <c r="K2369">
        <v>1456442216</v>
      </c>
      <c r="L2369" s="18">
        <f t="shared" si="109"/>
        <v>42425.970092592594</v>
      </c>
      <c r="M2369" s="15">
        <f t="shared" si="110"/>
        <v>2016</v>
      </c>
      <c r="N2369" t="b">
        <v>0</v>
      </c>
      <c r="O2369">
        <v>14</v>
      </c>
      <c r="P2369" t="b">
        <v>0</v>
      </c>
      <c r="Q2369" t="s">
        <v>8270</v>
      </c>
      <c r="R2369" s="12" t="s">
        <v>8318</v>
      </c>
      <c r="S2369" t="s">
        <v>8319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8">
        <f t="shared" si="108"/>
        <v>42108.680150462969</v>
      </c>
      <c r="K2370">
        <v>1425143965</v>
      </c>
      <c r="L2370" s="18">
        <f t="shared" si="109"/>
        <v>42063.721817129626</v>
      </c>
      <c r="M2370" s="15">
        <f t="shared" si="110"/>
        <v>2015</v>
      </c>
      <c r="N2370" t="b">
        <v>0</v>
      </c>
      <c r="O2370">
        <v>2</v>
      </c>
      <c r="P2370" t="b">
        <v>0</v>
      </c>
      <c r="Q2370" t="s">
        <v>8270</v>
      </c>
      <c r="R2370" s="12" t="s">
        <v>8318</v>
      </c>
      <c r="S2370" t="s">
        <v>8319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8">
        <f t="shared" ref="J2371:J2434" si="111">(((I2371/60)/60)/24+DATE(1970,1,1))</f>
        <v>42410.812627314815</v>
      </c>
      <c r="K2371">
        <v>1452540611</v>
      </c>
      <c r="L2371" s="18">
        <f t="shared" ref="L2371:L2434" si="112">(((K2371/60)/60)/24+DATE(1970,1,1))</f>
        <v>42380.812627314815</v>
      </c>
      <c r="M2371" s="15">
        <f t="shared" ref="M2371:M2434" si="113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 s="12" t="s">
        <v>8318</v>
      </c>
      <c r="S2371" t="s">
        <v>8319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8">
        <f t="shared" si="111"/>
        <v>41991.18913194444</v>
      </c>
      <c r="K2372">
        <v>1416285141</v>
      </c>
      <c r="L2372" s="18">
        <f t="shared" si="112"/>
        <v>41961.18913194444</v>
      </c>
      <c r="M2372" s="15">
        <f t="shared" si="113"/>
        <v>2014</v>
      </c>
      <c r="N2372" t="b">
        <v>0</v>
      </c>
      <c r="O2372">
        <v>4</v>
      </c>
      <c r="P2372" t="b">
        <v>0</v>
      </c>
      <c r="Q2372" t="s">
        <v>8270</v>
      </c>
      <c r="R2372" s="12" t="s">
        <v>8318</v>
      </c>
      <c r="S2372" t="s">
        <v>8319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8">
        <f t="shared" si="111"/>
        <v>42180.777731481481</v>
      </c>
      <c r="K2373">
        <v>1432665596</v>
      </c>
      <c r="L2373" s="18">
        <f t="shared" si="112"/>
        <v>42150.777731481481</v>
      </c>
      <c r="M2373" s="15">
        <f t="shared" si="113"/>
        <v>2015</v>
      </c>
      <c r="N2373" t="b">
        <v>0</v>
      </c>
      <c r="O2373">
        <v>0</v>
      </c>
      <c r="P2373" t="b">
        <v>0</v>
      </c>
      <c r="Q2373" t="s">
        <v>8270</v>
      </c>
      <c r="R2373" s="12" t="s">
        <v>8318</v>
      </c>
      <c r="S2373" t="s">
        <v>8319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8">
        <f t="shared" si="111"/>
        <v>42118.069108796291</v>
      </c>
      <c r="K2374">
        <v>1427247571</v>
      </c>
      <c r="L2374" s="18">
        <f t="shared" si="112"/>
        <v>42088.069108796291</v>
      </c>
      <c r="M2374" s="15">
        <f t="shared" si="113"/>
        <v>2015</v>
      </c>
      <c r="N2374" t="b">
        <v>0</v>
      </c>
      <c r="O2374">
        <v>6</v>
      </c>
      <c r="P2374" t="b">
        <v>0</v>
      </c>
      <c r="Q2374" t="s">
        <v>8270</v>
      </c>
      <c r="R2374" s="12" t="s">
        <v>8318</v>
      </c>
      <c r="S2374" t="s">
        <v>8319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8">
        <f t="shared" si="111"/>
        <v>42245.662314814821</v>
      </c>
      <c r="K2375">
        <v>1438271624</v>
      </c>
      <c r="L2375" s="18">
        <f t="shared" si="112"/>
        <v>42215.662314814821</v>
      </c>
      <c r="M2375" s="15">
        <f t="shared" si="113"/>
        <v>2015</v>
      </c>
      <c r="N2375" t="b">
        <v>0</v>
      </c>
      <c r="O2375">
        <v>1</v>
      </c>
      <c r="P2375" t="b">
        <v>0</v>
      </c>
      <c r="Q2375" t="s">
        <v>8270</v>
      </c>
      <c r="R2375" s="12" t="s">
        <v>8318</v>
      </c>
      <c r="S2375" t="s">
        <v>8319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8">
        <f t="shared" si="111"/>
        <v>42047.843287037031</v>
      </c>
      <c r="K2376">
        <v>1421180060</v>
      </c>
      <c r="L2376" s="18">
        <f t="shared" si="112"/>
        <v>42017.843287037031</v>
      </c>
      <c r="M2376" s="15">
        <f t="shared" si="113"/>
        <v>2015</v>
      </c>
      <c r="N2376" t="b">
        <v>0</v>
      </c>
      <c r="O2376">
        <v>1</v>
      </c>
      <c r="P2376" t="b">
        <v>0</v>
      </c>
      <c r="Q2376" t="s">
        <v>8270</v>
      </c>
      <c r="R2376" s="12" t="s">
        <v>8318</v>
      </c>
      <c r="S2376" t="s">
        <v>8319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8">
        <f t="shared" si="111"/>
        <v>42622.836076388892</v>
      </c>
      <c r="K2377">
        <v>1470859437</v>
      </c>
      <c r="L2377" s="18">
        <f t="shared" si="112"/>
        <v>42592.836076388892</v>
      </c>
      <c r="M2377" s="15">
        <f t="shared" si="113"/>
        <v>2016</v>
      </c>
      <c r="N2377" t="b">
        <v>0</v>
      </c>
      <c r="O2377">
        <v>0</v>
      </c>
      <c r="P2377" t="b">
        <v>0</v>
      </c>
      <c r="Q2377" t="s">
        <v>8270</v>
      </c>
      <c r="R2377" s="12" t="s">
        <v>8318</v>
      </c>
      <c r="S2377" t="s">
        <v>8319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8">
        <f t="shared" si="111"/>
        <v>42348.925532407404</v>
      </c>
      <c r="K2378">
        <v>1447193566</v>
      </c>
      <c r="L2378" s="18">
        <f t="shared" si="112"/>
        <v>42318.925532407404</v>
      </c>
      <c r="M2378" s="15">
        <f t="shared" si="113"/>
        <v>2015</v>
      </c>
      <c r="N2378" t="b">
        <v>0</v>
      </c>
      <c r="O2378">
        <v>4</v>
      </c>
      <c r="P2378" t="b">
        <v>0</v>
      </c>
      <c r="Q2378" t="s">
        <v>8270</v>
      </c>
      <c r="R2378" s="12" t="s">
        <v>8318</v>
      </c>
      <c r="S2378" t="s">
        <v>8319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8">
        <f t="shared" si="111"/>
        <v>42699.911840277782</v>
      </c>
      <c r="K2379">
        <v>1477515183</v>
      </c>
      <c r="L2379" s="18">
        <f t="shared" si="112"/>
        <v>42669.870173611111</v>
      </c>
      <c r="M2379" s="15">
        <f t="shared" si="113"/>
        <v>2016</v>
      </c>
      <c r="N2379" t="b">
        <v>0</v>
      </c>
      <c r="O2379">
        <v>0</v>
      </c>
      <c r="P2379" t="b">
        <v>0</v>
      </c>
      <c r="Q2379" t="s">
        <v>8270</v>
      </c>
      <c r="R2379" s="12" t="s">
        <v>8318</v>
      </c>
      <c r="S2379" t="s">
        <v>8319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8">
        <f t="shared" si="111"/>
        <v>42242.013078703705</v>
      </c>
      <c r="K2380">
        <v>1438042730</v>
      </c>
      <c r="L2380" s="18">
        <f t="shared" si="112"/>
        <v>42213.013078703705</v>
      </c>
      <c r="M2380" s="15">
        <f t="shared" si="113"/>
        <v>2015</v>
      </c>
      <c r="N2380" t="b">
        <v>0</v>
      </c>
      <c r="O2380">
        <v>0</v>
      </c>
      <c r="P2380" t="b">
        <v>0</v>
      </c>
      <c r="Q2380" t="s">
        <v>8270</v>
      </c>
      <c r="R2380" s="12" t="s">
        <v>8318</v>
      </c>
      <c r="S2380" t="s">
        <v>8319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8">
        <f t="shared" si="111"/>
        <v>42282.016388888893</v>
      </c>
      <c r="K2381">
        <v>1440116616</v>
      </c>
      <c r="L2381" s="18">
        <f t="shared" si="112"/>
        <v>42237.016388888893</v>
      </c>
      <c r="M2381" s="15">
        <f t="shared" si="113"/>
        <v>2015</v>
      </c>
      <c r="N2381" t="b">
        <v>0</v>
      </c>
      <c r="O2381">
        <v>0</v>
      </c>
      <c r="P2381" t="b">
        <v>0</v>
      </c>
      <c r="Q2381" t="s">
        <v>8270</v>
      </c>
      <c r="R2381" s="12" t="s">
        <v>8318</v>
      </c>
      <c r="S2381" t="s">
        <v>8319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8">
        <f t="shared" si="111"/>
        <v>42278.793310185181</v>
      </c>
      <c r="K2382">
        <v>1441134142</v>
      </c>
      <c r="L2382" s="18">
        <f t="shared" si="112"/>
        <v>42248.793310185181</v>
      </c>
      <c r="M2382" s="15">
        <f t="shared" si="113"/>
        <v>2015</v>
      </c>
      <c r="N2382" t="b">
        <v>0</v>
      </c>
      <c r="O2382">
        <v>3</v>
      </c>
      <c r="P2382" t="b">
        <v>0</v>
      </c>
      <c r="Q2382" t="s">
        <v>8270</v>
      </c>
      <c r="R2382" s="12" t="s">
        <v>8318</v>
      </c>
      <c r="S2382" t="s">
        <v>8319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8">
        <f t="shared" si="111"/>
        <v>42104.935740740737</v>
      </c>
      <c r="K2383">
        <v>1426112848</v>
      </c>
      <c r="L2383" s="18">
        <f t="shared" si="112"/>
        <v>42074.935740740737</v>
      </c>
      <c r="M2383" s="15">
        <f t="shared" si="113"/>
        <v>2015</v>
      </c>
      <c r="N2383" t="b">
        <v>0</v>
      </c>
      <c r="O2383">
        <v>7</v>
      </c>
      <c r="P2383" t="b">
        <v>0</v>
      </c>
      <c r="Q2383" t="s">
        <v>8270</v>
      </c>
      <c r="R2383" s="12" t="s">
        <v>8318</v>
      </c>
      <c r="S2383" t="s">
        <v>8319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8">
        <f t="shared" si="111"/>
        <v>42220.187534722223</v>
      </c>
      <c r="K2384">
        <v>1436502603</v>
      </c>
      <c r="L2384" s="18">
        <f t="shared" si="112"/>
        <v>42195.187534722223</v>
      </c>
      <c r="M2384" s="15">
        <f t="shared" si="113"/>
        <v>2015</v>
      </c>
      <c r="N2384" t="b">
        <v>0</v>
      </c>
      <c r="O2384">
        <v>2</v>
      </c>
      <c r="P2384" t="b">
        <v>0</v>
      </c>
      <c r="Q2384" t="s">
        <v>8270</v>
      </c>
      <c r="R2384" s="12" t="s">
        <v>8318</v>
      </c>
      <c r="S2384" t="s">
        <v>8319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8">
        <f t="shared" si="111"/>
        <v>42057.056793981479</v>
      </c>
      <c r="K2385">
        <v>1421976107</v>
      </c>
      <c r="L2385" s="18">
        <f t="shared" si="112"/>
        <v>42027.056793981479</v>
      </c>
      <c r="M2385" s="15">
        <f t="shared" si="113"/>
        <v>2015</v>
      </c>
      <c r="N2385" t="b">
        <v>0</v>
      </c>
      <c r="O2385">
        <v>3</v>
      </c>
      <c r="P2385" t="b">
        <v>0</v>
      </c>
      <c r="Q2385" t="s">
        <v>8270</v>
      </c>
      <c r="R2385" s="12" t="s">
        <v>8318</v>
      </c>
      <c r="S2385" t="s">
        <v>8319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8">
        <f t="shared" si="111"/>
        <v>41957.109293981484</v>
      </c>
      <c r="K2386">
        <v>1413337043</v>
      </c>
      <c r="L2386" s="18">
        <f t="shared" si="112"/>
        <v>41927.067627314813</v>
      </c>
      <c r="M2386" s="15">
        <f t="shared" si="113"/>
        <v>2014</v>
      </c>
      <c r="N2386" t="b">
        <v>0</v>
      </c>
      <c r="O2386">
        <v>8</v>
      </c>
      <c r="P2386" t="b">
        <v>0</v>
      </c>
      <c r="Q2386" t="s">
        <v>8270</v>
      </c>
      <c r="R2386" s="12" t="s">
        <v>8318</v>
      </c>
      <c r="S2386" t="s">
        <v>8319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8">
        <f t="shared" si="111"/>
        <v>42221.70175925926</v>
      </c>
      <c r="K2387">
        <v>1436201432</v>
      </c>
      <c r="L2387" s="18">
        <f t="shared" si="112"/>
        <v>42191.70175925926</v>
      </c>
      <c r="M2387" s="15">
        <f t="shared" si="113"/>
        <v>2015</v>
      </c>
      <c r="N2387" t="b">
        <v>0</v>
      </c>
      <c r="O2387">
        <v>7</v>
      </c>
      <c r="P2387" t="b">
        <v>0</v>
      </c>
      <c r="Q2387" t="s">
        <v>8270</v>
      </c>
      <c r="R2387" s="12" t="s">
        <v>8318</v>
      </c>
      <c r="S2387" t="s">
        <v>8319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8">
        <f t="shared" si="111"/>
        <v>42014.838240740741</v>
      </c>
      <c r="K2388">
        <v>1415736424</v>
      </c>
      <c r="L2388" s="18">
        <f t="shared" si="112"/>
        <v>41954.838240740741</v>
      </c>
      <c r="M2388" s="15">
        <f t="shared" si="113"/>
        <v>2014</v>
      </c>
      <c r="N2388" t="b">
        <v>0</v>
      </c>
      <c r="O2388">
        <v>0</v>
      </c>
      <c r="P2388" t="b">
        <v>0</v>
      </c>
      <c r="Q2388" t="s">
        <v>8270</v>
      </c>
      <c r="R2388" s="12" t="s">
        <v>8318</v>
      </c>
      <c r="S2388" t="s">
        <v>8319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8">
        <f t="shared" si="111"/>
        <v>42573.626620370371</v>
      </c>
      <c r="K2389">
        <v>1465311740</v>
      </c>
      <c r="L2389" s="18">
        <f t="shared" si="112"/>
        <v>42528.626620370371</v>
      </c>
      <c r="M2389" s="15">
        <f t="shared" si="113"/>
        <v>2016</v>
      </c>
      <c r="N2389" t="b">
        <v>0</v>
      </c>
      <c r="O2389">
        <v>3</v>
      </c>
      <c r="P2389" t="b">
        <v>0</v>
      </c>
      <c r="Q2389" t="s">
        <v>8270</v>
      </c>
      <c r="R2389" s="12" t="s">
        <v>8318</v>
      </c>
      <c r="S2389" t="s">
        <v>8319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8">
        <f t="shared" si="111"/>
        <v>42019.811805555553</v>
      </c>
      <c r="K2390">
        <v>1418761759</v>
      </c>
      <c r="L2390" s="18">
        <f t="shared" si="112"/>
        <v>41989.853692129633</v>
      </c>
      <c r="M2390" s="15">
        <f t="shared" si="113"/>
        <v>2014</v>
      </c>
      <c r="N2390" t="b">
        <v>0</v>
      </c>
      <c r="O2390">
        <v>8</v>
      </c>
      <c r="P2390" t="b">
        <v>0</v>
      </c>
      <c r="Q2390" t="s">
        <v>8270</v>
      </c>
      <c r="R2390" s="12" t="s">
        <v>8318</v>
      </c>
      <c r="S2390" t="s">
        <v>8319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8">
        <f t="shared" si="111"/>
        <v>42210.915972222225</v>
      </c>
      <c r="K2391">
        <v>1435160452</v>
      </c>
      <c r="L2391" s="18">
        <f t="shared" si="112"/>
        <v>42179.653379629628</v>
      </c>
      <c r="M2391" s="15">
        <f t="shared" si="113"/>
        <v>2015</v>
      </c>
      <c r="N2391" t="b">
        <v>0</v>
      </c>
      <c r="O2391">
        <v>1</v>
      </c>
      <c r="P2391" t="b">
        <v>0</v>
      </c>
      <c r="Q2391" t="s">
        <v>8270</v>
      </c>
      <c r="R2391" s="12" t="s">
        <v>8318</v>
      </c>
      <c r="S2391" t="s">
        <v>8319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8">
        <f t="shared" si="111"/>
        <v>42008.262314814812</v>
      </c>
      <c r="K2392">
        <v>1416896264</v>
      </c>
      <c r="L2392" s="18">
        <f t="shared" si="112"/>
        <v>41968.262314814812</v>
      </c>
      <c r="M2392" s="15">
        <f t="shared" si="113"/>
        <v>2014</v>
      </c>
      <c r="N2392" t="b">
        <v>0</v>
      </c>
      <c r="O2392">
        <v>0</v>
      </c>
      <c r="P2392" t="b">
        <v>0</v>
      </c>
      <c r="Q2392" t="s">
        <v>8270</v>
      </c>
      <c r="R2392" s="12" t="s">
        <v>8318</v>
      </c>
      <c r="S2392" t="s">
        <v>8319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8">
        <f t="shared" si="111"/>
        <v>42094.752824074079</v>
      </c>
      <c r="K2393">
        <v>1425236644</v>
      </c>
      <c r="L2393" s="18">
        <f t="shared" si="112"/>
        <v>42064.794490740736</v>
      </c>
      <c r="M2393" s="15">
        <f t="shared" si="113"/>
        <v>2015</v>
      </c>
      <c r="N2393" t="b">
        <v>0</v>
      </c>
      <c r="O2393">
        <v>1</v>
      </c>
      <c r="P2393" t="b">
        <v>0</v>
      </c>
      <c r="Q2393" t="s">
        <v>8270</v>
      </c>
      <c r="R2393" s="12" t="s">
        <v>8318</v>
      </c>
      <c r="S2393" t="s">
        <v>8319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8">
        <f t="shared" si="111"/>
        <v>42306.120636574073</v>
      </c>
      <c r="K2394">
        <v>1443495223</v>
      </c>
      <c r="L2394" s="18">
        <f t="shared" si="112"/>
        <v>42276.120636574073</v>
      </c>
      <c r="M2394" s="15">
        <f t="shared" si="113"/>
        <v>2015</v>
      </c>
      <c r="N2394" t="b">
        <v>0</v>
      </c>
      <c r="O2394">
        <v>0</v>
      </c>
      <c r="P2394" t="b">
        <v>0</v>
      </c>
      <c r="Q2394" t="s">
        <v>8270</v>
      </c>
      <c r="R2394" s="12" t="s">
        <v>8318</v>
      </c>
      <c r="S2394" t="s">
        <v>8319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8">
        <f t="shared" si="111"/>
        <v>42224.648344907408</v>
      </c>
      <c r="K2395">
        <v>1436456017</v>
      </c>
      <c r="L2395" s="18">
        <f t="shared" si="112"/>
        <v>42194.648344907408</v>
      </c>
      <c r="M2395" s="15">
        <f t="shared" si="113"/>
        <v>2015</v>
      </c>
      <c r="N2395" t="b">
        <v>0</v>
      </c>
      <c r="O2395">
        <v>1</v>
      </c>
      <c r="P2395" t="b">
        <v>0</v>
      </c>
      <c r="Q2395" t="s">
        <v>8270</v>
      </c>
      <c r="R2395" s="12" t="s">
        <v>8318</v>
      </c>
      <c r="S2395" t="s">
        <v>8319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8">
        <f t="shared" si="111"/>
        <v>42061.362187499995</v>
      </c>
      <c r="K2396">
        <v>1422348093</v>
      </c>
      <c r="L2396" s="18">
        <f t="shared" si="112"/>
        <v>42031.362187499995</v>
      </c>
      <c r="M2396" s="15">
        <f t="shared" si="113"/>
        <v>2015</v>
      </c>
      <c r="N2396" t="b">
        <v>0</v>
      </c>
      <c r="O2396">
        <v>2</v>
      </c>
      <c r="P2396" t="b">
        <v>0</v>
      </c>
      <c r="Q2396" t="s">
        <v>8270</v>
      </c>
      <c r="R2396" s="12" t="s">
        <v>8318</v>
      </c>
      <c r="S2396" t="s">
        <v>8319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8">
        <f t="shared" si="111"/>
        <v>42745.372916666667</v>
      </c>
      <c r="K2397">
        <v>1481597687</v>
      </c>
      <c r="L2397" s="18">
        <f t="shared" si="112"/>
        <v>42717.121377314819</v>
      </c>
      <c r="M2397" s="15">
        <f t="shared" si="113"/>
        <v>2016</v>
      </c>
      <c r="N2397" t="b">
        <v>0</v>
      </c>
      <c r="O2397">
        <v>0</v>
      </c>
      <c r="P2397" t="b">
        <v>0</v>
      </c>
      <c r="Q2397" t="s">
        <v>8270</v>
      </c>
      <c r="R2397" s="12" t="s">
        <v>8318</v>
      </c>
      <c r="S2397" t="s">
        <v>8319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8">
        <f t="shared" si="111"/>
        <v>42292.849050925928</v>
      </c>
      <c r="K2398">
        <v>1442348558</v>
      </c>
      <c r="L2398" s="18">
        <f t="shared" si="112"/>
        <v>42262.849050925928</v>
      </c>
      <c r="M2398" s="15">
        <f t="shared" si="113"/>
        <v>2015</v>
      </c>
      <c r="N2398" t="b">
        <v>0</v>
      </c>
      <c r="O2398">
        <v>1</v>
      </c>
      <c r="P2398" t="b">
        <v>0</v>
      </c>
      <c r="Q2398" t="s">
        <v>8270</v>
      </c>
      <c r="R2398" s="12" t="s">
        <v>8318</v>
      </c>
      <c r="S2398" t="s">
        <v>8319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8">
        <f t="shared" si="111"/>
        <v>42006.88490740741</v>
      </c>
      <c r="K2399">
        <v>1417641256</v>
      </c>
      <c r="L2399" s="18">
        <f t="shared" si="112"/>
        <v>41976.88490740741</v>
      </c>
      <c r="M2399" s="15">
        <f t="shared" si="113"/>
        <v>2014</v>
      </c>
      <c r="N2399" t="b">
        <v>0</v>
      </c>
      <c r="O2399">
        <v>0</v>
      </c>
      <c r="P2399" t="b">
        <v>0</v>
      </c>
      <c r="Q2399" t="s">
        <v>8270</v>
      </c>
      <c r="R2399" s="12" t="s">
        <v>8318</v>
      </c>
      <c r="S2399" t="s">
        <v>8319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8">
        <f t="shared" si="111"/>
        <v>42187.916481481487</v>
      </c>
      <c r="K2400">
        <v>1433282384</v>
      </c>
      <c r="L2400" s="18">
        <f t="shared" si="112"/>
        <v>42157.916481481487</v>
      </c>
      <c r="M2400" s="15">
        <f t="shared" si="113"/>
        <v>2015</v>
      </c>
      <c r="N2400" t="b">
        <v>0</v>
      </c>
      <c r="O2400">
        <v>0</v>
      </c>
      <c r="P2400" t="b">
        <v>0</v>
      </c>
      <c r="Q2400" t="s">
        <v>8270</v>
      </c>
      <c r="R2400" s="12" t="s">
        <v>8318</v>
      </c>
      <c r="S2400" t="s">
        <v>8319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8">
        <f t="shared" si="111"/>
        <v>41991.853078703702</v>
      </c>
      <c r="K2401">
        <v>1415910506</v>
      </c>
      <c r="L2401" s="18">
        <f t="shared" si="112"/>
        <v>41956.853078703702</v>
      </c>
      <c r="M2401" s="15">
        <f t="shared" si="113"/>
        <v>2014</v>
      </c>
      <c r="N2401" t="b">
        <v>0</v>
      </c>
      <c r="O2401">
        <v>0</v>
      </c>
      <c r="P2401" t="b">
        <v>0</v>
      </c>
      <c r="Q2401" t="s">
        <v>8270</v>
      </c>
      <c r="R2401" s="12" t="s">
        <v>8318</v>
      </c>
      <c r="S2401" t="s">
        <v>8319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8">
        <f t="shared" si="111"/>
        <v>42474.268101851849</v>
      </c>
      <c r="K2402">
        <v>1458023164</v>
      </c>
      <c r="L2402" s="18">
        <f t="shared" si="112"/>
        <v>42444.268101851849</v>
      </c>
      <c r="M2402" s="15">
        <f t="shared" si="113"/>
        <v>2016</v>
      </c>
      <c r="N2402" t="b">
        <v>0</v>
      </c>
      <c r="O2402">
        <v>0</v>
      </c>
      <c r="P2402" t="b">
        <v>0</v>
      </c>
      <c r="Q2402" t="s">
        <v>8270</v>
      </c>
      <c r="R2402" s="12" t="s">
        <v>8318</v>
      </c>
      <c r="S2402" t="s">
        <v>8319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8">
        <f t="shared" si="111"/>
        <v>42434.822870370372</v>
      </c>
      <c r="K2403">
        <v>1452023096</v>
      </c>
      <c r="L2403" s="18">
        <f t="shared" si="112"/>
        <v>42374.822870370372</v>
      </c>
      <c r="M2403" s="15">
        <f t="shared" si="113"/>
        <v>2016</v>
      </c>
      <c r="N2403" t="b">
        <v>0</v>
      </c>
      <c r="O2403">
        <v>9</v>
      </c>
      <c r="P2403" t="b">
        <v>0</v>
      </c>
      <c r="Q2403" t="s">
        <v>8282</v>
      </c>
      <c r="R2403" s="12" t="s">
        <v>8335</v>
      </c>
      <c r="S2403" t="s">
        <v>8336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8">
        <f t="shared" si="111"/>
        <v>42137.679756944446</v>
      </c>
      <c r="K2404">
        <v>1428941931</v>
      </c>
      <c r="L2404" s="18">
        <f t="shared" si="112"/>
        <v>42107.679756944446</v>
      </c>
      <c r="M2404" s="15">
        <f t="shared" si="113"/>
        <v>2015</v>
      </c>
      <c r="N2404" t="b">
        <v>0</v>
      </c>
      <c r="O2404">
        <v>1</v>
      </c>
      <c r="P2404" t="b">
        <v>0</v>
      </c>
      <c r="Q2404" t="s">
        <v>8282</v>
      </c>
      <c r="R2404" s="12" t="s">
        <v>8335</v>
      </c>
      <c r="S2404" t="s">
        <v>8336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8">
        <f t="shared" si="111"/>
        <v>42459.840949074074</v>
      </c>
      <c r="K2405">
        <v>1454188258</v>
      </c>
      <c r="L2405" s="18">
        <f t="shared" si="112"/>
        <v>42399.882615740738</v>
      </c>
      <c r="M2405" s="15">
        <f t="shared" si="113"/>
        <v>2016</v>
      </c>
      <c r="N2405" t="b">
        <v>0</v>
      </c>
      <c r="O2405">
        <v>12</v>
      </c>
      <c r="P2405" t="b">
        <v>0</v>
      </c>
      <c r="Q2405" t="s">
        <v>8282</v>
      </c>
      <c r="R2405" s="12" t="s">
        <v>8335</v>
      </c>
      <c r="S2405" t="s">
        <v>8336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8">
        <f t="shared" si="111"/>
        <v>42372.03943287037</v>
      </c>
      <c r="K2406">
        <v>1449190607</v>
      </c>
      <c r="L2406" s="18">
        <f t="shared" si="112"/>
        <v>42342.03943287037</v>
      </c>
      <c r="M2406" s="15">
        <f t="shared" si="113"/>
        <v>2015</v>
      </c>
      <c r="N2406" t="b">
        <v>0</v>
      </c>
      <c r="O2406">
        <v>0</v>
      </c>
      <c r="P2406" t="b">
        <v>0</v>
      </c>
      <c r="Q2406" t="s">
        <v>8282</v>
      </c>
      <c r="R2406" s="12" t="s">
        <v>8335</v>
      </c>
      <c r="S2406" t="s">
        <v>8336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8">
        <f t="shared" si="111"/>
        <v>42616.585358796292</v>
      </c>
      <c r="K2407">
        <v>1471096975</v>
      </c>
      <c r="L2407" s="18">
        <f t="shared" si="112"/>
        <v>42595.585358796292</v>
      </c>
      <c r="M2407" s="15">
        <f t="shared" si="113"/>
        <v>2016</v>
      </c>
      <c r="N2407" t="b">
        <v>0</v>
      </c>
      <c r="O2407">
        <v>20</v>
      </c>
      <c r="P2407" t="b">
        <v>0</v>
      </c>
      <c r="Q2407" t="s">
        <v>8282</v>
      </c>
      <c r="R2407" s="12" t="s">
        <v>8335</v>
      </c>
      <c r="S2407" t="s">
        <v>8336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8">
        <f t="shared" si="111"/>
        <v>42023.110995370371</v>
      </c>
      <c r="K2408">
        <v>1418179190</v>
      </c>
      <c r="L2408" s="18">
        <f t="shared" si="112"/>
        <v>41983.110995370371</v>
      </c>
      <c r="M2408" s="15">
        <f t="shared" si="113"/>
        <v>2014</v>
      </c>
      <c r="N2408" t="b">
        <v>0</v>
      </c>
      <c r="O2408">
        <v>16</v>
      </c>
      <c r="P2408" t="b">
        <v>0</v>
      </c>
      <c r="Q2408" t="s">
        <v>8282</v>
      </c>
      <c r="R2408" s="12" t="s">
        <v>8335</v>
      </c>
      <c r="S2408" t="s">
        <v>8336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8">
        <f t="shared" si="111"/>
        <v>42105.25</v>
      </c>
      <c r="K2409">
        <v>1426772928</v>
      </c>
      <c r="L2409" s="18">
        <f t="shared" si="112"/>
        <v>42082.575555555552</v>
      </c>
      <c r="M2409" s="15">
        <f t="shared" si="113"/>
        <v>2015</v>
      </c>
      <c r="N2409" t="b">
        <v>0</v>
      </c>
      <c r="O2409">
        <v>33</v>
      </c>
      <c r="P2409" t="b">
        <v>0</v>
      </c>
      <c r="Q2409" t="s">
        <v>8282</v>
      </c>
      <c r="R2409" s="12" t="s">
        <v>8335</v>
      </c>
      <c r="S2409" t="s">
        <v>8336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8">
        <f t="shared" si="111"/>
        <v>41949.182372685187</v>
      </c>
      <c r="K2410">
        <v>1412652157</v>
      </c>
      <c r="L2410" s="18">
        <f t="shared" si="112"/>
        <v>41919.140706018516</v>
      </c>
      <c r="M2410" s="15">
        <f t="shared" si="113"/>
        <v>2014</v>
      </c>
      <c r="N2410" t="b">
        <v>0</v>
      </c>
      <c r="O2410">
        <v>2</v>
      </c>
      <c r="P2410" t="b">
        <v>0</v>
      </c>
      <c r="Q2410" t="s">
        <v>8282</v>
      </c>
      <c r="R2410" s="12" t="s">
        <v>8335</v>
      </c>
      <c r="S2410" t="s">
        <v>8336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8">
        <f t="shared" si="111"/>
        <v>42234.875868055555</v>
      </c>
      <c r="K2411">
        <v>1437339675</v>
      </c>
      <c r="L2411" s="18">
        <f t="shared" si="112"/>
        <v>42204.875868055555</v>
      </c>
      <c r="M2411" s="15">
        <f t="shared" si="113"/>
        <v>2015</v>
      </c>
      <c r="N2411" t="b">
        <v>0</v>
      </c>
      <c r="O2411">
        <v>6</v>
      </c>
      <c r="P2411" t="b">
        <v>0</v>
      </c>
      <c r="Q2411" t="s">
        <v>8282</v>
      </c>
      <c r="R2411" s="12" t="s">
        <v>8335</v>
      </c>
      <c r="S2411" t="s">
        <v>8336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8">
        <f t="shared" si="111"/>
        <v>42254.408275462964</v>
      </c>
      <c r="K2412">
        <v>1439027275</v>
      </c>
      <c r="L2412" s="18">
        <f t="shared" si="112"/>
        <v>42224.408275462964</v>
      </c>
      <c r="M2412" s="15">
        <f t="shared" si="113"/>
        <v>2015</v>
      </c>
      <c r="N2412" t="b">
        <v>0</v>
      </c>
      <c r="O2412">
        <v>0</v>
      </c>
      <c r="P2412" t="b">
        <v>0</v>
      </c>
      <c r="Q2412" t="s">
        <v>8282</v>
      </c>
      <c r="R2412" s="12" t="s">
        <v>8335</v>
      </c>
      <c r="S2412" t="s">
        <v>8336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8">
        <f t="shared" si="111"/>
        <v>42241.732430555552</v>
      </c>
      <c r="K2413">
        <v>1437932082</v>
      </c>
      <c r="L2413" s="18">
        <f t="shared" si="112"/>
        <v>42211.732430555552</v>
      </c>
      <c r="M2413" s="15">
        <f t="shared" si="113"/>
        <v>2015</v>
      </c>
      <c r="N2413" t="b">
        <v>0</v>
      </c>
      <c r="O2413">
        <v>3</v>
      </c>
      <c r="P2413" t="b">
        <v>0</v>
      </c>
      <c r="Q2413" t="s">
        <v>8282</v>
      </c>
      <c r="R2413" s="12" t="s">
        <v>8335</v>
      </c>
      <c r="S2413" t="s">
        <v>8336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8">
        <f t="shared" si="111"/>
        <v>42700.778622685189</v>
      </c>
      <c r="K2414">
        <v>1476294073</v>
      </c>
      <c r="L2414" s="18">
        <f t="shared" si="112"/>
        <v>42655.736956018518</v>
      </c>
      <c r="M2414" s="15">
        <f t="shared" si="113"/>
        <v>2016</v>
      </c>
      <c r="N2414" t="b">
        <v>0</v>
      </c>
      <c r="O2414">
        <v>0</v>
      </c>
      <c r="P2414" t="b">
        <v>0</v>
      </c>
      <c r="Q2414" t="s">
        <v>8282</v>
      </c>
      <c r="R2414" s="12" t="s">
        <v>8335</v>
      </c>
      <c r="S2414" t="s">
        <v>8336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8">
        <f t="shared" si="111"/>
        <v>41790.979166666664</v>
      </c>
      <c r="K2415">
        <v>1398911882</v>
      </c>
      <c r="L2415" s="18">
        <f t="shared" si="112"/>
        <v>41760.10974537037</v>
      </c>
      <c r="M2415" s="15">
        <f t="shared" si="113"/>
        <v>2014</v>
      </c>
      <c r="N2415" t="b">
        <v>0</v>
      </c>
      <c r="O2415">
        <v>3</v>
      </c>
      <c r="P2415" t="b">
        <v>0</v>
      </c>
      <c r="Q2415" t="s">
        <v>8282</v>
      </c>
      <c r="R2415" s="12" t="s">
        <v>8335</v>
      </c>
      <c r="S2415" t="s">
        <v>8336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8">
        <f t="shared" si="111"/>
        <v>42238.165972222225</v>
      </c>
      <c r="K2416">
        <v>1436805660</v>
      </c>
      <c r="L2416" s="18">
        <f t="shared" si="112"/>
        <v>42198.695138888885</v>
      </c>
      <c r="M2416" s="15">
        <f t="shared" si="113"/>
        <v>2015</v>
      </c>
      <c r="N2416" t="b">
        <v>0</v>
      </c>
      <c r="O2416">
        <v>13</v>
      </c>
      <c r="P2416" t="b">
        <v>0</v>
      </c>
      <c r="Q2416" t="s">
        <v>8282</v>
      </c>
      <c r="R2416" s="12" t="s">
        <v>8335</v>
      </c>
      <c r="S2416" t="s">
        <v>8336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8">
        <f t="shared" si="111"/>
        <v>42566.862800925926</v>
      </c>
      <c r="K2417">
        <v>1466023346</v>
      </c>
      <c r="L2417" s="18">
        <f t="shared" si="112"/>
        <v>42536.862800925926</v>
      </c>
      <c r="M2417" s="15">
        <f t="shared" si="113"/>
        <v>2016</v>
      </c>
      <c r="N2417" t="b">
        <v>0</v>
      </c>
      <c r="O2417">
        <v>6</v>
      </c>
      <c r="P2417" t="b">
        <v>0</v>
      </c>
      <c r="Q2417" t="s">
        <v>8282</v>
      </c>
      <c r="R2417" s="12" t="s">
        <v>8335</v>
      </c>
      <c r="S2417" t="s">
        <v>8336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8">
        <f t="shared" si="111"/>
        <v>42077.625</v>
      </c>
      <c r="K2418">
        <v>1421343743</v>
      </c>
      <c r="L2418" s="18">
        <f t="shared" si="112"/>
        <v>42019.737766203703</v>
      </c>
      <c r="M2418" s="15">
        <f t="shared" si="113"/>
        <v>2015</v>
      </c>
      <c r="N2418" t="b">
        <v>0</v>
      </c>
      <c r="O2418">
        <v>1</v>
      </c>
      <c r="P2418" t="b">
        <v>0</v>
      </c>
      <c r="Q2418" t="s">
        <v>8282</v>
      </c>
      <c r="R2418" s="12" t="s">
        <v>8335</v>
      </c>
      <c r="S2418" t="s">
        <v>8336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8">
        <f t="shared" si="111"/>
        <v>41861.884108796294</v>
      </c>
      <c r="K2419">
        <v>1405113187</v>
      </c>
      <c r="L2419" s="18">
        <f t="shared" si="112"/>
        <v>41831.884108796294</v>
      </c>
      <c r="M2419" s="15">
        <f t="shared" si="113"/>
        <v>2014</v>
      </c>
      <c r="N2419" t="b">
        <v>0</v>
      </c>
      <c r="O2419">
        <v>0</v>
      </c>
      <c r="P2419" t="b">
        <v>0</v>
      </c>
      <c r="Q2419" t="s">
        <v>8282</v>
      </c>
      <c r="R2419" s="12" t="s">
        <v>8335</v>
      </c>
      <c r="S2419" t="s">
        <v>8336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8">
        <f t="shared" si="111"/>
        <v>42087.815324074079</v>
      </c>
      <c r="K2420">
        <v>1422045244</v>
      </c>
      <c r="L2420" s="18">
        <f t="shared" si="112"/>
        <v>42027.856990740736</v>
      </c>
      <c r="M2420" s="15">
        <f t="shared" si="113"/>
        <v>2015</v>
      </c>
      <c r="N2420" t="b">
        <v>0</v>
      </c>
      <c r="O2420">
        <v>5</v>
      </c>
      <c r="P2420" t="b">
        <v>0</v>
      </c>
      <c r="Q2420" t="s">
        <v>8282</v>
      </c>
      <c r="R2420" s="12" t="s">
        <v>8335</v>
      </c>
      <c r="S2420" t="s">
        <v>8336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8">
        <f t="shared" si="111"/>
        <v>42053.738298611104</v>
      </c>
      <c r="K2421">
        <v>1419097389</v>
      </c>
      <c r="L2421" s="18">
        <f t="shared" si="112"/>
        <v>41993.738298611104</v>
      </c>
      <c r="M2421" s="15">
        <f t="shared" si="113"/>
        <v>2014</v>
      </c>
      <c r="N2421" t="b">
        <v>0</v>
      </c>
      <c r="O2421">
        <v>0</v>
      </c>
      <c r="P2421" t="b">
        <v>0</v>
      </c>
      <c r="Q2421" t="s">
        <v>8282</v>
      </c>
      <c r="R2421" s="12" t="s">
        <v>8335</v>
      </c>
      <c r="S2421" t="s">
        <v>8336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8">
        <f t="shared" si="111"/>
        <v>41953.070543981477</v>
      </c>
      <c r="K2422">
        <v>1410396095</v>
      </c>
      <c r="L2422" s="18">
        <f t="shared" si="112"/>
        <v>41893.028877314813</v>
      </c>
      <c r="M2422" s="15">
        <f t="shared" si="113"/>
        <v>2014</v>
      </c>
      <c r="N2422" t="b">
        <v>0</v>
      </c>
      <c r="O2422">
        <v>36</v>
      </c>
      <c r="P2422" t="b">
        <v>0</v>
      </c>
      <c r="Q2422" t="s">
        <v>8282</v>
      </c>
      <c r="R2422" s="12" t="s">
        <v>8335</v>
      </c>
      <c r="S2422" t="s">
        <v>8336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8">
        <f t="shared" si="111"/>
        <v>42056.687453703707</v>
      </c>
      <c r="K2423">
        <v>1421944196</v>
      </c>
      <c r="L2423" s="18">
        <f t="shared" si="112"/>
        <v>42026.687453703707</v>
      </c>
      <c r="M2423" s="15">
        <f t="shared" si="113"/>
        <v>2015</v>
      </c>
      <c r="N2423" t="b">
        <v>0</v>
      </c>
      <c r="O2423">
        <v>1</v>
      </c>
      <c r="P2423" t="b">
        <v>0</v>
      </c>
      <c r="Q2423" t="s">
        <v>8282</v>
      </c>
      <c r="R2423" s="12" t="s">
        <v>8335</v>
      </c>
      <c r="S2423" t="s">
        <v>8336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8">
        <f t="shared" si="111"/>
        <v>42074.683287037042</v>
      </c>
      <c r="K2424">
        <v>1423502636</v>
      </c>
      <c r="L2424" s="18">
        <f t="shared" si="112"/>
        <v>42044.724953703699</v>
      </c>
      <c r="M2424" s="15">
        <f t="shared" si="113"/>
        <v>2015</v>
      </c>
      <c r="N2424" t="b">
        <v>0</v>
      </c>
      <c r="O2424">
        <v>1</v>
      </c>
      <c r="P2424" t="b">
        <v>0</v>
      </c>
      <c r="Q2424" t="s">
        <v>8282</v>
      </c>
      <c r="R2424" s="12" t="s">
        <v>8335</v>
      </c>
      <c r="S2424" t="s">
        <v>8336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8">
        <f t="shared" si="111"/>
        <v>42004.704745370371</v>
      </c>
      <c r="K2425">
        <v>1417452890</v>
      </c>
      <c r="L2425" s="18">
        <f t="shared" si="112"/>
        <v>41974.704745370371</v>
      </c>
      <c r="M2425" s="15">
        <f t="shared" si="113"/>
        <v>2014</v>
      </c>
      <c r="N2425" t="b">
        <v>0</v>
      </c>
      <c r="O2425">
        <v>1</v>
      </c>
      <c r="P2425" t="b">
        <v>0</v>
      </c>
      <c r="Q2425" t="s">
        <v>8282</v>
      </c>
      <c r="R2425" s="12" t="s">
        <v>8335</v>
      </c>
      <c r="S2425" t="s">
        <v>8336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8">
        <f t="shared" si="111"/>
        <v>41939.892453703702</v>
      </c>
      <c r="K2426">
        <v>1411853108</v>
      </c>
      <c r="L2426" s="18">
        <f t="shared" si="112"/>
        <v>41909.892453703702</v>
      </c>
      <c r="M2426" s="15">
        <f t="shared" si="113"/>
        <v>2014</v>
      </c>
      <c r="N2426" t="b">
        <v>0</v>
      </c>
      <c r="O2426">
        <v>9</v>
      </c>
      <c r="P2426" t="b">
        <v>0</v>
      </c>
      <c r="Q2426" t="s">
        <v>8282</v>
      </c>
      <c r="R2426" s="12" t="s">
        <v>8335</v>
      </c>
      <c r="S2426" t="s">
        <v>8336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8">
        <f t="shared" si="111"/>
        <v>42517.919444444444</v>
      </c>
      <c r="K2427">
        <v>1463090149</v>
      </c>
      <c r="L2427" s="18">
        <f t="shared" si="112"/>
        <v>42502.913761574076</v>
      </c>
      <c r="M2427" s="15">
        <f t="shared" si="113"/>
        <v>2016</v>
      </c>
      <c r="N2427" t="b">
        <v>0</v>
      </c>
      <c r="O2427">
        <v>1</v>
      </c>
      <c r="P2427" t="b">
        <v>0</v>
      </c>
      <c r="Q2427" t="s">
        <v>8282</v>
      </c>
      <c r="R2427" s="12" t="s">
        <v>8335</v>
      </c>
      <c r="S2427" t="s">
        <v>8336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8">
        <f t="shared" si="111"/>
        <v>42224.170046296291</v>
      </c>
      <c r="K2428">
        <v>1433822692</v>
      </c>
      <c r="L2428" s="18">
        <f t="shared" si="112"/>
        <v>42164.170046296291</v>
      </c>
      <c r="M2428" s="15">
        <f t="shared" si="113"/>
        <v>2015</v>
      </c>
      <c r="N2428" t="b">
        <v>0</v>
      </c>
      <c r="O2428">
        <v>0</v>
      </c>
      <c r="P2428" t="b">
        <v>0</v>
      </c>
      <c r="Q2428" t="s">
        <v>8282</v>
      </c>
      <c r="R2428" s="12" t="s">
        <v>8335</v>
      </c>
      <c r="S2428" t="s">
        <v>8336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8">
        <f t="shared" si="111"/>
        <v>42452.277002314819</v>
      </c>
      <c r="K2429">
        <v>1455262733</v>
      </c>
      <c r="L2429" s="18">
        <f t="shared" si="112"/>
        <v>42412.318668981476</v>
      </c>
      <c r="M2429" s="15">
        <f t="shared" si="113"/>
        <v>2016</v>
      </c>
      <c r="N2429" t="b">
        <v>0</v>
      </c>
      <c r="O2429">
        <v>1</v>
      </c>
      <c r="P2429" t="b">
        <v>0</v>
      </c>
      <c r="Q2429" t="s">
        <v>8282</v>
      </c>
      <c r="R2429" s="12" t="s">
        <v>8335</v>
      </c>
      <c r="S2429" t="s">
        <v>8336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8">
        <f t="shared" si="111"/>
        <v>42075.742488425924</v>
      </c>
      <c r="K2430">
        <v>1423594151</v>
      </c>
      <c r="L2430" s="18">
        <f t="shared" si="112"/>
        <v>42045.784155092595</v>
      </c>
      <c r="M2430" s="15">
        <f t="shared" si="113"/>
        <v>2015</v>
      </c>
      <c r="N2430" t="b">
        <v>0</v>
      </c>
      <c r="O2430">
        <v>1</v>
      </c>
      <c r="P2430" t="b">
        <v>0</v>
      </c>
      <c r="Q2430" t="s">
        <v>8282</v>
      </c>
      <c r="R2430" s="12" t="s">
        <v>8335</v>
      </c>
      <c r="S2430" t="s">
        <v>8336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8">
        <f t="shared" si="111"/>
        <v>42771.697222222225</v>
      </c>
      <c r="K2431">
        <v>1483131966</v>
      </c>
      <c r="L2431" s="18">
        <f t="shared" si="112"/>
        <v>42734.879236111112</v>
      </c>
      <c r="M2431" s="15">
        <f t="shared" si="113"/>
        <v>2016</v>
      </c>
      <c r="N2431" t="b">
        <v>0</v>
      </c>
      <c r="O2431">
        <v>4</v>
      </c>
      <c r="P2431" t="b">
        <v>0</v>
      </c>
      <c r="Q2431" t="s">
        <v>8282</v>
      </c>
      <c r="R2431" s="12" t="s">
        <v>8335</v>
      </c>
      <c r="S2431" t="s">
        <v>8336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8">
        <f t="shared" si="111"/>
        <v>42412.130833333329</v>
      </c>
      <c r="K2432">
        <v>1452654504</v>
      </c>
      <c r="L2432" s="18">
        <f t="shared" si="112"/>
        <v>42382.130833333329</v>
      </c>
      <c r="M2432" s="15">
        <f t="shared" si="113"/>
        <v>2016</v>
      </c>
      <c r="N2432" t="b">
        <v>0</v>
      </c>
      <c r="O2432">
        <v>2</v>
      </c>
      <c r="P2432" t="b">
        <v>0</v>
      </c>
      <c r="Q2432" t="s">
        <v>8282</v>
      </c>
      <c r="R2432" s="12" t="s">
        <v>8335</v>
      </c>
      <c r="S2432" t="s">
        <v>8336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8">
        <f t="shared" si="111"/>
        <v>42549.099687499998</v>
      </c>
      <c r="K2433">
        <v>1461896613</v>
      </c>
      <c r="L2433" s="18">
        <f t="shared" si="112"/>
        <v>42489.099687499998</v>
      </c>
      <c r="M2433" s="15">
        <f t="shared" si="113"/>
        <v>2016</v>
      </c>
      <c r="N2433" t="b">
        <v>0</v>
      </c>
      <c r="O2433">
        <v>2</v>
      </c>
      <c r="P2433" t="b">
        <v>0</v>
      </c>
      <c r="Q2433" t="s">
        <v>8282</v>
      </c>
      <c r="R2433" s="12" t="s">
        <v>8335</v>
      </c>
      <c r="S2433" t="s">
        <v>8336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8">
        <f t="shared" si="111"/>
        <v>42071.218715277777</v>
      </c>
      <c r="K2434">
        <v>1423199697</v>
      </c>
      <c r="L2434" s="18">
        <f t="shared" si="112"/>
        <v>42041.218715277777</v>
      </c>
      <c r="M2434" s="15">
        <f t="shared" si="113"/>
        <v>2015</v>
      </c>
      <c r="N2434" t="b">
        <v>0</v>
      </c>
      <c r="O2434">
        <v>2</v>
      </c>
      <c r="P2434" t="b">
        <v>0</v>
      </c>
      <c r="Q2434" t="s">
        <v>8282</v>
      </c>
      <c r="R2434" s="12" t="s">
        <v>8335</v>
      </c>
      <c r="S2434" t="s">
        <v>8336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8">
        <f t="shared" ref="J2435:J2498" si="114">(((I2435/60)/60)/24+DATE(1970,1,1))</f>
        <v>42427.89980324074</v>
      </c>
      <c r="K2435">
        <v>1454016943</v>
      </c>
      <c r="L2435" s="18">
        <f t="shared" ref="L2435:L2498" si="115">(((K2435/60)/60)/24+DATE(1970,1,1))</f>
        <v>42397.89980324074</v>
      </c>
      <c r="M2435" s="15">
        <f t="shared" ref="M2435:M2498" si="116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 s="12" t="s">
        <v>8335</v>
      </c>
      <c r="S2435" t="s">
        <v>8336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8">
        <f t="shared" si="114"/>
        <v>42220.18604166666</v>
      </c>
      <c r="K2436">
        <v>1435206474</v>
      </c>
      <c r="L2436" s="18">
        <f t="shared" si="115"/>
        <v>42180.18604166666</v>
      </c>
      <c r="M2436" s="15">
        <f t="shared" si="116"/>
        <v>2015</v>
      </c>
      <c r="N2436" t="b">
        <v>0</v>
      </c>
      <c r="O2436">
        <v>2</v>
      </c>
      <c r="P2436" t="b">
        <v>0</v>
      </c>
      <c r="Q2436" t="s">
        <v>8282</v>
      </c>
      <c r="R2436" s="12" t="s">
        <v>8335</v>
      </c>
      <c r="S2436" t="s">
        <v>8336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8">
        <f t="shared" si="114"/>
        <v>42282.277615740735</v>
      </c>
      <c r="K2437">
        <v>1441435186</v>
      </c>
      <c r="L2437" s="18">
        <f t="shared" si="115"/>
        <v>42252.277615740735</v>
      </c>
      <c r="M2437" s="15">
        <f t="shared" si="116"/>
        <v>2015</v>
      </c>
      <c r="N2437" t="b">
        <v>0</v>
      </c>
      <c r="O2437">
        <v>4</v>
      </c>
      <c r="P2437" t="b">
        <v>0</v>
      </c>
      <c r="Q2437" t="s">
        <v>8282</v>
      </c>
      <c r="R2437" s="12" t="s">
        <v>8335</v>
      </c>
      <c r="S2437" t="s">
        <v>8336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8">
        <f t="shared" si="114"/>
        <v>42398.615393518514</v>
      </c>
      <c r="K2438">
        <v>1448894770</v>
      </c>
      <c r="L2438" s="18">
        <f t="shared" si="115"/>
        <v>42338.615393518514</v>
      </c>
      <c r="M2438" s="15">
        <f t="shared" si="116"/>
        <v>2015</v>
      </c>
      <c r="N2438" t="b">
        <v>0</v>
      </c>
      <c r="O2438">
        <v>2</v>
      </c>
      <c r="P2438" t="b">
        <v>0</v>
      </c>
      <c r="Q2438" t="s">
        <v>8282</v>
      </c>
      <c r="R2438" s="12" t="s">
        <v>8335</v>
      </c>
      <c r="S2438" t="s">
        <v>8336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8">
        <f t="shared" si="114"/>
        <v>42080.75</v>
      </c>
      <c r="K2439">
        <v>1422400188</v>
      </c>
      <c r="L2439" s="18">
        <f t="shared" si="115"/>
        <v>42031.965138888889</v>
      </c>
      <c r="M2439" s="15">
        <f t="shared" si="116"/>
        <v>2015</v>
      </c>
      <c r="N2439" t="b">
        <v>0</v>
      </c>
      <c r="O2439">
        <v>0</v>
      </c>
      <c r="P2439" t="b">
        <v>0</v>
      </c>
      <c r="Q2439" t="s">
        <v>8282</v>
      </c>
      <c r="R2439" s="12" t="s">
        <v>8335</v>
      </c>
      <c r="S2439" t="s">
        <v>8336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8">
        <f t="shared" si="114"/>
        <v>42345.956736111111</v>
      </c>
      <c r="K2440">
        <v>1444341462</v>
      </c>
      <c r="L2440" s="18">
        <f t="shared" si="115"/>
        <v>42285.91506944444</v>
      </c>
      <c r="M2440" s="15">
        <f t="shared" si="116"/>
        <v>2015</v>
      </c>
      <c r="N2440" t="b">
        <v>0</v>
      </c>
      <c r="O2440">
        <v>1</v>
      </c>
      <c r="P2440" t="b">
        <v>0</v>
      </c>
      <c r="Q2440" t="s">
        <v>8282</v>
      </c>
      <c r="R2440" s="12" t="s">
        <v>8335</v>
      </c>
      <c r="S2440" t="s">
        <v>8336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8">
        <f t="shared" si="114"/>
        <v>42295.818622685183</v>
      </c>
      <c r="K2441">
        <v>1442605129</v>
      </c>
      <c r="L2441" s="18">
        <f t="shared" si="115"/>
        <v>42265.818622685183</v>
      </c>
      <c r="M2441" s="15">
        <f t="shared" si="116"/>
        <v>2015</v>
      </c>
      <c r="N2441" t="b">
        <v>0</v>
      </c>
      <c r="O2441">
        <v>0</v>
      </c>
      <c r="P2441" t="b">
        <v>0</v>
      </c>
      <c r="Q2441" t="s">
        <v>8282</v>
      </c>
      <c r="R2441" s="12" t="s">
        <v>8335</v>
      </c>
      <c r="S2441" t="s">
        <v>8336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8">
        <f t="shared" si="114"/>
        <v>42413.899456018517</v>
      </c>
      <c r="K2442">
        <v>1452807313</v>
      </c>
      <c r="L2442" s="18">
        <f t="shared" si="115"/>
        <v>42383.899456018517</v>
      </c>
      <c r="M2442" s="15">
        <f t="shared" si="116"/>
        <v>2016</v>
      </c>
      <c r="N2442" t="b">
        <v>0</v>
      </c>
      <c r="O2442">
        <v>2</v>
      </c>
      <c r="P2442" t="b">
        <v>0</v>
      </c>
      <c r="Q2442" t="s">
        <v>8282</v>
      </c>
      <c r="R2442" s="12" t="s">
        <v>8335</v>
      </c>
      <c r="S2442" t="s">
        <v>8336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8">
        <f t="shared" si="114"/>
        <v>42208.207638888889</v>
      </c>
      <c r="K2443">
        <v>1435806054</v>
      </c>
      <c r="L2443" s="18">
        <f t="shared" si="115"/>
        <v>42187.125625000001</v>
      </c>
      <c r="M2443" s="15">
        <f t="shared" si="116"/>
        <v>2015</v>
      </c>
      <c r="N2443" t="b">
        <v>0</v>
      </c>
      <c r="O2443">
        <v>109</v>
      </c>
      <c r="P2443" t="b">
        <v>1</v>
      </c>
      <c r="Q2443" t="s">
        <v>8296</v>
      </c>
      <c r="R2443" s="12" t="s">
        <v>8335</v>
      </c>
      <c r="S2443" t="s">
        <v>8351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8">
        <f t="shared" si="114"/>
        <v>42082.625324074077</v>
      </c>
      <c r="K2444">
        <v>1424188828</v>
      </c>
      <c r="L2444" s="18">
        <f t="shared" si="115"/>
        <v>42052.666990740734</v>
      </c>
      <c r="M2444" s="15">
        <f t="shared" si="116"/>
        <v>2015</v>
      </c>
      <c r="N2444" t="b">
        <v>0</v>
      </c>
      <c r="O2444">
        <v>372</v>
      </c>
      <c r="P2444" t="b">
        <v>1</v>
      </c>
      <c r="Q2444" t="s">
        <v>8296</v>
      </c>
      <c r="R2444" s="12" t="s">
        <v>8335</v>
      </c>
      <c r="S2444" t="s">
        <v>8351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8">
        <f t="shared" si="114"/>
        <v>41866.625254629631</v>
      </c>
      <c r="K2445">
        <v>1405522822</v>
      </c>
      <c r="L2445" s="18">
        <f t="shared" si="115"/>
        <v>41836.625254629631</v>
      </c>
      <c r="M2445" s="15">
        <f t="shared" si="116"/>
        <v>2014</v>
      </c>
      <c r="N2445" t="b">
        <v>0</v>
      </c>
      <c r="O2445">
        <v>311</v>
      </c>
      <c r="P2445" t="b">
        <v>1</v>
      </c>
      <c r="Q2445" t="s">
        <v>8296</v>
      </c>
      <c r="R2445" s="12" t="s">
        <v>8335</v>
      </c>
      <c r="S2445" t="s">
        <v>8351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8">
        <f t="shared" si="114"/>
        <v>42515.754525462966</v>
      </c>
      <c r="K2446">
        <v>1461607591</v>
      </c>
      <c r="L2446" s="18">
        <f t="shared" si="115"/>
        <v>42485.754525462966</v>
      </c>
      <c r="M2446" s="15">
        <f t="shared" si="116"/>
        <v>2016</v>
      </c>
      <c r="N2446" t="b">
        <v>0</v>
      </c>
      <c r="O2446">
        <v>61</v>
      </c>
      <c r="P2446" t="b">
        <v>1</v>
      </c>
      <c r="Q2446" t="s">
        <v>8296</v>
      </c>
      <c r="R2446" s="12" t="s">
        <v>8335</v>
      </c>
      <c r="S2446" t="s">
        <v>8351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8">
        <f t="shared" si="114"/>
        <v>42273.190057870372</v>
      </c>
      <c r="K2447">
        <v>1440650021</v>
      </c>
      <c r="L2447" s="18">
        <f t="shared" si="115"/>
        <v>42243.190057870372</v>
      </c>
      <c r="M2447" s="15">
        <f t="shared" si="116"/>
        <v>2015</v>
      </c>
      <c r="N2447" t="b">
        <v>0</v>
      </c>
      <c r="O2447">
        <v>115</v>
      </c>
      <c r="P2447" t="b">
        <v>1</v>
      </c>
      <c r="Q2447" t="s">
        <v>8296</v>
      </c>
      <c r="R2447" s="12" t="s">
        <v>8335</v>
      </c>
      <c r="S2447" t="s">
        <v>8351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8">
        <f t="shared" si="114"/>
        <v>42700.64434027778</v>
      </c>
      <c r="K2448">
        <v>1477578471</v>
      </c>
      <c r="L2448" s="18">
        <f t="shared" si="115"/>
        <v>42670.602673611109</v>
      </c>
      <c r="M2448" s="15">
        <f t="shared" si="116"/>
        <v>2016</v>
      </c>
      <c r="N2448" t="b">
        <v>0</v>
      </c>
      <c r="O2448">
        <v>111</v>
      </c>
      <c r="P2448" t="b">
        <v>1</v>
      </c>
      <c r="Q2448" t="s">
        <v>8296</v>
      </c>
      <c r="R2448" s="12" t="s">
        <v>8335</v>
      </c>
      <c r="S2448" t="s">
        <v>8351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8">
        <f t="shared" si="114"/>
        <v>42686.166666666672</v>
      </c>
      <c r="K2449">
        <v>1476184593</v>
      </c>
      <c r="L2449" s="18">
        <f t="shared" si="115"/>
        <v>42654.469826388886</v>
      </c>
      <c r="M2449" s="15">
        <f t="shared" si="116"/>
        <v>2016</v>
      </c>
      <c r="N2449" t="b">
        <v>0</v>
      </c>
      <c r="O2449">
        <v>337</v>
      </c>
      <c r="P2449" t="b">
        <v>1</v>
      </c>
      <c r="Q2449" t="s">
        <v>8296</v>
      </c>
      <c r="R2449" s="12" t="s">
        <v>8335</v>
      </c>
      <c r="S2449" t="s">
        <v>8351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8">
        <f t="shared" si="114"/>
        <v>42613.233333333337</v>
      </c>
      <c r="K2450">
        <v>1472110513</v>
      </c>
      <c r="L2450" s="18">
        <f t="shared" si="115"/>
        <v>42607.316122685181</v>
      </c>
      <c r="M2450" s="15">
        <f t="shared" si="116"/>
        <v>2016</v>
      </c>
      <c r="N2450" t="b">
        <v>0</v>
      </c>
      <c r="O2450">
        <v>9</v>
      </c>
      <c r="P2450" t="b">
        <v>1</v>
      </c>
      <c r="Q2450" t="s">
        <v>8296</v>
      </c>
      <c r="R2450" s="12" t="s">
        <v>8335</v>
      </c>
      <c r="S2450" t="s">
        <v>8351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8">
        <f t="shared" si="114"/>
        <v>41973.184201388889</v>
      </c>
      <c r="K2451">
        <v>1414725915</v>
      </c>
      <c r="L2451" s="18">
        <f t="shared" si="115"/>
        <v>41943.142534722225</v>
      </c>
      <c r="M2451" s="15">
        <f t="shared" si="116"/>
        <v>2014</v>
      </c>
      <c r="N2451" t="b">
        <v>0</v>
      </c>
      <c r="O2451">
        <v>120</v>
      </c>
      <c r="P2451" t="b">
        <v>1</v>
      </c>
      <c r="Q2451" t="s">
        <v>8296</v>
      </c>
      <c r="R2451" s="12" t="s">
        <v>8335</v>
      </c>
      <c r="S2451" t="s">
        <v>8351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8">
        <f t="shared" si="114"/>
        <v>41940.132638888892</v>
      </c>
      <c r="K2452">
        <v>1411177456</v>
      </c>
      <c r="L2452" s="18">
        <f t="shared" si="115"/>
        <v>41902.07240740741</v>
      </c>
      <c r="M2452" s="15">
        <f t="shared" si="116"/>
        <v>2014</v>
      </c>
      <c r="N2452" t="b">
        <v>0</v>
      </c>
      <c r="O2452">
        <v>102</v>
      </c>
      <c r="P2452" t="b">
        <v>1</v>
      </c>
      <c r="Q2452" t="s">
        <v>8296</v>
      </c>
      <c r="R2452" s="12" t="s">
        <v>8335</v>
      </c>
      <c r="S2452" t="s">
        <v>8351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8">
        <f t="shared" si="114"/>
        <v>42799.908449074079</v>
      </c>
      <c r="K2453">
        <v>1487022490</v>
      </c>
      <c r="L2453" s="18">
        <f t="shared" si="115"/>
        <v>42779.908449074079</v>
      </c>
      <c r="M2453" s="15">
        <f t="shared" si="116"/>
        <v>2017</v>
      </c>
      <c r="N2453" t="b">
        <v>0</v>
      </c>
      <c r="O2453">
        <v>186</v>
      </c>
      <c r="P2453" t="b">
        <v>1</v>
      </c>
      <c r="Q2453" t="s">
        <v>8296</v>
      </c>
      <c r="R2453" s="12" t="s">
        <v>8335</v>
      </c>
      <c r="S2453" t="s">
        <v>8351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8">
        <f t="shared" si="114"/>
        <v>42367.958333333328</v>
      </c>
      <c r="K2454">
        <v>1448914500</v>
      </c>
      <c r="L2454" s="18">
        <f t="shared" si="115"/>
        <v>42338.84375</v>
      </c>
      <c r="M2454" s="15">
        <f t="shared" si="116"/>
        <v>2015</v>
      </c>
      <c r="N2454" t="b">
        <v>0</v>
      </c>
      <c r="O2454">
        <v>15</v>
      </c>
      <c r="P2454" t="b">
        <v>1</v>
      </c>
      <c r="Q2454" t="s">
        <v>8296</v>
      </c>
      <c r="R2454" s="12" t="s">
        <v>8335</v>
      </c>
      <c r="S2454" t="s">
        <v>8351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8">
        <f t="shared" si="114"/>
        <v>42768.692233796297</v>
      </c>
      <c r="K2455">
        <v>1483461409</v>
      </c>
      <c r="L2455" s="18">
        <f t="shared" si="115"/>
        <v>42738.692233796297</v>
      </c>
      <c r="M2455" s="15">
        <f t="shared" si="116"/>
        <v>2017</v>
      </c>
      <c r="N2455" t="b">
        <v>0</v>
      </c>
      <c r="O2455">
        <v>67</v>
      </c>
      <c r="P2455" t="b">
        <v>1</v>
      </c>
      <c r="Q2455" t="s">
        <v>8296</v>
      </c>
      <c r="R2455" s="12" t="s">
        <v>8335</v>
      </c>
      <c r="S2455" t="s">
        <v>8351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8">
        <f t="shared" si="114"/>
        <v>42805.201481481476</v>
      </c>
      <c r="K2456">
        <v>1486183808</v>
      </c>
      <c r="L2456" s="18">
        <f t="shared" si="115"/>
        <v>42770.201481481476</v>
      </c>
      <c r="M2456" s="15">
        <f t="shared" si="116"/>
        <v>2017</v>
      </c>
      <c r="N2456" t="b">
        <v>0</v>
      </c>
      <c r="O2456">
        <v>130</v>
      </c>
      <c r="P2456" t="b">
        <v>1</v>
      </c>
      <c r="Q2456" t="s">
        <v>8296</v>
      </c>
      <c r="R2456" s="12" t="s">
        <v>8335</v>
      </c>
      <c r="S2456" t="s">
        <v>8351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8">
        <f t="shared" si="114"/>
        <v>42480.781828703708</v>
      </c>
      <c r="K2457">
        <v>1458758750</v>
      </c>
      <c r="L2457" s="18">
        <f t="shared" si="115"/>
        <v>42452.781828703708</v>
      </c>
      <c r="M2457" s="15">
        <f t="shared" si="116"/>
        <v>2016</v>
      </c>
      <c r="N2457" t="b">
        <v>0</v>
      </c>
      <c r="O2457">
        <v>16</v>
      </c>
      <c r="P2457" t="b">
        <v>1</v>
      </c>
      <c r="Q2457" t="s">
        <v>8296</v>
      </c>
      <c r="R2457" s="12" t="s">
        <v>8335</v>
      </c>
      <c r="S2457" t="s">
        <v>8351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8">
        <f t="shared" si="114"/>
        <v>42791.961099537039</v>
      </c>
      <c r="K2458">
        <v>1485471839</v>
      </c>
      <c r="L2458" s="18">
        <f t="shared" si="115"/>
        <v>42761.961099537039</v>
      </c>
      <c r="M2458" s="15">
        <f t="shared" si="116"/>
        <v>2017</v>
      </c>
      <c r="N2458" t="b">
        <v>0</v>
      </c>
      <c r="O2458">
        <v>67</v>
      </c>
      <c r="P2458" t="b">
        <v>1</v>
      </c>
      <c r="Q2458" t="s">
        <v>8296</v>
      </c>
      <c r="R2458" s="12" t="s">
        <v>8335</v>
      </c>
      <c r="S2458" t="s">
        <v>8351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8">
        <f t="shared" si="114"/>
        <v>42453.560833333337</v>
      </c>
      <c r="K2459">
        <v>1456237656</v>
      </c>
      <c r="L2459" s="18">
        <f t="shared" si="115"/>
        <v>42423.602500000001</v>
      </c>
      <c r="M2459" s="15">
        <f t="shared" si="116"/>
        <v>2016</v>
      </c>
      <c r="N2459" t="b">
        <v>0</v>
      </c>
      <c r="O2459">
        <v>124</v>
      </c>
      <c r="P2459" t="b">
        <v>1</v>
      </c>
      <c r="Q2459" t="s">
        <v>8296</v>
      </c>
      <c r="R2459" s="12" t="s">
        <v>8335</v>
      </c>
      <c r="S2459" t="s">
        <v>8351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8">
        <f t="shared" si="114"/>
        <v>42530.791666666672</v>
      </c>
      <c r="K2460">
        <v>1462481718</v>
      </c>
      <c r="L2460" s="18">
        <f t="shared" si="115"/>
        <v>42495.871736111112</v>
      </c>
      <c r="M2460" s="15">
        <f t="shared" si="116"/>
        <v>2016</v>
      </c>
      <c r="N2460" t="b">
        <v>0</v>
      </c>
      <c r="O2460">
        <v>80</v>
      </c>
      <c r="P2460" t="b">
        <v>1</v>
      </c>
      <c r="Q2460" t="s">
        <v>8296</v>
      </c>
      <c r="R2460" s="12" t="s">
        <v>8335</v>
      </c>
      <c r="S2460" t="s">
        <v>8351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8">
        <f t="shared" si="114"/>
        <v>42452.595891203702</v>
      </c>
      <c r="K2461">
        <v>1454858285</v>
      </c>
      <c r="L2461" s="18">
        <f t="shared" si="115"/>
        <v>42407.637557870374</v>
      </c>
      <c r="M2461" s="15">
        <f t="shared" si="116"/>
        <v>2016</v>
      </c>
      <c r="N2461" t="b">
        <v>0</v>
      </c>
      <c r="O2461">
        <v>282</v>
      </c>
      <c r="P2461" t="b">
        <v>1</v>
      </c>
      <c r="Q2461" t="s">
        <v>8296</v>
      </c>
      <c r="R2461" s="12" t="s">
        <v>8335</v>
      </c>
      <c r="S2461" t="s">
        <v>8351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8">
        <f t="shared" si="114"/>
        <v>42738.178472222222</v>
      </c>
      <c r="K2462">
        <v>1480480167</v>
      </c>
      <c r="L2462" s="18">
        <f t="shared" si="115"/>
        <v>42704.187118055561</v>
      </c>
      <c r="M2462" s="15">
        <f t="shared" si="116"/>
        <v>2016</v>
      </c>
      <c r="N2462" t="b">
        <v>0</v>
      </c>
      <c r="O2462">
        <v>68</v>
      </c>
      <c r="P2462" t="b">
        <v>1</v>
      </c>
      <c r="Q2462" t="s">
        <v>8296</v>
      </c>
      <c r="R2462" s="12" t="s">
        <v>8335</v>
      </c>
      <c r="S2462" t="s">
        <v>8351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8">
        <f t="shared" si="114"/>
        <v>40817.125</v>
      </c>
      <c r="K2463">
        <v>1314577097</v>
      </c>
      <c r="L2463" s="18">
        <f t="shared" si="115"/>
        <v>40784.012696759259</v>
      </c>
      <c r="M2463" s="15">
        <f t="shared" si="116"/>
        <v>2011</v>
      </c>
      <c r="N2463" t="b">
        <v>0</v>
      </c>
      <c r="O2463">
        <v>86</v>
      </c>
      <c r="P2463" t="b">
        <v>1</v>
      </c>
      <c r="Q2463" t="s">
        <v>8277</v>
      </c>
      <c r="R2463" s="12" t="s">
        <v>8324</v>
      </c>
      <c r="S2463" t="s">
        <v>8328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8">
        <f t="shared" si="114"/>
        <v>41109.186296296299</v>
      </c>
      <c r="K2464">
        <v>1340944096</v>
      </c>
      <c r="L2464" s="18">
        <f t="shared" si="115"/>
        <v>41089.186296296299</v>
      </c>
      <c r="M2464" s="15">
        <f t="shared" si="116"/>
        <v>2012</v>
      </c>
      <c r="N2464" t="b">
        <v>0</v>
      </c>
      <c r="O2464">
        <v>115</v>
      </c>
      <c r="P2464" t="b">
        <v>1</v>
      </c>
      <c r="Q2464" t="s">
        <v>8277</v>
      </c>
      <c r="R2464" s="12" t="s">
        <v>8324</v>
      </c>
      <c r="S2464" t="s">
        <v>8328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8">
        <f t="shared" si="114"/>
        <v>41380.791666666664</v>
      </c>
      <c r="K2465">
        <v>1362710425</v>
      </c>
      <c r="L2465" s="18">
        <f t="shared" si="115"/>
        <v>41341.111400462964</v>
      </c>
      <c r="M2465" s="15">
        <f t="shared" si="116"/>
        <v>2013</v>
      </c>
      <c r="N2465" t="b">
        <v>0</v>
      </c>
      <c r="O2465">
        <v>75</v>
      </c>
      <c r="P2465" t="b">
        <v>1</v>
      </c>
      <c r="Q2465" t="s">
        <v>8277</v>
      </c>
      <c r="R2465" s="12" t="s">
        <v>8324</v>
      </c>
      <c r="S2465" t="s">
        <v>8328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8">
        <f t="shared" si="114"/>
        <v>42277.811805555553</v>
      </c>
      <c r="K2466">
        <v>1441143397</v>
      </c>
      <c r="L2466" s="18">
        <f t="shared" si="115"/>
        <v>42248.90042824074</v>
      </c>
      <c r="M2466" s="15">
        <f t="shared" si="116"/>
        <v>2015</v>
      </c>
      <c r="N2466" t="b">
        <v>0</v>
      </c>
      <c r="O2466">
        <v>43</v>
      </c>
      <c r="P2466" t="b">
        <v>1</v>
      </c>
      <c r="Q2466" t="s">
        <v>8277</v>
      </c>
      <c r="R2466" s="12" t="s">
        <v>8324</v>
      </c>
      <c r="S2466" t="s">
        <v>8328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8">
        <f t="shared" si="114"/>
        <v>41175.719305555554</v>
      </c>
      <c r="K2467">
        <v>1345828548</v>
      </c>
      <c r="L2467" s="18">
        <f t="shared" si="115"/>
        <v>41145.719305555554</v>
      </c>
      <c r="M2467" s="15">
        <f t="shared" si="116"/>
        <v>2012</v>
      </c>
      <c r="N2467" t="b">
        <v>0</v>
      </c>
      <c r="O2467">
        <v>48</v>
      </c>
      <c r="P2467" t="b">
        <v>1</v>
      </c>
      <c r="Q2467" t="s">
        <v>8277</v>
      </c>
      <c r="R2467" s="12" t="s">
        <v>8324</v>
      </c>
      <c r="S2467" t="s">
        <v>8328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8">
        <f t="shared" si="114"/>
        <v>41403.102465277778</v>
      </c>
      <c r="K2468">
        <v>1365474453</v>
      </c>
      <c r="L2468" s="18">
        <f t="shared" si="115"/>
        <v>41373.102465277778</v>
      </c>
      <c r="M2468" s="15">
        <f t="shared" si="116"/>
        <v>2013</v>
      </c>
      <c r="N2468" t="b">
        <v>0</v>
      </c>
      <c r="O2468">
        <v>52</v>
      </c>
      <c r="P2468" t="b">
        <v>1</v>
      </c>
      <c r="Q2468" t="s">
        <v>8277</v>
      </c>
      <c r="R2468" s="12" t="s">
        <v>8324</v>
      </c>
      <c r="S2468" t="s">
        <v>8328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8">
        <f t="shared" si="114"/>
        <v>41039.708333333336</v>
      </c>
      <c r="K2469">
        <v>1335473931</v>
      </c>
      <c r="L2469" s="18">
        <f t="shared" si="115"/>
        <v>41025.874201388891</v>
      </c>
      <c r="M2469" s="15">
        <f t="shared" si="116"/>
        <v>2012</v>
      </c>
      <c r="N2469" t="b">
        <v>0</v>
      </c>
      <c r="O2469">
        <v>43</v>
      </c>
      <c r="P2469" t="b">
        <v>1</v>
      </c>
      <c r="Q2469" t="s">
        <v>8277</v>
      </c>
      <c r="R2469" s="12" t="s">
        <v>8324</v>
      </c>
      <c r="S2469" t="s">
        <v>8328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8">
        <f t="shared" si="114"/>
        <v>41210.208333333336</v>
      </c>
      <c r="K2470">
        <v>1348285321</v>
      </c>
      <c r="L2470" s="18">
        <f t="shared" si="115"/>
        <v>41174.154178240737</v>
      </c>
      <c r="M2470" s="15">
        <f t="shared" si="116"/>
        <v>2012</v>
      </c>
      <c r="N2470" t="b">
        <v>0</v>
      </c>
      <c r="O2470">
        <v>58</v>
      </c>
      <c r="P2470" t="b">
        <v>1</v>
      </c>
      <c r="Q2470" t="s">
        <v>8277</v>
      </c>
      <c r="R2470" s="12" t="s">
        <v>8324</v>
      </c>
      <c r="S2470" t="s">
        <v>8328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8">
        <f t="shared" si="114"/>
        <v>40582.429733796293</v>
      </c>
      <c r="K2471">
        <v>1295000329</v>
      </c>
      <c r="L2471" s="18">
        <f t="shared" si="115"/>
        <v>40557.429733796293</v>
      </c>
      <c r="M2471" s="15">
        <f t="shared" si="116"/>
        <v>2011</v>
      </c>
      <c r="N2471" t="b">
        <v>0</v>
      </c>
      <c r="O2471">
        <v>47</v>
      </c>
      <c r="P2471" t="b">
        <v>1</v>
      </c>
      <c r="Q2471" t="s">
        <v>8277</v>
      </c>
      <c r="R2471" s="12" t="s">
        <v>8324</v>
      </c>
      <c r="S2471" t="s">
        <v>8328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8">
        <f t="shared" si="114"/>
        <v>41053.07471064815</v>
      </c>
      <c r="K2472">
        <v>1335232055</v>
      </c>
      <c r="L2472" s="18">
        <f t="shared" si="115"/>
        <v>41023.07471064815</v>
      </c>
      <c r="M2472" s="15">
        <f t="shared" si="116"/>
        <v>2012</v>
      </c>
      <c r="N2472" t="b">
        <v>0</v>
      </c>
      <c r="O2472">
        <v>36</v>
      </c>
      <c r="P2472" t="b">
        <v>1</v>
      </c>
      <c r="Q2472" t="s">
        <v>8277</v>
      </c>
      <c r="R2472" s="12" t="s">
        <v>8324</v>
      </c>
      <c r="S2472" t="s">
        <v>8328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8">
        <f t="shared" si="114"/>
        <v>40933.992962962962</v>
      </c>
      <c r="K2473">
        <v>1324079392</v>
      </c>
      <c r="L2473" s="18">
        <f t="shared" si="115"/>
        <v>40893.992962962962</v>
      </c>
      <c r="M2473" s="15">
        <f t="shared" si="116"/>
        <v>2011</v>
      </c>
      <c r="N2473" t="b">
        <v>0</v>
      </c>
      <c r="O2473">
        <v>17</v>
      </c>
      <c r="P2473" t="b">
        <v>1</v>
      </c>
      <c r="Q2473" t="s">
        <v>8277</v>
      </c>
      <c r="R2473" s="12" t="s">
        <v>8324</v>
      </c>
      <c r="S2473" t="s">
        <v>8328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8">
        <f t="shared" si="114"/>
        <v>40425.043749999997</v>
      </c>
      <c r="K2474">
        <v>1277433980</v>
      </c>
      <c r="L2474" s="18">
        <f t="shared" si="115"/>
        <v>40354.11550925926</v>
      </c>
      <c r="M2474" s="15">
        <f t="shared" si="116"/>
        <v>2010</v>
      </c>
      <c r="N2474" t="b">
        <v>0</v>
      </c>
      <c r="O2474">
        <v>104</v>
      </c>
      <c r="P2474" t="b">
        <v>1</v>
      </c>
      <c r="Q2474" t="s">
        <v>8277</v>
      </c>
      <c r="R2474" s="12" t="s">
        <v>8324</v>
      </c>
      <c r="S2474" t="s">
        <v>8328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8">
        <f t="shared" si="114"/>
        <v>41223.790150462963</v>
      </c>
      <c r="K2475">
        <v>1349978269</v>
      </c>
      <c r="L2475" s="18">
        <f t="shared" si="115"/>
        <v>41193.748483796298</v>
      </c>
      <c r="M2475" s="15">
        <f t="shared" si="116"/>
        <v>2012</v>
      </c>
      <c r="N2475" t="b">
        <v>0</v>
      </c>
      <c r="O2475">
        <v>47</v>
      </c>
      <c r="P2475" t="b">
        <v>1</v>
      </c>
      <c r="Q2475" t="s">
        <v>8277</v>
      </c>
      <c r="R2475" s="12" t="s">
        <v>8324</v>
      </c>
      <c r="S2475" t="s">
        <v>8328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8">
        <f t="shared" si="114"/>
        <v>40462.011296296296</v>
      </c>
      <c r="K2476">
        <v>1282868176</v>
      </c>
      <c r="L2476" s="18">
        <f t="shared" si="115"/>
        <v>40417.011296296296</v>
      </c>
      <c r="M2476" s="15">
        <f t="shared" si="116"/>
        <v>2010</v>
      </c>
      <c r="N2476" t="b">
        <v>0</v>
      </c>
      <c r="O2476">
        <v>38</v>
      </c>
      <c r="P2476" t="b">
        <v>1</v>
      </c>
      <c r="Q2476" t="s">
        <v>8277</v>
      </c>
      <c r="R2476" s="12" t="s">
        <v>8324</v>
      </c>
      <c r="S2476" t="s">
        <v>8328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8">
        <f t="shared" si="114"/>
        <v>40369.916666666664</v>
      </c>
      <c r="K2477">
        <v>1273647255</v>
      </c>
      <c r="L2477" s="18">
        <f t="shared" si="115"/>
        <v>40310.287673611114</v>
      </c>
      <c r="M2477" s="15">
        <f t="shared" si="116"/>
        <v>2010</v>
      </c>
      <c r="N2477" t="b">
        <v>0</v>
      </c>
      <c r="O2477">
        <v>81</v>
      </c>
      <c r="P2477" t="b">
        <v>1</v>
      </c>
      <c r="Q2477" t="s">
        <v>8277</v>
      </c>
      <c r="R2477" s="12" t="s">
        <v>8324</v>
      </c>
      <c r="S2477" t="s">
        <v>8328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8">
        <f t="shared" si="114"/>
        <v>41946.370023148149</v>
      </c>
      <c r="K2478">
        <v>1412149970</v>
      </c>
      <c r="L2478" s="18">
        <f t="shared" si="115"/>
        <v>41913.328356481477</v>
      </c>
      <c r="M2478" s="15">
        <f t="shared" si="116"/>
        <v>2014</v>
      </c>
      <c r="N2478" t="b">
        <v>0</v>
      </c>
      <c r="O2478">
        <v>55</v>
      </c>
      <c r="P2478" t="b">
        <v>1</v>
      </c>
      <c r="Q2478" t="s">
        <v>8277</v>
      </c>
      <c r="R2478" s="12" t="s">
        <v>8324</v>
      </c>
      <c r="S2478" t="s">
        <v>8328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8">
        <f t="shared" si="114"/>
        <v>41133.691493055558</v>
      </c>
      <c r="K2479">
        <v>1340901345</v>
      </c>
      <c r="L2479" s="18">
        <f t="shared" si="115"/>
        <v>41088.691493055558</v>
      </c>
      <c r="M2479" s="15">
        <f t="shared" si="116"/>
        <v>2012</v>
      </c>
      <c r="N2479" t="b">
        <v>0</v>
      </c>
      <c r="O2479">
        <v>41</v>
      </c>
      <c r="P2479" t="b">
        <v>1</v>
      </c>
      <c r="Q2479" t="s">
        <v>8277</v>
      </c>
      <c r="R2479" s="12" t="s">
        <v>8324</v>
      </c>
      <c r="S2479" t="s">
        <v>8328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8">
        <f t="shared" si="114"/>
        <v>41287.950381944444</v>
      </c>
      <c r="K2480">
        <v>1355525313</v>
      </c>
      <c r="L2480" s="18">
        <f t="shared" si="115"/>
        <v>41257.950381944444</v>
      </c>
      <c r="M2480" s="15">
        <f t="shared" si="116"/>
        <v>2012</v>
      </c>
      <c r="N2480" t="b">
        <v>0</v>
      </c>
      <c r="O2480">
        <v>79</v>
      </c>
      <c r="P2480" t="b">
        <v>1</v>
      </c>
      <c r="Q2480" t="s">
        <v>8277</v>
      </c>
      <c r="R2480" s="12" t="s">
        <v>8324</v>
      </c>
      <c r="S2480" t="s">
        <v>8328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8">
        <f t="shared" si="114"/>
        <v>41118.083333333336</v>
      </c>
      <c r="K2481">
        <v>1342545994</v>
      </c>
      <c r="L2481" s="18">
        <f t="shared" si="115"/>
        <v>41107.726782407408</v>
      </c>
      <c r="M2481" s="15">
        <f t="shared" si="116"/>
        <v>2012</v>
      </c>
      <c r="N2481" t="b">
        <v>0</v>
      </c>
      <c r="O2481">
        <v>16</v>
      </c>
      <c r="P2481" t="b">
        <v>1</v>
      </c>
      <c r="Q2481" t="s">
        <v>8277</v>
      </c>
      <c r="R2481" s="12" t="s">
        <v>8324</v>
      </c>
      <c r="S2481" t="s">
        <v>8328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8">
        <f t="shared" si="114"/>
        <v>42287.936157407406</v>
      </c>
      <c r="K2482">
        <v>1439332084</v>
      </c>
      <c r="L2482" s="18">
        <f t="shared" si="115"/>
        <v>42227.936157407406</v>
      </c>
      <c r="M2482" s="15">
        <f t="shared" si="116"/>
        <v>2015</v>
      </c>
      <c r="N2482" t="b">
        <v>0</v>
      </c>
      <c r="O2482">
        <v>8</v>
      </c>
      <c r="P2482" t="b">
        <v>1</v>
      </c>
      <c r="Q2482" t="s">
        <v>8277</v>
      </c>
      <c r="R2482" s="12" t="s">
        <v>8324</v>
      </c>
      <c r="S2482" t="s">
        <v>8328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8">
        <f t="shared" si="114"/>
        <v>41029.645925925928</v>
      </c>
      <c r="K2483">
        <v>1333207808</v>
      </c>
      <c r="L2483" s="18">
        <f t="shared" si="115"/>
        <v>40999.645925925928</v>
      </c>
      <c r="M2483" s="15">
        <f t="shared" si="116"/>
        <v>2012</v>
      </c>
      <c r="N2483" t="b">
        <v>0</v>
      </c>
      <c r="O2483">
        <v>95</v>
      </c>
      <c r="P2483" t="b">
        <v>1</v>
      </c>
      <c r="Q2483" t="s">
        <v>8277</v>
      </c>
      <c r="R2483" s="12" t="s">
        <v>8324</v>
      </c>
      <c r="S2483" t="s">
        <v>8328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8">
        <f t="shared" si="114"/>
        <v>40756.782210648147</v>
      </c>
      <c r="K2484">
        <v>1308336383</v>
      </c>
      <c r="L2484" s="18">
        <f t="shared" si="115"/>
        <v>40711.782210648147</v>
      </c>
      <c r="M2484" s="15">
        <f t="shared" si="116"/>
        <v>2011</v>
      </c>
      <c r="N2484" t="b">
        <v>0</v>
      </c>
      <c r="O2484">
        <v>25</v>
      </c>
      <c r="P2484" t="b">
        <v>1</v>
      </c>
      <c r="Q2484" t="s">
        <v>8277</v>
      </c>
      <c r="R2484" s="12" t="s">
        <v>8324</v>
      </c>
      <c r="S2484" t="s">
        <v>8328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8">
        <f t="shared" si="114"/>
        <v>41030.708368055559</v>
      </c>
      <c r="K2485">
        <v>1330711203</v>
      </c>
      <c r="L2485" s="18">
        <f t="shared" si="115"/>
        <v>40970.750034722223</v>
      </c>
      <c r="M2485" s="15">
        <f t="shared" si="116"/>
        <v>2012</v>
      </c>
      <c r="N2485" t="b">
        <v>0</v>
      </c>
      <c r="O2485">
        <v>19</v>
      </c>
      <c r="P2485" t="b">
        <v>1</v>
      </c>
      <c r="Q2485" t="s">
        <v>8277</v>
      </c>
      <c r="R2485" s="12" t="s">
        <v>8324</v>
      </c>
      <c r="S2485" t="s">
        <v>8328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8">
        <f t="shared" si="114"/>
        <v>40801.916701388887</v>
      </c>
      <c r="K2486">
        <v>1313532003</v>
      </c>
      <c r="L2486" s="18">
        <f t="shared" si="115"/>
        <v>40771.916701388887</v>
      </c>
      <c r="M2486" s="15">
        <f t="shared" si="116"/>
        <v>2011</v>
      </c>
      <c r="N2486" t="b">
        <v>0</v>
      </c>
      <c r="O2486">
        <v>90</v>
      </c>
      <c r="P2486" t="b">
        <v>1</v>
      </c>
      <c r="Q2486" t="s">
        <v>8277</v>
      </c>
      <c r="R2486" s="12" t="s">
        <v>8324</v>
      </c>
      <c r="S2486" t="s">
        <v>8328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8">
        <f t="shared" si="114"/>
        <v>40828.998599537037</v>
      </c>
      <c r="K2487">
        <v>1315439879</v>
      </c>
      <c r="L2487" s="18">
        <f t="shared" si="115"/>
        <v>40793.998599537037</v>
      </c>
      <c r="M2487" s="15">
        <f t="shared" si="116"/>
        <v>2011</v>
      </c>
      <c r="N2487" t="b">
        <v>0</v>
      </c>
      <c r="O2487">
        <v>41</v>
      </c>
      <c r="P2487" t="b">
        <v>1</v>
      </c>
      <c r="Q2487" t="s">
        <v>8277</v>
      </c>
      <c r="R2487" s="12" t="s">
        <v>8324</v>
      </c>
      <c r="S2487" t="s">
        <v>8328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8">
        <f t="shared" si="114"/>
        <v>41021.708055555559</v>
      </c>
      <c r="K2488">
        <v>1332521976</v>
      </c>
      <c r="L2488" s="18">
        <f t="shared" si="115"/>
        <v>40991.708055555559</v>
      </c>
      <c r="M2488" s="15">
        <f t="shared" si="116"/>
        <v>2012</v>
      </c>
      <c r="N2488" t="b">
        <v>0</v>
      </c>
      <c r="O2488">
        <v>30</v>
      </c>
      <c r="P2488" t="b">
        <v>1</v>
      </c>
      <c r="Q2488" t="s">
        <v>8277</v>
      </c>
      <c r="R2488" s="12" t="s">
        <v>8324</v>
      </c>
      <c r="S2488" t="s">
        <v>8328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8">
        <f t="shared" si="114"/>
        <v>41056.083298611113</v>
      </c>
      <c r="K2489">
        <v>1335491997</v>
      </c>
      <c r="L2489" s="18">
        <f t="shared" si="115"/>
        <v>41026.083298611113</v>
      </c>
      <c r="M2489" s="15">
        <f t="shared" si="116"/>
        <v>2012</v>
      </c>
      <c r="N2489" t="b">
        <v>0</v>
      </c>
      <c r="O2489">
        <v>38</v>
      </c>
      <c r="P2489" t="b">
        <v>1</v>
      </c>
      <c r="Q2489" t="s">
        <v>8277</v>
      </c>
      <c r="R2489" s="12" t="s">
        <v>8324</v>
      </c>
      <c r="S2489" t="s">
        <v>8328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8">
        <f t="shared" si="114"/>
        <v>40863.674861111111</v>
      </c>
      <c r="K2490">
        <v>1318864308</v>
      </c>
      <c r="L2490" s="18">
        <f t="shared" si="115"/>
        <v>40833.633194444446</v>
      </c>
      <c r="M2490" s="15">
        <f t="shared" si="116"/>
        <v>2011</v>
      </c>
      <c r="N2490" t="b">
        <v>0</v>
      </c>
      <c r="O2490">
        <v>65</v>
      </c>
      <c r="P2490" t="b">
        <v>1</v>
      </c>
      <c r="Q2490" t="s">
        <v>8277</v>
      </c>
      <c r="R2490" s="12" t="s">
        <v>8324</v>
      </c>
      <c r="S2490" t="s">
        <v>8328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8">
        <f t="shared" si="114"/>
        <v>41403.690266203703</v>
      </c>
      <c r="K2491">
        <v>1365525239</v>
      </c>
      <c r="L2491" s="18">
        <f t="shared" si="115"/>
        <v>41373.690266203703</v>
      </c>
      <c r="M2491" s="15">
        <f t="shared" si="116"/>
        <v>2013</v>
      </c>
      <c r="N2491" t="b">
        <v>0</v>
      </c>
      <c r="O2491">
        <v>75</v>
      </c>
      <c r="P2491" t="b">
        <v>1</v>
      </c>
      <c r="Q2491" t="s">
        <v>8277</v>
      </c>
      <c r="R2491" s="12" t="s">
        <v>8324</v>
      </c>
      <c r="S2491" t="s">
        <v>8328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8">
        <f t="shared" si="114"/>
        <v>41083.227731481478</v>
      </c>
      <c r="K2492">
        <v>1335245276</v>
      </c>
      <c r="L2492" s="18">
        <f t="shared" si="115"/>
        <v>41023.227731481478</v>
      </c>
      <c r="M2492" s="15">
        <f t="shared" si="116"/>
        <v>2012</v>
      </c>
      <c r="N2492" t="b">
        <v>0</v>
      </c>
      <c r="O2492">
        <v>16</v>
      </c>
      <c r="P2492" t="b">
        <v>1</v>
      </c>
      <c r="Q2492" t="s">
        <v>8277</v>
      </c>
      <c r="R2492" s="12" t="s">
        <v>8324</v>
      </c>
      <c r="S2492" t="s">
        <v>8328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8">
        <f t="shared" si="114"/>
        <v>40559.07708333333</v>
      </c>
      <c r="K2493">
        <v>1293739714</v>
      </c>
      <c r="L2493" s="18">
        <f t="shared" si="115"/>
        <v>40542.839282407411</v>
      </c>
      <c r="M2493" s="15">
        <f t="shared" si="116"/>
        <v>2010</v>
      </c>
      <c r="N2493" t="b">
        <v>0</v>
      </c>
      <c r="O2493">
        <v>10</v>
      </c>
      <c r="P2493" t="b">
        <v>1</v>
      </c>
      <c r="Q2493" t="s">
        <v>8277</v>
      </c>
      <c r="R2493" s="12" t="s">
        <v>8324</v>
      </c>
      <c r="S2493" t="s">
        <v>8328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8">
        <f t="shared" si="114"/>
        <v>41076.415972222225</v>
      </c>
      <c r="K2494">
        <v>1335397188</v>
      </c>
      <c r="L2494" s="18">
        <f t="shared" si="115"/>
        <v>41024.985972222225</v>
      </c>
      <c r="M2494" s="15">
        <f t="shared" si="116"/>
        <v>2012</v>
      </c>
      <c r="N2494" t="b">
        <v>0</v>
      </c>
      <c r="O2494">
        <v>27</v>
      </c>
      <c r="P2494" t="b">
        <v>1</v>
      </c>
      <c r="Q2494" t="s">
        <v>8277</v>
      </c>
      <c r="R2494" s="12" t="s">
        <v>8324</v>
      </c>
      <c r="S2494" t="s">
        <v>8328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8">
        <f t="shared" si="114"/>
        <v>41393.168287037035</v>
      </c>
      <c r="K2495">
        <v>1363320140</v>
      </c>
      <c r="L2495" s="18">
        <f t="shared" si="115"/>
        <v>41348.168287037035</v>
      </c>
      <c r="M2495" s="15">
        <f t="shared" si="116"/>
        <v>2013</v>
      </c>
      <c r="N2495" t="b">
        <v>0</v>
      </c>
      <c r="O2495">
        <v>259</v>
      </c>
      <c r="P2495" t="b">
        <v>1</v>
      </c>
      <c r="Q2495" t="s">
        <v>8277</v>
      </c>
      <c r="R2495" s="12" t="s">
        <v>8324</v>
      </c>
      <c r="S2495" t="s">
        <v>8328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8">
        <f t="shared" si="114"/>
        <v>41052.645185185182</v>
      </c>
      <c r="K2496">
        <v>1335194944</v>
      </c>
      <c r="L2496" s="18">
        <f t="shared" si="115"/>
        <v>41022.645185185182</v>
      </c>
      <c r="M2496" s="15">
        <f t="shared" si="116"/>
        <v>2012</v>
      </c>
      <c r="N2496" t="b">
        <v>0</v>
      </c>
      <c r="O2496">
        <v>39</v>
      </c>
      <c r="P2496" t="b">
        <v>1</v>
      </c>
      <c r="Q2496" t="s">
        <v>8277</v>
      </c>
      <c r="R2496" s="12" t="s">
        <v>8324</v>
      </c>
      <c r="S2496" t="s">
        <v>8328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8">
        <f t="shared" si="114"/>
        <v>41066.946469907409</v>
      </c>
      <c r="K2497">
        <v>1336430575</v>
      </c>
      <c r="L2497" s="18">
        <f t="shared" si="115"/>
        <v>41036.946469907409</v>
      </c>
      <c r="M2497" s="15">
        <f t="shared" si="116"/>
        <v>2012</v>
      </c>
      <c r="N2497" t="b">
        <v>0</v>
      </c>
      <c r="O2497">
        <v>42</v>
      </c>
      <c r="P2497" t="b">
        <v>1</v>
      </c>
      <c r="Q2497" t="s">
        <v>8277</v>
      </c>
      <c r="R2497" s="12" t="s">
        <v>8324</v>
      </c>
      <c r="S2497" t="s">
        <v>8328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8">
        <f t="shared" si="114"/>
        <v>41362.954768518517</v>
      </c>
      <c r="K2498">
        <v>1361577292</v>
      </c>
      <c r="L2498" s="18">
        <f t="shared" si="115"/>
        <v>41327.996435185189</v>
      </c>
      <c r="M2498" s="15">
        <f t="shared" si="116"/>
        <v>2013</v>
      </c>
      <c r="N2498" t="b">
        <v>0</v>
      </c>
      <c r="O2498">
        <v>10</v>
      </c>
      <c r="P2498" t="b">
        <v>1</v>
      </c>
      <c r="Q2498" t="s">
        <v>8277</v>
      </c>
      <c r="R2498" s="12" t="s">
        <v>8324</v>
      </c>
      <c r="S2498" t="s">
        <v>8328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8">
        <f t="shared" ref="J2499:J2562" si="117">(((I2499/60)/60)/24+DATE(1970,1,1))</f>
        <v>40760.878912037035</v>
      </c>
      <c r="K2499">
        <v>1309986338</v>
      </c>
      <c r="L2499" s="18">
        <f t="shared" ref="L2499:L2562" si="118">(((K2499/60)/60)/24+DATE(1970,1,1))</f>
        <v>40730.878912037035</v>
      </c>
      <c r="M2499" s="15">
        <f t="shared" ref="M2499:M2562" si="119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 s="12" t="s">
        <v>8324</v>
      </c>
      <c r="S2499" t="s">
        <v>8328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8">
        <f t="shared" si="117"/>
        <v>42031.967442129629</v>
      </c>
      <c r="K2500">
        <v>1421190787</v>
      </c>
      <c r="L2500" s="18">
        <f t="shared" si="118"/>
        <v>42017.967442129629</v>
      </c>
      <c r="M2500" s="15">
        <f t="shared" si="119"/>
        <v>2015</v>
      </c>
      <c r="N2500" t="b">
        <v>0</v>
      </c>
      <c r="O2500">
        <v>20</v>
      </c>
      <c r="P2500" t="b">
        <v>1</v>
      </c>
      <c r="Q2500" t="s">
        <v>8277</v>
      </c>
      <c r="R2500" s="12" t="s">
        <v>8324</v>
      </c>
      <c r="S2500" t="s">
        <v>8328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8">
        <f t="shared" si="117"/>
        <v>41274.75</v>
      </c>
      <c r="K2501">
        <v>1352820837</v>
      </c>
      <c r="L2501" s="18">
        <f t="shared" si="118"/>
        <v>41226.648576388885</v>
      </c>
      <c r="M2501" s="15">
        <f t="shared" si="119"/>
        <v>2012</v>
      </c>
      <c r="N2501" t="b">
        <v>0</v>
      </c>
      <c r="O2501">
        <v>170</v>
      </c>
      <c r="P2501" t="b">
        <v>1</v>
      </c>
      <c r="Q2501" t="s">
        <v>8277</v>
      </c>
      <c r="R2501" s="12" t="s">
        <v>8324</v>
      </c>
      <c r="S2501" t="s">
        <v>8328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8">
        <f t="shared" si="117"/>
        <v>41083.772858796299</v>
      </c>
      <c r="K2502">
        <v>1337884375</v>
      </c>
      <c r="L2502" s="18">
        <f t="shared" si="118"/>
        <v>41053.772858796299</v>
      </c>
      <c r="M2502" s="15">
        <f t="shared" si="119"/>
        <v>2012</v>
      </c>
      <c r="N2502" t="b">
        <v>0</v>
      </c>
      <c r="O2502">
        <v>29</v>
      </c>
      <c r="P2502" t="b">
        <v>1</v>
      </c>
      <c r="Q2502" t="s">
        <v>8277</v>
      </c>
      <c r="R2502" s="12" t="s">
        <v>8324</v>
      </c>
      <c r="S2502" t="s">
        <v>8328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8">
        <f t="shared" si="117"/>
        <v>42274.776666666665</v>
      </c>
      <c r="K2503">
        <v>1440787104</v>
      </c>
      <c r="L2503" s="18">
        <f t="shared" si="118"/>
        <v>42244.776666666665</v>
      </c>
      <c r="M2503" s="15">
        <f t="shared" si="119"/>
        <v>2015</v>
      </c>
      <c r="N2503" t="b">
        <v>0</v>
      </c>
      <c r="O2503">
        <v>7</v>
      </c>
      <c r="P2503" t="b">
        <v>0</v>
      </c>
      <c r="Q2503" t="s">
        <v>8297</v>
      </c>
      <c r="R2503" s="12" t="s">
        <v>8335</v>
      </c>
      <c r="S2503" t="s">
        <v>8352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8">
        <f t="shared" si="117"/>
        <v>41903.825439814813</v>
      </c>
      <c r="K2504">
        <v>1407440918</v>
      </c>
      <c r="L2504" s="18">
        <f t="shared" si="118"/>
        <v>41858.825439814813</v>
      </c>
      <c r="M2504" s="15">
        <f t="shared" si="119"/>
        <v>2014</v>
      </c>
      <c r="N2504" t="b">
        <v>0</v>
      </c>
      <c r="O2504">
        <v>5</v>
      </c>
      <c r="P2504" t="b">
        <v>0</v>
      </c>
      <c r="Q2504" t="s">
        <v>8297</v>
      </c>
      <c r="R2504" s="12" t="s">
        <v>8335</v>
      </c>
      <c r="S2504" t="s">
        <v>8352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8">
        <f t="shared" si="117"/>
        <v>42528.879166666666</v>
      </c>
      <c r="K2505">
        <v>1462743308</v>
      </c>
      <c r="L2505" s="18">
        <f t="shared" si="118"/>
        <v>42498.899398148147</v>
      </c>
      <c r="M2505" s="15">
        <f t="shared" si="119"/>
        <v>2016</v>
      </c>
      <c r="N2505" t="b">
        <v>0</v>
      </c>
      <c r="O2505">
        <v>0</v>
      </c>
      <c r="P2505" t="b">
        <v>0</v>
      </c>
      <c r="Q2505" t="s">
        <v>8297</v>
      </c>
      <c r="R2505" s="12" t="s">
        <v>8335</v>
      </c>
      <c r="S2505" t="s">
        <v>8352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8">
        <f t="shared" si="117"/>
        <v>41958.057106481487</v>
      </c>
      <c r="K2506">
        <v>1413418934</v>
      </c>
      <c r="L2506" s="18">
        <f t="shared" si="118"/>
        <v>41928.015439814815</v>
      </c>
      <c r="M2506" s="15">
        <f t="shared" si="119"/>
        <v>2014</v>
      </c>
      <c r="N2506" t="b">
        <v>0</v>
      </c>
      <c r="O2506">
        <v>0</v>
      </c>
      <c r="P2506" t="b">
        <v>0</v>
      </c>
      <c r="Q2506" t="s">
        <v>8297</v>
      </c>
      <c r="R2506" s="12" t="s">
        <v>8335</v>
      </c>
      <c r="S2506" t="s">
        <v>8352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8">
        <f t="shared" si="117"/>
        <v>42077.014074074075</v>
      </c>
      <c r="K2507">
        <v>1423704016</v>
      </c>
      <c r="L2507" s="18">
        <f t="shared" si="118"/>
        <v>42047.05574074074</v>
      </c>
      <c r="M2507" s="15">
        <f t="shared" si="119"/>
        <v>2015</v>
      </c>
      <c r="N2507" t="b">
        <v>0</v>
      </c>
      <c r="O2507">
        <v>0</v>
      </c>
      <c r="P2507" t="b">
        <v>0</v>
      </c>
      <c r="Q2507" t="s">
        <v>8297</v>
      </c>
      <c r="R2507" s="12" t="s">
        <v>8335</v>
      </c>
      <c r="S2507" t="s">
        <v>8352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8">
        <f t="shared" si="117"/>
        <v>42280.875</v>
      </c>
      <c r="K2508">
        <v>1441955269</v>
      </c>
      <c r="L2508" s="18">
        <f t="shared" si="118"/>
        <v>42258.297094907408</v>
      </c>
      <c r="M2508" s="15">
        <f t="shared" si="119"/>
        <v>2015</v>
      </c>
      <c r="N2508" t="b">
        <v>0</v>
      </c>
      <c r="O2508">
        <v>2</v>
      </c>
      <c r="P2508" t="b">
        <v>0</v>
      </c>
      <c r="Q2508" t="s">
        <v>8297</v>
      </c>
      <c r="R2508" s="12" t="s">
        <v>8335</v>
      </c>
      <c r="S2508" t="s">
        <v>8352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8">
        <f t="shared" si="117"/>
        <v>42135.072962962964</v>
      </c>
      <c r="K2509">
        <v>1428716704</v>
      </c>
      <c r="L2509" s="18">
        <f t="shared" si="118"/>
        <v>42105.072962962964</v>
      </c>
      <c r="M2509" s="15">
        <f t="shared" si="119"/>
        <v>2015</v>
      </c>
      <c r="N2509" t="b">
        <v>0</v>
      </c>
      <c r="O2509">
        <v>0</v>
      </c>
      <c r="P2509" t="b">
        <v>0</v>
      </c>
      <c r="Q2509" t="s">
        <v>8297</v>
      </c>
      <c r="R2509" s="12" t="s">
        <v>8335</v>
      </c>
      <c r="S2509" t="s">
        <v>8352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8">
        <f t="shared" si="117"/>
        <v>41865.951782407406</v>
      </c>
      <c r="K2510">
        <v>1405464634</v>
      </c>
      <c r="L2510" s="18">
        <f t="shared" si="118"/>
        <v>41835.951782407406</v>
      </c>
      <c r="M2510" s="15">
        <f t="shared" si="119"/>
        <v>2014</v>
      </c>
      <c r="N2510" t="b">
        <v>0</v>
      </c>
      <c r="O2510">
        <v>0</v>
      </c>
      <c r="P2510" t="b">
        <v>0</v>
      </c>
      <c r="Q2510" t="s">
        <v>8297</v>
      </c>
      <c r="R2510" s="12" t="s">
        <v>8335</v>
      </c>
      <c r="S2510" t="s">
        <v>8352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8">
        <f t="shared" si="117"/>
        <v>42114.767928240741</v>
      </c>
      <c r="K2511">
        <v>1424719549</v>
      </c>
      <c r="L2511" s="18">
        <f t="shared" si="118"/>
        <v>42058.809594907405</v>
      </c>
      <c r="M2511" s="15">
        <f t="shared" si="119"/>
        <v>2015</v>
      </c>
      <c r="N2511" t="b">
        <v>0</v>
      </c>
      <c r="O2511">
        <v>28</v>
      </c>
      <c r="P2511" t="b">
        <v>0</v>
      </c>
      <c r="Q2511" t="s">
        <v>8297</v>
      </c>
      <c r="R2511" s="12" t="s">
        <v>8335</v>
      </c>
      <c r="S2511" t="s">
        <v>8352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8">
        <f t="shared" si="117"/>
        <v>42138.997361111105</v>
      </c>
      <c r="K2512">
        <v>1426463772</v>
      </c>
      <c r="L2512" s="18">
        <f t="shared" si="118"/>
        <v>42078.997361111105</v>
      </c>
      <c r="M2512" s="15">
        <f t="shared" si="119"/>
        <v>2015</v>
      </c>
      <c r="N2512" t="b">
        <v>0</v>
      </c>
      <c r="O2512">
        <v>2</v>
      </c>
      <c r="P2512" t="b">
        <v>0</v>
      </c>
      <c r="Q2512" t="s">
        <v>8297</v>
      </c>
      <c r="R2512" s="12" t="s">
        <v>8335</v>
      </c>
      <c r="S2512" t="s">
        <v>8352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8">
        <f t="shared" si="117"/>
        <v>42401.446909722217</v>
      </c>
      <c r="K2513">
        <v>1451731413</v>
      </c>
      <c r="L2513" s="18">
        <f t="shared" si="118"/>
        <v>42371.446909722217</v>
      </c>
      <c r="M2513" s="15">
        <f t="shared" si="119"/>
        <v>2016</v>
      </c>
      <c r="N2513" t="b">
        <v>0</v>
      </c>
      <c r="O2513">
        <v>0</v>
      </c>
      <c r="P2513" t="b">
        <v>0</v>
      </c>
      <c r="Q2513" t="s">
        <v>8297</v>
      </c>
      <c r="R2513" s="12" t="s">
        <v>8335</v>
      </c>
      <c r="S2513" t="s">
        <v>8352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8">
        <f t="shared" si="117"/>
        <v>41986.876863425925</v>
      </c>
      <c r="K2514">
        <v>1417208561</v>
      </c>
      <c r="L2514" s="18">
        <f t="shared" si="118"/>
        <v>41971.876863425925</v>
      </c>
      <c r="M2514" s="15">
        <f t="shared" si="119"/>
        <v>2014</v>
      </c>
      <c r="N2514" t="b">
        <v>0</v>
      </c>
      <c r="O2514">
        <v>0</v>
      </c>
      <c r="P2514" t="b">
        <v>0</v>
      </c>
      <c r="Q2514" t="s">
        <v>8297</v>
      </c>
      <c r="R2514" s="12" t="s">
        <v>8335</v>
      </c>
      <c r="S2514" t="s">
        <v>8352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8">
        <f t="shared" si="117"/>
        <v>42792.00681712963</v>
      </c>
      <c r="K2515">
        <v>1482883789</v>
      </c>
      <c r="L2515" s="18">
        <f t="shared" si="118"/>
        <v>42732.00681712963</v>
      </c>
      <c r="M2515" s="15">
        <f t="shared" si="119"/>
        <v>2016</v>
      </c>
      <c r="N2515" t="b">
        <v>0</v>
      </c>
      <c r="O2515">
        <v>0</v>
      </c>
      <c r="P2515" t="b">
        <v>0</v>
      </c>
      <c r="Q2515" t="s">
        <v>8297</v>
      </c>
      <c r="R2515" s="12" t="s">
        <v>8335</v>
      </c>
      <c r="S2515" t="s">
        <v>8352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8">
        <f t="shared" si="117"/>
        <v>41871.389780092592</v>
      </c>
      <c r="K2516">
        <v>1407057677</v>
      </c>
      <c r="L2516" s="18">
        <f t="shared" si="118"/>
        <v>41854.389780092592</v>
      </c>
      <c r="M2516" s="15">
        <f t="shared" si="119"/>
        <v>2014</v>
      </c>
      <c r="N2516" t="b">
        <v>0</v>
      </c>
      <c r="O2516">
        <v>4</v>
      </c>
      <c r="P2516" t="b">
        <v>0</v>
      </c>
      <c r="Q2516" t="s">
        <v>8297</v>
      </c>
      <c r="R2516" s="12" t="s">
        <v>8335</v>
      </c>
      <c r="S2516" t="s">
        <v>8352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8">
        <f t="shared" si="117"/>
        <v>42057.839733796296</v>
      </c>
      <c r="K2517">
        <v>1422043753</v>
      </c>
      <c r="L2517" s="18">
        <f t="shared" si="118"/>
        <v>42027.839733796296</v>
      </c>
      <c r="M2517" s="15">
        <f t="shared" si="119"/>
        <v>2015</v>
      </c>
      <c r="N2517" t="b">
        <v>0</v>
      </c>
      <c r="O2517">
        <v>12</v>
      </c>
      <c r="P2517" t="b">
        <v>0</v>
      </c>
      <c r="Q2517" t="s">
        <v>8297</v>
      </c>
      <c r="R2517" s="12" t="s">
        <v>8335</v>
      </c>
      <c r="S2517" t="s">
        <v>8352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8">
        <f t="shared" si="117"/>
        <v>41972.6950462963</v>
      </c>
      <c r="K2518">
        <v>1414683652</v>
      </c>
      <c r="L2518" s="18">
        <f t="shared" si="118"/>
        <v>41942.653379629628</v>
      </c>
      <c r="M2518" s="15">
        <f t="shared" si="119"/>
        <v>2014</v>
      </c>
      <c r="N2518" t="b">
        <v>0</v>
      </c>
      <c r="O2518">
        <v>0</v>
      </c>
      <c r="P2518" t="b">
        <v>0</v>
      </c>
      <c r="Q2518" t="s">
        <v>8297</v>
      </c>
      <c r="R2518" s="12" t="s">
        <v>8335</v>
      </c>
      <c r="S2518" t="s">
        <v>8352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8">
        <f t="shared" si="117"/>
        <v>42082.760763888888</v>
      </c>
      <c r="K2519">
        <v>1424200530</v>
      </c>
      <c r="L2519" s="18">
        <f t="shared" si="118"/>
        <v>42052.802430555559</v>
      </c>
      <c r="M2519" s="15">
        <f t="shared" si="119"/>
        <v>2015</v>
      </c>
      <c r="N2519" t="b">
        <v>0</v>
      </c>
      <c r="O2519">
        <v>33</v>
      </c>
      <c r="P2519" t="b">
        <v>0</v>
      </c>
      <c r="Q2519" t="s">
        <v>8297</v>
      </c>
      <c r="R2519" s="12" t="s">
        <v>8335</v>
      </c>
      <c r="S2519" t="s">
        <v>8352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8">
        <f t="shared" si="117"/>
        <v>41956.722546296296</v>
      </c>
      <c r="K2520">
        <v>1413303628</v>
      </c>
      <c r="L2520" s="18">
        <f t="shared" si="118"/>
        <v>41926.680879629632</v>
      </c>
      <c r="M2520" s="15">
        <f t="shared" si="119"/>
        <v>2014</v>
      </c>
      <c r="N2520" t="b">
        <v>0</v>
      </c>
      <c r="O2520">
        <v>0</v>
      </c>
      <c r="P2520" t="b">
        <v>0</v>
      </c>
      <c r="Q2520" t="s">
        <v>8297</v>
      </c>
      <c r="R2520" s="12" t="s">
        <v>8335</v>
      </c>
      <c r="S2520" t="s">
        <v>8352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8">
        <f t="shared" si="117"/>
        <v>41839.155138888891</v>
      </c>
      <c r="K2521">
        <v>1403149404</v>
      </c>
      <c r="L2521" s="18">
        <f t="shared" si="118"/>
        <v>41809.155138888891</v>
      </c>
      <c r="M2521" s="15">
        <f t="shared" si="119"/>
        <v>2014</v>
      </c>
      <c r="N2521" t="b">
        <v>0</v>
      </c>
      <c r="O2521">
        <v>4</v>
      </c>
      <c r="P2521" t="b">
        <v>0</v>
      </c>
      <c r="Q2521" t="s">
        <v>8297</v>
      </c>
      <c r="R2521" s="12" t="s">
        <v>8335</v>
      </c>
      <c r="S2521" t="s">
        <v>8352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8">
        <f t="shared" si="117"/>
        <v>42658.806249999994</v>
      </c>
      <c r="K2522">
        <v>1472567085</v>
      </c>
      <c r="L2522" s="18">
        <f t="shared" si="118"/>
        <v>42612.600520833337</v>
      </c>
      <c r="M2522" s="15">
        <f t="shared" si="119"/>
        <v>2016</v>
      </c>
      <c r="N2522" t="b">
        <v>0</v>
      </c>
      <c r="O2522">
        <v>0</v>
      </c>
      <c r="P2522" t="b">
        <v>0</v>
      </c>
      <c r="Q2522" t="s">
        <v>8297</v>
      </c>
      <c r="R2522" s="12" t="s">
        <v>8335</v>
      </c>
      <c r="S2522" t="s">
        <v>8352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8">
        <f t="shared" si="117"/>
        <v>42290.967835648145</v>
      </c>
      <c r="K2523">
        <v>1442963621</v>
      </c>
      <c r="L2523" s="18">
        <f t="shared" si="118"/>
        <v>42269.967835648145</v>
      </c>
      <c r="M2523" s="15">
        <f t="shared" si="119"/>
        <v>2015</v>
      </c>
      <c r="N2523" t="b">
        <v>0</v>
      </c>
      <c r="O2523">
        <v>132</v>
      </c>
      <c r="P2523" t="b">
        <v>1</v>
      </c>
      <c r="Q2523" t="s">
        <v>8298</v>
      </c>
      <c r="R2523" s="12" t="s">
        <v>8324</v>
      </c>
      <c r="S2523" t="s">
        <v>8353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8">
        <f t="shared" si="117"/>
        <v>42482.619444444441</v>
      </c>
      <c r="K2524">
        <v>1459431960</v>
      </c>
      <c r="L2524" s="18">
        <f t="shared" si="118"/>
        <v>42460.573611111111</v>
      </c>
      <c r="M2524" s="15">
        <f t="shared" si="119"/>
        <v>2016</v>
      </c>
      <c r="N2524" t="b">
        <v>0</v>
      </c>
      <c r="O2524">
        <v>27</v>
      </c>
      <c r="P2524" t="b">
        <v>1</v>
      </c>
      <c r="Q2524" t="s">
        <v>8298</v>
      </c>
      <c r="R2524" s="12" t="s">
        <v>8324</v>
      </c>
      <c r="S2524" t="s">
        <v>8353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8">
        <f t="shared" si="117"/>
        <v>41961.017268518524</v>
      </c>
      <c r="K2525">
        <v>1413674692</v>
      </c>
      <c r="L2525" s="18">
        <f t="shared" si="118"/>
        <v>41930.975601851853</v>
      </c>
      <c r="M2525" s="15">
        <f t="shared" si="119"/>
        <v>2014</v>
      </c>
      <c r="N2525" t="b">
        <v>0</v>
      </c>
      <c r="O2525">
        <v>26</v>
      </c>
      <c r="P2525" t="b">
        <v>1</v>
      </c>
      <c r="Q2525" t="s">
        <v>8298</v>
      </c>
      <c r="R2525" s="12" t="s">
        <v>8324</v>
      </c>
      <c r="S2525" t="s">
        <v>8353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8">
        <f t="shared" si="117"/>
        <v>41994.1875</v>
      </c>
      <c r="K2526">
        <v>1416338557</v>
      </c>
      <c r="L2526" s="18">
        <f t="shared" si="118"/>
        <v>41961.807372685187</v>
      </c>
      <c r="M2526" s="15">
        <f t="shared" si="119"/>
        <v>2014</v>
      </c>
      <c r="N2526" t="b">
        <v>0</v>
      </c>
      <c r="O2526">
        <v>43</v>
      </c>
      <c r="P2526" t="b">
        <v>1</v>
      </c>
      <c r="Q2526" t="s">
        <v>8298</v>
      </c>
      <c r="R2526" s="12" t="s">
        <v>8324</v>
      </c>
      <c r="S2526" t="s">
        <v>8353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8">
        <f t="shared" si="117"/>
        <v>41088.844571759262</v>
      </c>
      <c r="K2527">
        <v>1338322571</v>
      </c>
      <c r="L2527" s="18">
        <f t="shared" si="118"/>
        <v>41058.844571759262</v>
      </c>
      <c r="M2527" s="15">
        <f t="shared" si="119"/>
        <v>2012</v>
      </c>
      <c r="N2527" t="b">
        <v>0</v>
      </c>
      <c r="O2527">
        <v>80</v>
      </c>
      <c r="P2527" t="b">
        <v>1</v>
      </c>
      <c r="Q2527" t="s">
        <v>8298</v>
      </c>
      <c r="R2527" s="12" t="s">
        <v>8324</v>
      </c>
      <c r="S2527" t="s">
        <v>8353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8">
        <f t="shared" si="117"/>
        <v>41981.207638888889</v>
      </c>
      <c r="K2528">
        <v>1415585474</v>
      </c>
      <c r="L2528" s="18">
        <f t="shared" si="118"/>
        <v>41953.091134259259</v>
      </c>
      <c r="M2528" s="15">
        <f t="shared" si="119"/>
        <v>2014</v>
      </c>
      <c r="N2528" t="b">
        <v>0</v>
      </c>
      <c r="O2528">
        <v>33</v>
      </c>
      <c r="P2528" t="b">
        <v>1</v>
      </c>
      <c r="Q2528" t="s">
        <v>8298</v>
      </c>
      <c r="R2528" s="12" t="s">
        <v>8324</v>
      </c>
      <c r="S2528" t="s">
        <v>8353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8">
        <f t="shared" si="117"/>
        <v>41565.165972222225</v>
      </c>
      <c r="K2529">
        <v>1380477691</v>
      </c>
      <c r="L2529" s="18">
        <f t="shared" si="118"/>
        <v>41546.75105324074</v>
      </c>
      <c r="M2529" s="15">
        <f t="shared" si="119"/>
        <v>2013</v>
      </c>
      <c r="N2529" t="b">
        <v>0</v>
      </c>
      <c r="O2529">
        <v>71</v>
      </c>
      <c r="P2529" t="b">
        <v>1</v>
      </c>
      <c r="Q2529" t="s">
        <v>8298</v>
      </c>
      <c r="R2529" s="12" t="s">
        <v>8324</v>
      </c>
      <c r="S2529" t="s">
        <v>8353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8">
        <f t="shared" si="117"/>
        <v>42236.458333333328</v>
      </c>
      <c r="K2530">
        <v>1438459303</v>
      </c>
      <c r="L2530" s="18">
        <f t="shared" si="118"/>
        <v>42217.834525462968</v>
      </c>
      <c r="M2530" s="15">
        <f t="shared" si="119"/>
        <v>2015</v>
      </c>
      <c r="N2530" t="b">
        <v>0</v>
      </c>
      <c r="O2530">
        <v>81</v>
      </c>
      <c r="P2530" t="b">
        <v>1</v>
      </c>
      <c r="Q2530" t="s">
        <v>8298</v>
      </c>
      <c r="R2530" s="12" t="s">
        <v>8324</v>
      </c>
      <c r="S2530" t="s">
        <v>8353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8">
        <f t="shared" si="117"/>
        <v>40993.0390625</v>
      </c>
      <c r="K2531">
        <v>1328752575</v>
      </c>
      <c r="L2531" s="18">
        <f t="shared" si="118"/>
        <v>40948.080729166664</v>
      </c>
      <c r="M2531" s="15">
        <f t="shared" si="119"/>
        <v>2012</v>
      </c>
      <c r="N2531" t="b">
        <v>0</v>
      </c>
      <c r="O2531">
        <v>76</v>
      </c>
      <c r="P2531" t="b">
        <v>1</v>
      </c>
      <c r="Q2531" t="s">
        <v>8298</v>
      </c>
      <c r="R2531" s="12" t="s">
        <v>8324</v>
      </c>
      <c r="S2531" t="s">
        <v>8353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8">
        <f t="shared" si="117"/>
        <v>42114.201388888891</v>
      </c>
      <c r="K2532">
        <v>1426711505</v>
      </c>
      <c r="L2532" s="18">
        <f t="shared" si="118"/>
        <v>42081.864641203705</v>
      </c>
      <c r="M2532" s="15">
        <f t="shared" si="119"/>
        <v>2015</v>
      </c>
      <c r="N2532" t="b">
        <v>0</v>
      </c>
      <c r="O2532">
        <v>48</v>
      </c>
      <c r="P2532" t="b">
        <v>1</v>
      </c>
      <c r="Q2532" t="s">
        <v>8298</v>
      </c>
      <c r="R2532" s="12" t="s">
        <v>8324</v>
      </c>
      <c r="S2532" t="s">
        <v>8353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8">
        <f t="shared" si="117"/>
        <v>42231.165972222225</v>
      </c>
      <c r="K2533">
        <v>1437668354</v>
      </c>
      <c r="L2533" s="18">
        <f t="shared" si="118"/>
        <v>42208.680023148147</v>
      </c>
      <c r="M2533" s="15">
        <f t="shared" si="119"/>
        <v>2015</v>
      </c>
      <c r="N2533" t="b">
        <v>0</v>
      </c>
      <c r="O2533">
        <v>61</v>
      </c>
      <c r="P2533" t="b">
        <v>1</v>
      </c>
      <c r="Q2533" t="s">
        <v>8298</v>
      </c>
      <c r="R2533" s="12" t="s">
        <v>8324</v>
      </c>
      <c r="S2533" t="s">
        <v>8353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8">
        <f t="shared" si="117"/>
        <v>41137.849143518521</v>
      </c>
      <c r="K2534">
        <v>1342556566</v>
      </c>
      <c r="L2534" s="18">
        <f t="shared" si="118"/>
        <v>41107.849143518521</v>
      </c>
      <c r="M2534" s="15">
        <f t="shared" si="119"/>
        <v>2012</v>
      </c>
      <c r="N2534" t="b">
        <v>0</v>
      </c>
      <c r="O2534">
        <v>60</v>
      </c>
      <c r="P2534" t="b">
        <v>1</v>
      </c>
      <c r="Q2534" t="s">
        <v>8298</v>
      </c>
      <c r="R2534" s="12" t="s">
        <v>8324</v>
      </c>
      <c r="S2534" t="s">
        <v>8353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8">
        <f t="shared" si="117"/>
        <v>41334.750787037039</v>
      </c>
      <c r="K2535">
        <v>1359568911</v>
      </c>
      <c r="L2535" s="18">
        <f t="shared" si="118"/>
        <v>41304.751284722224</v>
      </c>
      <c r="M2535" s="15">
        <f t="shared" si="119"/>
        <v>2013</v>
      </c>
      <c r="N2535" t="b">
        <v>0</v>
      </c>
      <c r="O2535">
        <v>136</v>
      </c>
      <c r="P2535" t="b">
        <v>1</v>
      </c>
      <c r="Q2535" t="s">
        <v>8298</v>
      </c>
      <c r="R2535" s="12" t="s">
        <v>8324</v>
      </c>
      <c r="S2535" t="s">
        <v>8353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8">
        <f t="shared" si="117"/>
        <v>40179.25</v>
      </c>
      <c r="K2536">
        <v>1257871712</v>
      </c>
      <c r="L2536" s="18">
        <f t="shared" si="118"/>
        <v>40127.700370370374</v>
      </c>
      <c r="M2536" s="15">
        <f t="shared" si="119"/>
        <v>2009</v>
      </c>
      <c r="N2536" t="b">
        <v>0</v>
      </c>
      <c r="O2536">
        <v>14</v>
      </c>
      <c r="P2536" t="b">
        <v>1</v>
      </c>
      <c r="Q2536" t="s">
        <v>8298</v>
      </c>
      <c r="R2536" s="12" t="s">
        <v>8324</v>
      </c>
      <c r="S2536" t="s">
        <v>8353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8">
        <f t="shared" si="117"/>
        <v>41974.832696759258</v>
      </c>
      <c r="K2537">
        <v>1414781945</v>
      </c>
      <c r="L2537" s="18">
        <f t="shared" si="118"/>
        <v>41943.791030092594</v>
      </c>
      <c r="M2537" s="15">
        <f t="shared" si="119"/>
        <v>2014</v>
      </c>
      <c r="N2537" t="b">
        <v>0</v>
      </c>
      <c r="O2537">
        <v>78</v>
      </c>
      <c r="P2537" t="b">
        <v>1</v>
      </c>
      <c r="Q2537" t="s">
        <v>8298</v>
      </c>
      <c r="R2537" s="12" t="s">
        <v>8324</v>
      </c>
      <c r="S2537" t="s">
        <v>8353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8">
        <f t="shared" si="117"/>
        <v>41485.106087962966</v>
      </c>
      <c r="K2538">
        <v>1373337166</v>
      </c>
      <c r="L2538" s="18">
        <f t="shared" si="118"/>
        <v>41464.106087962966</v>
      </c>
      <c r="M2538" s="15">
        <f t="shared" si="119"/>
        <v>2013</v>
      </c>
      <c r="N2538" t="b">
        <v>0</v>
      </c>
      <c r="O2538">
        <v>4</v>
      </c>
      <c r="P2538" t="b">
        <v>1</v>
      </c>
      <c r="Q2538" t="s">
        <v>8298</v>
      </c>
      <c r="R2538" s="12" t="s">
        <v>8324</v>
      </c>
      <c r="S2538" t="s">
        <v>8353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8">
        <f t="shared" si="117"/>
        <v>40756.648784722223</v>
      </c>
      <c r="K2539">
        <v>1307028855</v>
      </c>
      <c r="L2539" s="18">
        <f t="shared" si="118"/>
        <v>40696.648784722223</v>
      </c>
      <c r="M2539" s="15">
        <f t="shared" si="119"/>
        <v>2011</v>
      </c>
      <c r="N2539" t="b">
        <v>0</v>
      </c>
      <c r="O2539">
        <v>11</v>
      </c>
      <c r="P2539" t="b">
        <v>1</v>
      </c>
      <c r="Q2539" t="s">
        <v>8298</v>
      </c>
      <c r="R2539" s="12" t="s">
        <v>8324</v>
      </c>
      <c r="S2539" t="s">
        <v>8353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8">
        <f t="shared" si="117"/>
        <v>41329.207638888889</v>
      </c>
      <c r="K2540">
        <v>1359029661</v>
      </c>
      <c r="L2540" s="18">
        <f t="shared" si="118"/>
        <v>41298.509965277779</v>
      </c>
      <c r="M2540" s="15">
        <f t="shared" si="119"/>
        <v>2013</v>
      </c>
      <c r="N2540" t="b">
        <v>0</v>
      </c>
      <c r="O2540">
        <v>185</v>
      </c>
      <c r="P2540" t="b">
        <v>1</v>
      </c>
      <c r="Q2540" t="s">
        <v>8298</v>
      </c>
      <c r="R2540" s="12" t="s">
        <v>8324</v>
      </c>
      <c r="S2540" t="s">
        <v>8353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8">
        <f t="shared" si="117"/>
        <v>42037.902222222227</v>
      </c>
      <c r="K2541">
        <v>1417729152</v>
      </c>
      <c r="L2541" s="18">
        <f t="shared" si="118"/>
        <v>41977.902222222227</v>
      </c>
      <c r="M2541" s="15">
        <f t="shared" si="119"/>
        <v>2014</v>
      </c>
      <c r="N2541" t="b">
        <v>0</v>
      </c>
      <c r="O2541">
        <v>59</v>
      </c>
      <c r="P2541" t="b">
        <v>1</v>
      </c>
      <c r="Q2541" t="s">
        <v>8298</v>
      </c>
      <c r="R2541" s="12" t="s">
        <v>8324</v>
      </c>
      <c r="S2541" t="s">
        <v>8353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8">
        <f t="shared" si="117"/>
        <v>40845.675011574072</v>
      </c>
      <c r="K2542">
        <v>1314720721</v>
      </c>
      <c r="L2542" s="18">
        <f t="shared" si="118"/>
        <v>40785.675011574072</v>
      </c>
      <c r="M2542" s="15">
        <f t="shared" si="119"/>
        <v>2011</v>
      </c>
      <c r="N2542" t="b">
        <v>0</v>
      </c>
      <c r="O2542">
        <v>27</v>
      </c>
      <c r="P2542" t="b">
        <v>1</v>
      </c>
      <c r="Q2542" t="s">
        <v>8298</v>
      </c>
      <c r="R2542" s="12" t="s">
        <v>8324</v>
      </c>
      <c r="S2542" t="s">
        <v>8353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8">
        <f t="shared" si="117"/>
        <v>41543.449282407404</v>
      </c>
      <c r="K2543">
        <v>1375008418</v>
      </c>
      <c r="L2543" s="18">
        <f t="shared" si="118"/>
        <v>41483.449282407404</v>
      </c>
      <c r="M2543" s="15">
        <f t="shared" si="119"/>
        <v>2013</v>
      </c>
      <c r="N2543" t="b">
        <v>0</v>
      </c>
      <c r="O2543">
        <v>63</v>
      </c>
      <c r="P2543" t="b">
        <v>1</v>
      </c>
      <c r="Q2543" t="s">
        <v>8298</v>
      </c>
      <c r="R2543" s="12" t="s">
        <v>8324</v>
      </c>
      <c r="S2543" t="s">
        <v>8353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8">
        <f t="shared" si="117"/>
        <v>41548.165972222225</v>
      </c>
      <c r="K2544">
        <v>1377252857</v>
      </c>
      <c r="L2544" s="18">
        <f t="shared" si="118"/>
        <v>41509.426585648151</v>
      </c>
      <c r="M2544" s="15">
        <f t="shared" si="119"/>
        <v>2013</v>
      </c>
      <c r="N2544" t="b">
        <v>0</v>
      </c>
      <c r="O2544">
        <v>13</v>
      </c>
      <c r="P2544" t="b">
        <v>1</v>
      </c>
      <c r="Q2544" t="s">
        <v>8298</v>
      </c>
      <c r="R2544" s="12" t="s">
        <v>8324</v>
      </c>
      <c r="S2544" t="s">
        <v>8353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8">
        <f t="shared" si="117"/>
        <v>40545.125</v>
      </c>
      <c r="K2545">
        <v>1291257298</v>
      </c>
      <c r="L2545" s="18">
        <f t="shared" si="118"/>
        <v>40514.107615740737</v>
      </c>
      <c r="M2545" s="15">
        <f t="shared" si="119"/>
        <v>2010</v>
      </c>
      <c r="N2545" t="b">
        <v>0</v>
      </c>
      <c r="O2545">
        <v>13</v>
      </c>
      <c r="P2545" t="b">
        <v>1</v>
      </c>
      <c r="Q2545" t="s">
        <v>8298</v>
      </c>
      <c r="R2545" s="12" t="s">
        <v>8324</v>
      </c>
      <c r="S2545" t="s">
        <v>8353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8">
        <f t="shared" si="117"/>
        <v>41098.520474537036</v>
      </c>
      <c r="K2546">
        <v>1339158569</v>
      </c>
      <c r="L2546" s="18">
        <f t="shared" si="118"/>
        <v>41068.520474537036</v>
      </c>
      <c r="M2546" s="15">
        <f t="shared" si="119"/>
        <v>2012</v>
      </c>
      <c r="N2546" t="b">
        <v>0</v>
      </c>
      <c r="O2546">
        <v>57</v>
      </c>
      <c r="P2546" t="b">
        <v>1</v>
      </c>
      <c r="Q2546" t="s">
        <v>8298</v>
      </c>
      <c r="R2546" s="12" t="s">
        <v>8324</v>
      </c>
      <c r="S2546" t="s">
        <v>8353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8">
        <f t="shared" si="117"/>
        <v>42062.020833333328</v>
      </c>
      <c r="K2547">
        <v>1421983138</v>
      </c>
      <c r="L2547" s="18">
        <f t="shared" si="118"/>
        <v>42027.13817129629</v>
      </c>
      <c r="M2547" s="15">
        <f t="shared" si="119"/>
        <v>2015</v>
      </c>
      <c r="N2547" t="b">
        <v>0</v>
      </c>
      <c r="O2547">
        <v>61</v>
      </c>
      <c r="P2547" t="b">
        <v>1</v>
      </c>
      <c r="Q2547" t="s">
        <v>8298</v>
      </c>
      <c r="R2547" s="12" t="s">
        <v>8324</v>
      </c>
      <c r="S2547" t="s">
        <v>8353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8">
        <f t="shared" si="117"/>
        <v>41552.208333333336</v>
      </c>
      <c r="K2548">
        <v>1378586179</v>
      </c>
      <c r="L2548" s="18">
        <f t="shared" si="118"/>
        <v>41524.858553240738</v>
      </c>
      <c r="M2548" s="15">
        <f t="shared" si="119"/>
        <v>2013</v>
      </c>
      <c r="N2548" t="b">
        <v>0</v>
      </c>
      <c r="O2548">
        <v>65</v>
      </c>
      <c r="P2548" t="b">
        <v>1</v>
      </c>
      <c r="Q2548" t="s">
        <v>8298</v>
      </c>
      <c r="R2548" s="12" t="s">
        <v>8324</v>
      </c>
      <c r="S2548" t="s">
        <v>8353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8">
        <f t="shared" si="117"/>
        <v>41003.731516203705</v>
      </c>
      <c r="K2549">
        <v>1330972403</v>
      </c>
      <c r="L2549" s="18">
        <f t="shared" si="118"/>
        <v>40973.773182870369</v>
      </c>
      <c r="M2549" s="15">
        <f t="shared" si="119"/>
        <v>2012</v>
      </c>
      <c r="N2549" t="b">
        <v>0</v>
      </c>
      <c r="O2549">
        <v>134</v>
      </c>
      <c r="P2549" t="b">
        <v>1</v>
      </c>
      <c r="Q2549" t="s">
        <v>8298</v>
      </c>
      <c r="R2549" s="12" t="s">
        <v>8324</v>
      </c>
      <c r="S2549" t="s">
        <v>8353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8">
        <f t="shared" si="117"/>
        <v>42643.185416666667</v>
      </c>
      <c r="K2550">
        <v>1473087637</v>
      </c>
      <c r="L2550" s="18">
        <f t="shared" si="118"/>
        <v>42618.625428240746</v>
      </c>
      <c r="M2550" s="15">
        <f t="shared" si="119"/>
        <v>2016</v>
      </c>
      <c r="N2550" t="b">
        <v>0</v>
      </c>
      <c r="O2550">
        <v>37</v>
      </c>
      <c r="P2550" t="b">
        <v>1</v>
      </c>
      <c r="Q2550" t="s">
        <v>8298</v>
      </c>
      <c r="R2550" s="12" t="s">
        <v>8324</v>
      </c>
      <c r="S2550" t="s">
        <v>8353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8">
        <f t="shared" si="117"/>
        <v>41425.708333333336</v>
      </c>
      <c r="K2551">
        <v>1366999870</v>
      </c>
      <c r="L2551" s="18">
        <f t="shared" si="118"/>
        <v>41390.757754629631</v>
      </c>
      <c r="M2551" s="15">
        <f t="shared" si="119"/>
        <v>2013</v>
      </c>
      <c r="N2551" t="b">
        <v>0</v>
      </c>
      <c r="O2551">
        <v>37</v>
      </c>
      <c r="P2551" t="b">
        <v>1</v>
      </c>
      <c r="Q2551" t="s">
        <v>8298</v>
      </c>
      <c r="R2551" s="12" t="s">
        <v>8324</v>
      </c>
      <c r="S2551" t="s">
        <v>8353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8">
        <f t="shared" si="117"/>
        <v>42285.165972222225</v>
      </c>
      <c r="K2552">
        <v>1439392406</v>
      </c>
      <c r="L2552" s="18">
        <f t="shared" si="118"/>
        <v>42228.634328703702</v>
      </c>
      <c r="M2552" s="15">
        <f t="shared" si="119"/>
        <v>2015</v>
      </c>
      <c r="N2552" t="b">
        <v>0</v>
      </c>
      <c r="O2552">
        <v>150</v>
      </c>
      <c r="P2552" t="b">
        <v>1</v>
      </c>
      <c r="Q2552" t="s">
        <v>8298</v>
      </c>
      <c r="R2552" s="12" t="s">
        <v>8324</v>
      </c>
      <c r="S2552" t="s">
        <v>8353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8">
        <f t="shared" si="117"/>
        <v>40989.866666666669</v>
      </c>
      <c r="K2553">
        <v>1329890585</v>
      </c>
      <c r="L2553" s="18">
        <f t="shared" si="118"/>
        <v>40961.252141203702</v>
      </c>
      <c r="M2553" s="15">
        <f t="shared" si="119"/>
        <v>2012</v>
      </c>
      <c r="N2553" t="b">
        <v>0</v>
      </c>
      <c r="O2553">
        <v>56</v>
      </c>
      <c r="P2553" t="b">
        <v>1</v>
      </c>
      <c r="Q2553" t="s">
        <v>8298</v>
      </c>
      <c r="R2553" s="12" t="s">
        <v>8324</v>
      </c>
      <c r="S2553" t="s">
        <v>8353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8">
        <f t="shared" si="117"/>
        <v>42799.809965277775</v>
      </c>
      <c r="K2554">
        <v>1486149981</v>
      </c>
      <c r="L2554" s="18">
        <f t="shared" si="118"/>
        <v>42769.809965277775</v>
      </c>
      <c r="M2554" s="15">
        <f t="shared" si="119"/>
        <v>2017</v>
      </c>
      <c r="N2554" t="b">
        <v>0</v>
      </c>
      <c r="O2554">
        <v>18</v>
      </c>
      <c r="P2554" t="b">
        <v>1</v>
      </c>
      <c r="Q2554" t="s">
        <v>8298</v>
      </c>
      <c r="R2554" s="12" t="s">
        <v>8324</v>
      </c>
      <c r="S2554" t="s">
        <v>8353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8">
        <f t="shared" si="117"/>
        <v>41173.199155092596</v>
      </c>
      <c r="K2555">
        <v>1343018807</v>
      </c>
      <c r="L2555" s="18">
        <f t="shared" si="118"/>
        <v>41113.199155092596</v>
      </c>
      <c r="M2555" s="15">
        <f t="shared" si="119"/>
        <v>2012</v>
      </c>
      <c r="N2555" t="b">
        <v>0</v>
      </c>
      <c r="O2555">
        <v>60</v>
      </c>
      <c r="P2555" t="b">
        <v>1</v>
      </c>
      <c r="Q2555" t="s">
        <v>8298</v>
      </c>
      <c r="R2555" s="12" t="s">
        <v>8324</v>
      </c>
      <c r="S2555" t="s">
        <v>8353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8">
        <f t="shared" si="117"/>
        <v>42156.165972222225</v>
      </c>
      <c r="K2556">
        <v>1430445163</v>
      </c>
      <c r="L2556" s="18">
        <f t="shared" si="118"/>
        <v>42125.078275462962</v>
      </c>
      <c r="M2556" s="15">
        <f t="shared" si="119"/>
        <v>2015</v>
      </c>
      <c r="N2556" t="b">
        <v>0</v>
      </c>
      <c r="O2556">
        <v>67</v>
      </c>
      <c r="P2556" t="b">
        <v>1</v>
      </c>
      <c r="Q2556" t="s">
        <v>8298</v>
      </c>
      <c r="R2556" s="12" t="s">
        <v>8324</v>
      </c>
      <c r="S2556" t="s">
        <v>8353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8">
        <f t="shared" si="117"/>
        <v>41057.655011574076</v>
      </c>
      <c r="K2557">
        <v>1335541393</v>
      </c>
      <c r="L2557" s="18">
        <f t="shared" si="118"/>
        <v>41026.655011574076</v>
      </c>
      <c r="M2557" s="15">
        <f t="shared" si="119"/>
        <v>2012</v>
      </c>
      <c r="N2557" t="b">
        <v>0</v>
      </c>
      <c r="O2557">
        <v>35</v>
      </c>
      <c r="P2557" t="b">
        <v>1</v>
      </c>
      <c r="Q2557" t="s">
        <v>8298</v>
      </c>
      <c r="R2557" s="12" t="s">
        <v>8324</v>
      </c>
      <c r="S2557" t="s">
        <v>8353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8">
        <f t="shared" si="117"/>
        <v>41267.991400462961</v>
      </c>
      <c r="K2558">
        <v>1352504857</v>
      </c>
      <c r="L2558" s="18">
        <f t="shared" si="118"/>
        <v>41222.991400462961</v>
      </c>
      <c r="M2558" s="15">
        <f t="shared" si="119"/>
        <v>2012</v>
      </c>
      <c r="N2558" t="b">
        <v>0</v>
      </c>
      <c r="O2558">
        <v>34</v>
      </c>
      <c r="P2558" t="b">
        <v>1</v>
      </c>
      <c r="Q2558" t="s">
        <v>8298</v>
      </c>
      <c r="R2558" s="12" t="s">
        <v>8324</v>
      </c>
      <c r="S2558" t="s">
        <v>8353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8">
        <f t="shared" si="117"/>
        <v>41774.745208333334</v>
      </c>
      <c r="K2559">
        <v>1397584386</v>
      </c>
      <c r="L2559" s="18">
        <f t="shared" si="118"/>
        <v>41744.745208333334</v>
      </c>
      <c r="M2559" s="15">
        <f t="shared" si="119"/>
        <v>2014</v>
      </c>
      <c r="N2559" t="b">
        <v>0</v>
      </c>
      <c r="O2559">
        <v>36</v>
      </c>
      <c r="P2559" t="b">
        <v>1</v>
      </c>
      <c r="Q2559" t="s">
        <v>8298</v>
      </c>
      <c r="R2559" s="12" t="s">
        <v>8324</v>
      </c>
      <c r="S2559" t="s">
        <v>8353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8">
        <f t="shared" si="117"/>
        <v>42125.582638888889</v>
      </c>
      <c r="K2560">
        <v>1427747906</v>
      </c>
      <c r="L2560" s="18">
        <f t="shared" si="118"/>
        <v>42093.860023148154</v>
      </c>
      <c r="M2560" s="15">
        <f t="shared" si="119"/>
        <v>2015</v>
      </c>
      <c r="N2560" t="b">
        <v>0</v>
      </c>
      <c r="O2560">
        <v>18</v>
      </c>
      <c r="P2560" t="b">
        <v>1</v>
      </c>
      <c r="Q2560" t="s">
        <v>8298</v>
      </c>
      <c r="R2560" s="12" t="s">
        <v>8324</v>
      </c>
      <c r="S2560" t="s">
        <v>8353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8">
        <f t="shared" si="117"/>
        <v>40862.817361111112</v>
      </c>
      <c r="K2561">
        <v>1318539484</v>
      </c>
      <c r="L2561" s="18">
        <f t="shared" si="118"/>
        <v>40829.873657407406</v>
      </c>
      <c r="M2561" s="15">
        <f t="shared" si="119"/>
        <v>2011</v>
      </c>
      <c r="N2561" t="b">
        <v>0</v>
      </c>
      <c r="O2561">
        <v>25</v>
      </c>
      <c r="P2561" t="b">
        <v>1</v>
      </c>
      <c r="Q2561" t="s">
        <v>8298</v>
      </c>
      <c r="R2561" s="12" t="s">
        <v>8324</v>
      </c>
      <c r="S2561" t="s">
        <v>8353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8">
        <f t="shared" si="117"/>
        <v>42069.951087962967</v>
      </c>
      <c r="K2562">
        <v>1423090174</v>
      </c>
      <c r="L2562" s="18">
        <f t="shared" si="118"/>
        <v>42039.951087962967</v>
      </c>
      <c r="M2562" s="15">
        <f t="shared" si="119"/>
        <v>2015</v>
      </c>
      <c r="N2562" t="b">
        <v>0</v>
      </c>
      <c r="O2562">
        <v>21</v>
      </c>
      <c r="P2562" t="b">
        <v>1</v>
      </c>
      <c r="Q2562" t="s">
        <v>8298</v>
      </c>
      <c r="R2562" s="12" t="s">
        <v>8324</v>
      </c>
      <c r="S2562" t="s">
        <v>8353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8">
        <f t="shared" ref="J2563:J2626" si="120">(((I2563/60)/60)/24+DATE(1970,1,1))</f>
        <v>42290.528807870374</v>
      </c>
      <c r="K2563">
        <v>1442148089</v>
      </c>
      <c r="L2563" s="18">
        <f t="shared" ref="L2563:L2626" si="121">(((K2563/60)/60)/24+DATE(1970,1,1))</f>
        <v>42260.528807870374</v>
      </c>
      <c r="M2563" s="15">
        <f t="shared" ref="M2563:M2626" si="122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 s="12" t="s">
        <v>8335</v>
      </c>
      <c r="S2563" t="s">
        <v>8336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8">
        <f t="shared" si="120"/>
        <v>42654.524756944447</v>
      </c>
      <c r="K2564">
        <v>1471005339</v>
      </c>
      <c r="L2564" s="18">
        <f t="shared" si="121"/>
        <v>42594.524756944447</v>
      </c>
      <c r="M2564" s="15">
        <f t="shared" si="122"/>
        <v>2016</v>
      </c>
      <c r="N2564" t="b">
        <v>0</v>
      </c>
      <c r="O2564">
        <v>3</v>
      </c>
      <c r="P2564" t="b">
        <v>0</v>
      </c>
      <c r="Q2564" t="s">
        <v>8282</v>
      </c>
      <c r="R2564" s="12" t="s">
        <v>8335</v>
      </c>
      <c r="S2564" t="s">
        <v>8336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8">
        <f t="shared" si="120"/>
        <v>42215.139479166668</v>
      </c>
      <c r="K2565">
        <v>1433042451</v>
      </c>
      <c r="L2565" s="18">
        <f t="shared" si="121"/>
        <v>42155.139479166668</v>
      </c>
      <c r="M2565" s="15">
        <f t="shared" si="122"/>
        <v>2015</v>
      </c>
      <c r="N2565" t="b">
        <v>0</v>
      </c>
      <c r="O2565">
        <v>0</v>
      </c>
      <c r="P2565" t="b">
        <v>0</v>
      </c>
      <c r="Q2565" t="s">
        <v>8282</v>
      </c>
      <c r="R2565" s="12" t="s">
        <v>8335</v>
      </c>
      <c r="S2565" t="s">
        <v>8336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8">
        <f t="shared" si="120"/>
        <v>41852.040497685186</v>
      </c>
      <c r="K2566">
        <v>1404262699</v>
      </c>
      <c r="L2566" s="18">
        <f t="shared" si="121"/>
        <v>41822.040497685186</v>
      </c>
      <c r="M2566" s="15">
        <f t="shared" si="122"/>
        <v>2014</v>
      </c>
      <c r="N2566" t="b">
        <v>0</v>
      </c>
      <c r="O2566">
        <v>0</v>
      </c>
      <c r="P2566" t="b">
        <v>0</v>
      </c>
      <c r="Q2566" t="s">
        <v>8282</v>
      </c>
      <c r="R2566" s="12" t="s">
        <v>8335</v>
      </c>
      <c r="S2566" t="s">
        <v>8336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8">
        <f t="shared" si="120"/>
        <v>42499.868055555555</v>
      </c>
      <c r="K2567">
        <v>1457710589</v>
      </c>
      <c r="L2567" s="18">
        <f t="shared" si="121"/>
        <v>42440.650335648148</v>
      </c>
      <c r="M2567" s="15">
        <f t="shared" si="122"/>
        <v>2016</v>
      </c>
      <c r="N2567" t="b">
        <v>0</v>
      </c>
      <c r="O2567">
        <v>1</v>
      </c>
      <c r="P2567" t="b">
        <v>0</v>
      </c>
      <c r="Q2567" t="s">
        <v>8282</v>
      </c>
      <c r="R2567" s="12" t="s">
        <v>8335</v>
      </c>
      <c r="S2567" t="s">
        <v>8336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8">
        <f t="shared" si="120"/>
        <v>41872.980879629627</v>
      </c>
      <c r="K2568">
        <v>1406071948</v>
      </c>
      <c r="L2568" s="18">
        <f t="shared" si="121"/>
        <v>41842.980879629627</v>
      </c>
      <c r="M2568" s="15">
        <f t="shared" si="122"/>
        <v>2014</v>
      </c>
      <c r="N2568" t="b">
        <v>0</v>
      </c>
      <c r="O2568">
        <v>0</v>
      </c>
      <c r="P2568" t="b">
        <v>0</v>
      </c>
      <c r="Q2568" t="s">
        <v>8282</v>
      </c>
      <c r="R2568" s="12" t="s">
        <v>8335</v>
      </c>
      <c r="S2568" t="s">
        <v>8336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8">
        <f t="shared" si="120"/>
        <v>42117.878912037035</v>
      </c>
      <c r="K2569">
        <v>1427231138</v>
      </c>
      <c r="L2569" s="18">
        <f t="shared" si="121"/>
        <v>42087.878912037035</v>
      </c>
      <c r="M2569" s="15">
        <f t="shared" si="122"/>
        <v>2015</v>
      </c>
      <c r="N2569" t="b">
        <v>0</v>
      </c>
      <c r="O2569">
        <v>2</v>
      </c>
      <c r="P2569" t="b">
        <v>0</v>
      </c>
      <c r="Q2569" t="s">
        <v>8282</v>
      </c>
      <c r="R2569" s="12" t="s">
        <v>8335</v>
      </c>
      <c r="S2569" t="s">
        <v>8336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8">
        <f t="shared" si="120"/>
        <v>42614.666597222225</v>
      </c>
      <c r="K2570">
        <v>1470153594</v>
      </c>
      <c r="L2570" s="18">
        <f t="shared" si="121"/>
        <v>42584.666597222225</v>
      </c>
      <c r="M2570" s="15">
        <f t="shared" si="122"/>
        <v>2016</v>
      </c>
      <c r="N2570" t="b">
        <v>0</v>
      </c>
      <c r="O2570">
        <v>1</v>
      </c>
      <c r="P2570" t="b">
        <v>0</v>
      </c>
      <c r="Q2570" t="s">
        <v>8282</v>
      </c>
      <c r="R2570" s="12" t="s">
        <v>8335</v>
      </c>
      <c r="S2570" t="s">
        <v>8336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8">
        <f t="shared" si="120"/>
        <v>42264.105462962965</v>
      </c>
      <c r="K2571">
        <v>1439865112</v>
      </c>
      <c r="L2571" s="18">
        <f t="shared" si="121"/>
        <v>42234.105462962965</v>
      </c>
      <c r="M2571" s="15">
        <f t="shared" si="122"/>
        <v>2015</v>
      </c>
      <c r="N2571" t="b">
        <v>0</v>
      </c>
      <c r="O2571">
        <v>2</v>
      </c>
      <c r="P2571" t="b">
        <v>0</v>
      </c>
      <c r="Q2571" t="s">
        <v>8282</v>
      </c>
      <c r="R2571" s="12" t="s">
        <v>8335</v>
      </c>
      <c r="S2571" t="s">
        <v>8336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8">
        <f t="shared" si="120"/>
        <v>42774.903182870374</v>
      </c>
      <c r="K2572">
        <v>1483998035</v>
      </c>
      <c r="L2572" s="18">
        <f t="shared" si="121"/>
        <v>42744.903182870374</v>
      </c>
      <c r="M2572" s="15">
        <f t="shared" si="122"/>
        <v>2017</v>
      </c>
      <c r="N2572" t="b">
        <v>0</v>
      </c>
      <c r="O2572">
        <v>2</v>
      </c>
      <c r="P2572" t="b">
        <v>0</v>
      </c>
      <c r="Q2572" t="s">
        <v>8282</v>
      </c>
      <c r="R2572" s="12" t="s">
        <v>8335</v>
      </c>
      <c r="S2572" t="s">
        <v>8336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8">
        <f t="shared" si="120"/>
        <v>42509.341678240744</v>
      </c>
      <c r="K2573">
        <v>1458461521</v>
      </c>
      <c r="L2573" s="18">
        <f t="shared" si="121"/>
        <v>42449.341678240744</v>
      </c>
      <c r="M2573" s="15">
        <f t="shared" si="122"/>
        <v>2016</v>
      </c>
      <c r="N2573" t="b">
        <v>0</v>
      </c>
      <c r="O2573">
        <v>4</v>
      </c>
      <c r="P2573" t="b">
        <v>0</v>
      </c>
      <c r="Q2573" t="s">
        <v>8282</v>
      </c>
      <c r="R2573" s="12" t="s">
        <v>8335</v>
      </c>
      <c r="S2573" t="s">
        <v>8336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8">
        <f t="shared" si="120"/>
        <v>42107.119409722218</v>
      </c>
      <c r="K2574">
        <v>1426301517</v>
      </c>
      <c r="L2574" s="18">
        <f t="shared" si="121"/>
        <v>42077.119409722218</v>
      </c>
      <c r="M2574" s="15">
        <f t="shared" si="122"/>
        <v>2015</v>
      </c>
      <c r="N2574" t="b">
        <v>0</v>
      </c>
      <c r="O2574">
        <v>0</v>
      </c>
      <c r="P2574" t="b">
        <v>0</v>
      </c>
      <c r="Q2574" t="s">
        <v>8282</v>
      </c>
      <c r="R2574" s="12" t="s">
        <v>8335</v>
      </c>
      <c r="S2574" t="s">
        <v>8336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8">
        <f t="shared" si="120"/>
        <v>41874.592002314814</v>
      </c>
      <c r="K2575">
        <v>1404915149</v>
      </c>
      <c r="L2575" s="18">
        <f t="shared" si="121"/>
        <v>41829.592002314814</v>
      </c>
      <c r="M2575" s="15">
        <f t="shared" si="122"/>
        <v>2014</v>
      </c>
      <c r="N2575" t="b">
        <v>0</v>
      </c>
      <c r="O2575">
        <v>0</v>
      </c>
      <c r="P2575" t="b">
        <v>0</v>
      </c>
      <c r="Q2575" t="s">
        <v>8282</v>
      </c>
      <c r="R2575" s="12" t="s">
        <v>8335</v>
      </c>
      <c r="S2575" t="s">
        <v>8336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8">
        <f t="shared" si="120"/>
        <v>42508.825752314813</v>
      </c>
      <c r="K2576">
        <v>1461786545</v>
      </c>
      <c r="L2576" s="18">
        <f t="shared" si="121"/>
        <v>42487.825752314813</v>
      </c>
      <c r="M2576" s="15">
        <f t="shared" si="122"/>
        <v>2016</v>
      </c>
      <c r="N2576" t="b">
        <v>0</v>
      </c>
      <c r="O2576">
        <v>0</v>
      </c>
      <c r="P2576" t="b">
        <v>0</v>
      </c>
      <c r="Q2576" t="s">
        <v>8282</v>
      </c>
      <c r="R2576" s="12" t="s">
        <v>8335</v>
      </c>
      <c r="S2576" t="s">
        <v>8336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8">
        <f t="shared" si="120"/>
        <v>42016.108726851846</v>
      </c>
      <c r="K2577">
        <v>1418438194</v>
      </c>
      <c r="L2577" s="18">
        <f t="shared" si="121"/>
        <v>41986.108726851846</v>
      </c>
      <c r="M2577" s="15">
        <f t="shared" si="122"/>
        <v>2014</v>
      </c>
      <c r="N2577" t="b">
        <v>0</v>
      </c>
      <c r="O2577">
        <v>0</v>
      </c>
      <c r="P2577" t="b">
        <v>0</v>
      </c>
      <c r="Q2577" t="s">
        <v>8282</v>
      </c>
      <c r="R2577" s="12" t="s">
        <v>8335</v>
      </c>
      <c r="S2577" t="s">
        <v>8336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8">
        <f t="shared" si="120"/>
        <v>42104.968136574069</v>
      </c>
      <c r="K2578">
        <v>1424823247</v>
      </c>
      <c r="L2578" s="18">
        <f t="shared" si="121"/>
        <v>42060.00980324074</v>
      </c>
      <c r="M2578" s="15">
        <f t="shared" si="122"/>
        <v>2015</v>
      </c>
      <c r="N2578" t="b">
        <v>0</v>
      </c>
      <c r="O2578">
        <v>0</v>
      </c>
      <c r="P2578" t="b">
        <v>0</v>
      </c>
      <c r="Q2578" t="s">
        <v>8282</v>
      </c>
      <c r="R2578" s="12" t="s">
        <v>8335</v>
      </c>
      <c r="S2578" t="s">
        <v>8336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8">
        <f t="shared" si="120"/>
        <v>41855.820567129631</v>
      </c>
      <c r="K2579">
        <v>1405021297</v>
      </c>
      <c r="L2579" s="18">
        <f t="shared" si="121"/>
        <v>41830.820567129631</v>
      </c>
      <c r="M2579" s="15">
        <f t="shared" si="122"/>
        <v>2014</v>
      </c>
      <c r="N2579" t="b">
        <v>0</v>
      </c>
      <c r="O2579">
        <v>0</v>
      </c>
      <c r="P2579" t="b">
        <v>0</v>
      </c>
      <c r="Q2579" t="s">
        <v>8282</v>
      </c>
      <c r="R2579" s="12" t="s">
        <v>8335</v>
      </c>
      <c r="S2579" t="s">
        <v>8336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8">
        <f t="shared" si="120"/>
        <v>42286.708333333328</v>
      </c>
      <c r="K2580">
        <v>1440203579</v>
      </c>
      <c r="L2580" s="18">
        <f t="shared" si="121"/>
        <v>42238.022905092599</v>
      </c>
      <c r="M2580" s="15">
        <f t="shared" si="122"/>
        <v>2015</v>
      </c>
      <c r="N2580" t="b">
        <v>0</v>
      </c>
      <c r="O2580">
        <v>0</v>
      </c>
      <c r="P2580" t="b">
        <v>0</v>
      </c>
      <c r="Q2580" t="s">
        <v>8282</v>
      </c>
      <c r="R2580" s="12" t="s">
        <v>8335</v>
      </c>
      <c r="S2580" t="s">
        <v>8336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8">
        <f t="shared" si="120"/>
        <v>41897.829895833333</v>
      </c>
      <c r="K2581">
        <v>1405626903</v>
      </c>
      <c r="L2581" s="18">
        <f t="shared" si="121"/>
        <v>41837.829895833333</v>
      </c>
      <c r="M2581" s="15">
        <f t="shared" si="122"/>
        <v>2014</v>
      </c>
      <c r="N2581" t="b">
        <v>0</v>
      </c>
      <c r="O2581">
        <v>12</v>
      </c>
      <c r="P2581" t="b">
        <v>0</v>
      </c>
      <c r="Q2581" t="s">
        <v>8282</v>
      </c>
      <c r="R2581" s="12" t="s">
        <v>8335</v>
      </c>
      <c r="S2581" t="s">
        <v>8336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8">
        <f t="shared" si="120"/>
        <v>42140.125</v>
      </c>
      <c r="K2582">
        <v>1429170603</v>
      </c>
      <c r="L2582" s="18">
        <f t="shared" si="121"/>
        <v>42110.326423611114</v>
      </c>
      <c r="M2582" s="15">
        <f t="shared" si="122"/>
        <v>2015</v>
      </c>
      <c r="N2582" t="b">
        <v>0</v>
      </c>
      <c r="O2582">
        <v>2</v>
      </c>
      <c r="P2582" t="b">
        <v>0</v>
      </c>
      <c r="Q2582" t="s">
        <v>8282</v>
      </c>
      <c r="R2582" s="12" t="s">
        <v>8335</v>
      </c>
      <c r="S2582" t="s">
        <v>8336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8">
        <f t="shared" si="120"/>
        <v>42324.670115740737</v>
      </c>
      <c r="K2583">
        <v>1445094298</v>
      </c>
      <c r="L2583" s="18">
        <f t="shared" si="121"/>
        <v>42294.628449074073</v>
      </c>
      <c r="M2583" s="15">
        <f t="shared" si="122"/>
        <v>2015</v>
      </c>
      <c r="N2583" t="b">
        <v>0</v>
      </c>
      <c r="O2583">
        <v>11</v>
      </c>
      <c r="P2583" t="b">
        <v>0</v>
      </c>
      <c r="Q2583" t="s">
        <v>8282</v>
      </c>
      <c r="R2583" s="12" t="s">
        <v>8335</v>
      </c>
      <c r="S2583" t="s">
        <v>8336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8">
        <f t="shared" si="120"/>
        <v>42672.988819444443</v>
      </c>
      <c r="K2584">
        <v>1475192634</v>
      </c>
      <c r="L2584" s="18">
        <f t="shared" si="121"/>
        <v>42642.988819444443</v>
      </c>
      <c r="M2584" s="15">
        <f t="shared" si="122"/>
        <v>2016</v>
      </c>
      <c r="N2584" t="b">
        <v>0</v>
      </c>
      <c r="O2584">
        <v>1</v>
      </c>
      <c r="P2584" t="b">
        <v>0</v>
      </c>
      <c r="Q2584" t="s">
        <v>8282</v>
      </c>
      <c r="R2584" s="12" t="s">
        <v>8335</v>
      </c>
      <c r="S2584" t="s">
        <v>8336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8">
        <f t="shared" si="120"/>
        <v>42079.727777777778</v>
      </c>
      <c r="K2585">
        <v>1421346480</v>
      </c>
      <c r="L2585" s="18">
        <f t="shared" si="121"/>
        <v>42019.76944444445</v>
      </c>
      <c r="M2585" s="15">
        <f t="shared" si="122"/>
        <v>2015</v>
      </c>
      <c r="N2585" t="b">
        <v>0</v>
      </c>
      <c r="O2585">
        <v>5</v>
      </c>
      <c r="P2585" t="b">
        <v>0</v>
      </c>
      <c r="Q2585" t="s">
        <v>8282</v>
      </c>
      <c r="R2585" s="12" t="s">
        <v>8335</v>
      </c>
      <c r="S2585" t="s">
        <v>8336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8">
        <f t="shared" si="120"/>
        <v>42170.173252314817</v>
      </c>
      <c r="K2586">
        <v>1431749369</v>
      </c>
      <c r="L2586" s="18">
        <f t="shared" si="121"/>
        <v>42140.173252314817</v>
      </c>
      <c r="M2586" s="15">
        <f t="shared" si="122"/>
        <v>2015</v>
      </c>
      <c r="N2586" t="b">
        <v>0</v>
      </c>
      <c r="O2586">
        <v>0</v>
      </c>
      <c r="P2586" t="b">
        <v>0</v>
      </c>
      <c r="Q2586" t="s">
        <v>8282</v>
      </c>
      <c r="R2586" s="12" t="s">
        <v>8335</v>
      </c>
      <c r="S2586" t="s">
        <v>8336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8">
        <f t="shared" si="120"/>
        <v>41825.963333333333</v>
      </c>
      <c r="K2587">
        <v>1402009632</v>
      </c>
      <c r="L2587" s="18">
        <f t="shared" si="121"/>
        <v>41795.963333333333</v>
      </c>
      <c r="M2587" s="15">
        <f t="shared" si="122"/>
        <v>2014</v>
      </c>
      <c r="N2587" t="b">
        <v>0</v>
      </c>
      <c r="O2587">
        <v>1</v>
      </c>
      <c r="P2587" t="b">
        <v>0</v>
      </c>
      <c r="Q2587" t="s">
        <v>8282</v>
      </c>
      <c r="R2587" s="12" t="s">
        <v>8335</v>
      </c>
      <c r="S2587" t="s">
        <v>8336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8">
        <f t="shared" si="120"/>
        <v>42363.330277777779</v>
      </c>
      <c r="K2588">
        <v>1448438136</v>
      </c>
      <c r="L2588" s="18">
        <f t="shared" si="121"/>
        <v>42333.330277777779</v>
      </c>
      <c r="M2588" s="15">
        <f t="shared" si="122"/>
        <v>2015</v>
      </c>
      <c r="N2588" t="b">
        <v>0</v>
      </c>
      <c r="O2588">
        <v>1</v>
      </c>
      <c r="P2588" t="b">
        <v>0</v>
      </c>
      <c r="Q2588" t="s">
        <v>8282</v>
      </c>
      <c r="R2588" s="12" t="s">
        <v>8335</v>
      </c>
      <c r="S2588" t="s">
        <v>8336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8">
        <f t="shared" si="120"/>
        <v>42368.675381944442</v>
      </c>
      <c r="K2589">
        <v>1448899953</v>
      </c>
      <c r="L2589" s="18">
        <f t="shared" si="121"/>
        <v>42338.675381944442</v>
      </c>
      <c r="M2589" s="15">
        <f t="shared" si="122"/>
        <v>2015</v>
      </c>
      <c r="N2589" t="b">
        <v>0</v>
      </c>
      <c r="O2589">
        <v>6</v>
      </c>
      <c r="P2589" t="b">
        <v>0</v>
      </c>
      <c r="Q2589" t="s">
        <v>8282</v>
      </c>
      <c r="R2589" s="12" t="s">
        <v>8335</v>
      </c>
      <c r="S2589" t="s">
        <v>8336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8">
        <f t="shared" si="120"/>
        <v>42094.551388888889</v>
      </c>
      <c r="K2590">
        <v>1423325626</v>
      </c>
      <c r="L2590" s="18">
        <f t="shared" si="121"/>
        <v>42042.676226851851</v>
      </c>
      <c r="M2590" s="15">
        <f t="shared" si="122"/>
        <v>2015</v>
      </c>
      <c r="N2590" t="b">
        <v>0</v>
      </c>
      <c r="O2590">
        <v>8</v>
      </c>
      <c r="P2590" t="b">
        <v>0</v>
      </c>
      <c r="Q2590" t="s">
        <v>8282</v>
      </c>
      <c r="R2590" s="12" t="s">
        <v>8335</v>
      </c>
      <c r="S2590" t="s">
        <v>8336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8">
        <f t="shared" si="120"/>
        <v>42452.494525462964</v>
      </c>
      <c r="K2591">
        <v>1456145527</v>
      </c>
      <c r="L2591" s="18">
        <f t="shared" si="121"/>
        <v>42422.536192129628</v>
      </c>
      <c r="M2591" s="15">
        <f t="shared" si="122"/>
        <v>2016</v>
      </c>
      <c r="N2591" t="b">
        <v>0</v>
      </c>
      <c r="O2591">
        <v>1</v>
      </c>
      <c r="P2591" t="b">
        <v>0</v>
      </c>
      <c r="Q2591" t="s">
        <v>8282</v>
      </c>
      <c r="R2591" s="12" t="s">
        <v>8335</v>
      </c>
      <c r="S2591" t="s">
        <v>8336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8">
        <f t="shared" si="120"/>
        <v>42395.589085648149</v>
      </c>
      <c r="K2592">
        <v>1453212497</v>
      </c>
      <c r="L2592" s="18">
        <f t="shared" si="121"/>
        <v>42388.589085648149</v>
      </c>
      <c r="M2592" s="15">
        <f t="shared" si="122"/>
        <v>2016</v>
      </c>
      <c r="N2592" t="b">
        <v>0</v>
      </c>
      <c r="O2592">
        <v>0</v>
      </c>
      <c r="P2592" t="b">
        <v>0</v>
      </c>
      <c r="Q2592" t="s">
        <v>8282</v>
      </c>
      <c r="R2592" s="12" t="s">
        <v>8335</v>
      </c>
      <c r="S2592" t="s">
        <v>8336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8">
        <f t="shared" si="120"/>
        <v>42442.864861111113</v>
      </c>
      <c r="K2593">
        <v>1452721524</v>
      </c>
      <c r="L2593" s="18">
        <f t="shared" si="121"/>
        <v>42382.906527777777</v>
      </c>
      <c r="M2593" s="15">
        <f t="shared" si="122"/>
        <v>2016</v>
      </c>
      <c r="N2593" t="b">
        <v>0</v>
      </c>
      <c r="O2593">
        <v>2</v>
      </c>
      <c r="P2593" t="b">
        <v>0</v>
      </c>
      <c r="Q2593" t="s">
        <v>8282</v>
      </c>
      <c r="R2593" s="12" t="s">
        <v>8335</v>
      </c>
      <c r="S2593" t="s">
        <v>8336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8">
        <f t="shared" si="120"/>
        <v>41917.801168981481</v>
      </c>
      <c r="K2594">
        <v>1409944421</v>
      </c>
      <c r="L2594" s="18">
        <f t="shared" si="121"/>
        <v>41887.801168981481</v>
      </c>
      <c r="M2594" s="15">
        <f t="shared" si="122"/>
        <v>2014</v>
      </c>
      <c r="N2594" t="b">
        <v>0</v>
      </c>
      <c r="O2594">
        <v>1</v>
      </c>
      <c r="P2594" t="b">
        <v>0</v>
      </c>
      <c r="Q2594" t="s">
        <v>8282</v>
      </c>
      <c r="R2594" s="12" t="s">
        <v>8335</v>
      </c>
      <c r="S2594" t="s">
        <v>8336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8">
        <f t="shared" si="120"/>
        <v>42119.84520833334</v>
      </c>
      <c r="K2595">
        <v>1427401026</v>
      </c>
      <c r="L2595" s="18">
        <f t="shared" si="121"/>
        <v>42089.84520833334</v>
      </c>
      <c r="M2595" s="15">
        <f t="shared" si="122"/>
        <v>2015</v>
      </c>
      <c r="N2595" t="b">
        <v>0</v>
      </c>
      <c r="O2595">
        <v>0</v>
      </c>
      <c r="P2595" t="b">
        <v>0</v>
      </c>
      <c r="Q2595" t="s">
        <v>8282</v>
      </c>
      <c r="R2595" s="12" t="s">
        <v>8335</v>
      </c>
      <c r="S2595" t="s">
        <v>8336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8">
        <f t="shared" si="120"/>
        <v>41858.967916666668</v>
      </c>
      <c r="K2596">
        <v>1404861228</v>
      </c>
      <c r="L2596" s="18">
        <f t="shared" si="121"/>
        <v>41828.967916666668</v>
      </c>
      <c r="M2596" s="15">
        <f t="shared" si="122"/>
        <v>2014</v>
      </c>
      <c r="N2596" t="b">
        <v>0</v>
      </c>
      <c r="O2596">
        <v>1</v>
      </c>
      <c r="P2596" t="b">
        <v>0</v>
      </c>
      <c r="Q2596" t="s">
        <v>8282</v>
      </c>
      <c r="R2596" s="12" t="s">
        <v>8335</v>
      </c>
      <c r="S2596" t="s">
        <v>8336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8">
        <f t="shared" si="120"/>
        <v>42790.244212962964</v>
      </c>
      <c r="K2597">
        <v>1485323500</v>
      </c>
      <c r="L2597" s="18">
        <f t="shared" si="121"/>
        <v>42760.244212962964</v>
      </c>
      <c r="M2597" s="15">
        <f t="shared" si="122"/>
        <v>2017</v>
      </c>
      <c r="N2597" t="b">
        <v>0</v>
      </c>
      <c r="O2597">
        <v>19</v>
      </c>
      <c r="P2597" t="b">
        <v>0</v>
      </c>
      <c r="Q2597" t="s">
        <v>8282</v>
      </c>
      <c r="R2597" s="12" t="s">
        <v>8335</v>
      </c>
      <c r="S2597" t="s">
        <v>8336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8">
        <f t="shared" si="120"/>
        <v>41858.664456018516</v>
      </c>
      <c r="K2598">
        <v>1404835009</v>
      </c>
      <c r="L2598" s="18">
        <f t="shared" si="121"/>
        <v>41828.664456018516</v>
      </c>
      <c r="M2598" s="15">
        <f t="shared" si="122"/>
        <v>2014</v>
      </c>
      <c r="N2598" t="b">
        <v>0</v>
      </c>
      <c r="O2598">
        <v>27</v>
      </c>
      <c r="P2598" t="b">
        <v>0</v>
      </c>
      <c r="Q2598" t="s">
        <v>8282</v>
      </c>
      <c r="R2598" s="12" t="s">
        <v>8335</v>
      </c>
      <c r="S2598" t="s">
        <v>8336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8">
        <f t="shared" si="120"/>
        <v>42540.341631944444</v>
      </c>
      <c r="K2599">
        <v>1463731917</v>
      </c>
      <c r="L2599" s="18">
        <f t="shared" si="121"/>
        <v>42510.341631944444</v>
      </c>
      <c r="M2599" s="15">
        <f t="shared" si="122"/>
        <v>2016</v>
      </c>
      <c r="N2599" t="b">
        <v>0</v>
      </c>
      <c r="O2599">
        <v>7</v>
      </c>
      <c r="P2599" t="b">
        <v>0</v>
      </c>
      <c r="Q2599" t="s">
        <v>8282</v>
      </c>
      <c r="R2599" s="12" t="s">
        <v>8335</v>
      </c>
      <c r="S2599" t="s">
        <v>8336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8">
        <f t="shared" si="120"/>
        <v>42270.840289351851</v>
      </c>
      <c r="K2600">
        <v>1440447001</v>
      </c>
      <c r="L2600" s="18">
        <f t="shared" si="121"/>
        <v>42240.840289351851</v>
      </c>
      <c r="M2600" s="15">
        <f t="shared" si="122"/>
        <v>2015</v>
      </c>
      <c r="N2600" t="b">
        <v>0</v>
      </c>
      <c r="O2600">
        <v>14</v>
      </c>
      <c r="P2600" t="b">
        <v>0</v>
      </c>
      <c r="Q2600" t="s">
        <v>8282</v>
      </c>
      <c r="R2600" s="12" t="s">
        <v>8335</v>
      </c>
      <c r="S2600" t="s">
        <v>8336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8">
        <f t="shared" si="120"/>
        <v>41854.754016203704</v>
      </c>
      <c r="K2601">
        <v>1403201147</v>
      </c>
      <c r="L2601" s="18">
        <f t="shared" si="121"/>
        <v>41809.754016203704</v>
      </c>
      <c r="M2601" s="15">
        <f t="shared" si="122"/>
        <v>2014</v>
      </c>
      <c r="N2601" t="b">
        <v>0</v>
      </c>
      <c r="O2601">
        <v>5</v>
      </c>
      <c r="P2601" t="b">
        <v>0</v>
      </c>
      <c r="Q2601" t="s">
        <v>8282</v>
      </c>
      <c r="R2601" s="12" t="s">
        <v>8335</v>
      </c>
      <c r="S2601" t="s">
        <v>8336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8">
        <f t="shared" si="120"/>
        <v>42454.858796296292</v>
      </c>
      <c r="K2602">
        <v>1453757800</v>
      </c>
      <c r="L2602" s="18">
        <f t="shared" si="121"/>
        <v>42394.900462962964</v>
      </c>
      <c r="M2602" s="15">
        <f t="shared" si="122"/>
        <v>2016</v>
      </c>
      <c r="N2602" t="b">
        <v>0</v>
      </c>
      <c r="O2602">
        <v>30</v>
      </c>
      <c r="P2602" t="b">
        <v>0</v>
      </c>
      <c r="Q2602" t="s">
        <v>8282</v>
      </c>
      <c r="R2602" s="12" t="s">
        <v>8335</v>
      </c>
      <c r="S2602" t="s">
        <v>8336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8">
        <f t="shared" si="120"/>
        <v>41165.165972222225</v>
      </c>
      <c r="K2603">
        <v>1346276349</v>
      </c>
      <c r="L2603" s="18">
        <f t="shared" si="121"/>
        <v>41150.902187499996</v>
      </c>
      <c r="M2603" s="15">
        <f t="shared" si="122"/>
        <v>2012</v>
      </c>
      <c r="N2603" t="b">
        <v>1</v>
      </c>
      <c r="O2603">
        <v>151</v>
      </c>
      <c r="P2603" t="b">
        <v>1</v>
      </c>
      <c r="Q2603" t="s">
        <v>8299</v>
      </c>
      <c r="R2603" s="12" t="s">
        <v>8318</v>
      </c>
      <c r="S2603" t="s">
        <v>8354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8">
        <f t="shared" si="120"/>
        <v>41955.888888888891</v>
      </c>
      <c r="K2604">
        <v>1412358968</v>
      </c>
      <c r="L2604" s="18">
        <f t="shared" si="121"/>
        <v>41915.747314814813</v>
      </c>
      <c r="M2604" s="15">
        <f t="shared" si="122"/>
        <v>2014</v>
      </c>
      <c r="N2604" t="b">
        <v>1</v>
      </c>
      <c r="O2604">
        <v>489</v>
      </c>
      <c r="P2604" t="b">
        <v>1</v>
      </c>
      <c r="Q2604" t="s">
        <v>8299</v>
      </c>
      <c r="R2604" s="12" t="s">
        <v>8318</v>
      </c>
      <c r="S2604" t="s">
        <v>8354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8">
        <f t="shared" si="120"/>
        <v>41631.912662037037</v>
      </c>
      <c r="K2605">
        <v>1386626054</v>
      </c>
      <c r="L2605" s="18">
        <f t="shared" si="121"/>
        <v>41617.912662037037</v>
      </c>
      <c r="M2605" s="15">
        <f t="shared" si="122"/>
        <v>2013</v>
      </c>
      <c r="N2605" t="b">
        <v>1</v>
      </c>
      <c r="O2605">
        <v>50</v>
      </c>
      <c r="P2605" t="b">
        <v>1</v>
      </c>
      <c r="Q2605" t="s">
        <v>8299</v>
      </c>
      <c r="R2605" s="12" t="s">
        <v>8318</v>
      </c>
      <c r="S2605" t="s">
        <v>8354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8">
        <f t="shared" si="120"/>
        <v>41028.051192129627</v>
      </c>
      <c r="K2606">
        <v>1333070023</v>
      </c>
      <c r="L2606" s="18">
        <f t="shared" si="121"/>
        <v>40998.051192129627</v>
      </c>
      <c r="M2606" s="15">
        <f t="shared" si="122"/>
        <v>2012</v>
      </c>
      <c r="N2606" t="b">
        <v>1</v>
      </c>
      <c r="O2606">
        <v>321</v>
      </c>
      <c r="P2606" t="b">
        <v>1</v>
      </c>
      <c r="Q2606" t="s">
        <v>8299</v>
      </c>
      <c r="R2606" s="12" t="s">
        <v>8318</v>
      </c>
      <c r="S2606" t="s">
        <v>8354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8">
        <f t="shared" si="120"/>
        <v>42538.541550925926</v>
      </c>
      <c r="K2607">
        <v>1463576390</v>
      </c>
      <c r="L2607" s="18">
        <f t="shared" si="121"/>
        <v>42508.541550925926</v>
      </c>
      <c r="M2607" s="15">
        <f t="shared" si="122"/>
        <v>2016</v>
      </c>
      <c r="N2607" t="b">
        <v>1</v>
      </c>
      <c r="O2607">
        <v>1762</v>
      </c>
      <c r="P2607" t="b">
        <v>1</v>
      </c>
      <c r="Q2607" t="s">
        <v>8299</v>
      </c>
      <c r="R2607" s="12" t="s">
        <v>8318</v>
      </c>
      <c r="S2607" t="s">
        <v>8354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8">
        <f t="shared" si="120"/>
        <v>41758.712754629632</v>
      </c>
      <c r="K2608">
        <v>1396026382</v>
      </c>
      <c r="L2608" s="18">
        <f t="shared" si="121"/>
        <v>41726.712754629632</v>
      </c>
      <c r="M2608" s="15">
        <f t="shared" si="122"/>
        <v>2014</v>
      </c>
      <c r="N2608" t="b">
        <v>1</v>
      </c>
      <c r="O2608">
        <v>385</v>
      </c>
      <c r="P2608" t="b">
        <v>1</v>
      </c>
      <c r="Q2608" t="s">
        <v>8299</v>
      </c>
      <c r="R2608" s="12" t="s">
        <v>8318</v>
      </c>
      <c r="S2608" t="s">
        <v>8354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8">
        <f t="shared" si="120"/>
        <v>42228.083333333328</v>
      </c>
      <c r="K2609">
        <v>1435611572</v>
      </c>
      <c r="L2609" s="18">
        <f t="shared" si="121"/>
        <v>42184.874675925923</v>
      </c>
      <c r="M2609" s="15">
        <f t="shared" si="122"/>
        <v>2015</v>
      </c>
      <c r="N2609" t="b">
        <v>1</v>
      </c>
      <c r="O2609">
        <v>398</v>
      </c>
      <c r="P2609" t="b">
        <v>1</v>
      </c>
      <c r="Q2609" t="s">
        <v>8299</v>
      </c>
      <c r="R2609" s="12" t="s">
        <v>8318</v>
      </c>
      <c r="S2609" t="s">
        <v>8354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8">
        <f t="shared" si="120"/>
        <v>42809</v>
      </c>
      <c r="K2610">
        <v>1485976468</v>
      </c>
      <c r="L2610" s="18">
        <f t="shared" si="121"/>
        <v>42767.801712962959</v>
      </c>
      <c r="M2610" s="15">
        <f t="shared" si="122"/>
        <v>2017</v>
      </c>
      <c r="N2610" t="b">
        <v>1</v>
      </c>
      <c r="O2610">
        <v>304</v>
      </c>
      <c r="P2610" t="b">
        <v>1</v>
      </c>
      <c r="Q2610" t="s">
        <v>8299</v>
      </c>
      <c r="R2610" s="12" t="s">
        <v>8318</v>
      </c>
      <c r="S2610" t="s">
        <v>8354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8">
        <f t="shared" si="120"/>
        <v>41105.237858796296</v>
      </c>
      <c r="K2611">
        <v>1339738951</v>
      </c>
      <c r="L2611" s="18">
        <f t="shared" si="121"/>
        <v>41075.237858796296</v>
      </c>
      <c r="M2611" s="15">
        <f t="shared" si="122"/>
        <v>2012</v>
      </c>
      <c r="N2611" t="b">
        <v>1</v>
      </c>
      <c r="O2611">
        <v>676</v>
      </c>
      <c r="P2611" t="b">
        <v>1</v>
      </c>
      <c r="Q2611" t="s">
        <v>8299</v>
      </c>
      <c r="R2611" s="12" t="s">
        <v>8318</v>
      </c>
      <c r="S2611" t="s">
        <v>8354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8">
        <f t="shared" si="120"/>
        <v>42604.290972222225</v>
      </c>
      <c r="K2612">
        <v>1468444125</v>
      </c>
      <c r="L2612" s="18">
        <f t="shared" si="121"/>
        <v>42564.881076388891</v>
      </c>
      <c r="M2612" s="15">
        <f t="shared" si="122"/>
        <v>2016</v>
      </c>
      <c r="N2612" t="b">
        <v>1</v>
      </c>
      <c r="O2612">
        <v>577</v>
      </c>
      <c r="P2612" t="b">
        <v>1</v>
      </c>
      <c r="Q2612" t="s">
        <v>8299</v>
      </c>
      <c r="R2612" s="12" t="s">
        <v>8318</v>
      </c>
      <c r="S2612" t="s">
        <v>8354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8">
        <f t="shared" si="120"/>
        <v>42737.957638888889</v>
      </c>
      <c r="K2613">
        <v>1480493014</v>
      </c>
      <c r="L2613" s="18">
        <f t="shared" si="121"/>
        <v>42704.335810185185</v>
      </c>
      <c r="M2613" s="15">
        <f t="shared" si="122"/>
        <v>2016</v>
      </c>
      <c r="N2613" t="b">
        <v>1</v>
      </c>
      <c r="O2613">
        <v>3663</v>
      </c>
      <c r="P2613" t="b">
        <v>1</v>
      </c>
      <c r="Q2613" t="s">
        <v>8299</v>
      </c>
      <c r="R2613" s="12" t="s">
        <v>8318</v>
      </c>
      <c r="S2613" t="s">
        <v>8354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8">
        <f t="shared" si="120"/>
        <v>42013.143171296295</v>
      </c>
      <c r="K2614">
        <v>1418095570</v>
      </c>
      <c r="L2614" s="18">
        <f t="shared" si="121"/>
        <v>41982.143171296295</v>
      </c>
      <c r="M2614" s="15">
        <f t="shared" si="122"/>
        <v>2014</v>
      </c>
      <c r="N2614" t="b">
        <v>1</v>
      </c>
      <c r="O2614">
        <v>294</v>
      </c>
      <c r="P2614" t="b">
        <v>1</v>
      </c>
      <c r="Q2614" t="s">
        <v>8299</v>
      </c>
      <c r="R2614" s="12" t="s">
        <v>8318</v>
      </c>
      <c r="S2614" t="s">
        <v>8354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8">
        <f t="shared" si="120"/>
        <v>41173.81821759259</v>
      </c>
      <c r="K2615">
        <v>1345664294</v>
      </c>
      <c r="L2615" s="18">
        <f t="shared" si="121"/>
        <v>41143.81821759259</v>
      </c>
      <c r="M2615" s="15">
        <f t="shared" si="122"/>
        <v>2012</v>
      </c>
      <c r="N2615" t="b">
        <v>1</v>
      </c>
      <c r="O2615">
        <v>28</v>
      </c>
      <c r="P2615" t="b">
        <v>1</v>
      </c>
      <c r="Q2615" t="s">
        <v>8299</v>
      </c>
      <c r="R2615" s="12" t="s">
        <v>8318</v>
      </c>
      <c r="S2615" t="s">
        <v>8354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8">
        <f t="shared" si="120"/>
        <v>41759.208333333336</v>
      </c>
      <c r="K2616">
        <v>1396371612</v>
      </c>
      <c r="L2616" s="18">
        <f t="shared" si="121"/>
        <v>41730.708472222221</v>
      </c>
      <c r="M2616" s="15">
        <f t="shared" si="122"/>
        <v>2014</v>
      </c>
      <c r="N2616" t="b">
        <v>1</v>
      </c>
      <c r="O2616">
        <v>100</v>
      </c>
      <c r="P2616" t="b">
        <v>1</v>
      </c>
      <c r="Q2616" t="s">
        <v>8299</v>
      </c>
      <c r="R2616" s="12" t="s">
        <v>8318</v>
      </c>
      <c r="S2616" t="s">
        <v>8354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8">
        <f t="shared" si="120"/>
        <v>42490.5</v>
      </c>
      <c r="K2617">
        <v>1458820564</v>
      </c>
      <c r="L2617" s="18">
        <f t="shared" si="121"/>
        <v>42453.49726851852</v>
      </c>
      <c r="M2617" s="15">
        <f t="shared" si="122"/>
        <v>2016</v>
      </c>
      <c r="N2617" t="b">
        <v>0</v>
      </c>
      <c r="O2617">
        <v>72</v>
      </c>
      <c r="P2617" t="b">
        <v>1</v>
      </c>
      <c r="Q2617" t="s">
        <v>8299</v>
      </c>
      <c r="R2617" s="12" t="s">
        <v>8318</v>
      </c>
      <c r="S2617" t="s">
        <v>8354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8">
        <f t="shared" si="120"/>
        <v>42241.99454861111</v>
      </c>
      <c r="K2618">
        <v>1437954729</v>
      </c>
      <c r="L2618" s="18">
        <f t="shared" si="121"/>
        <v>42211.99454861111</v>
      </c>
      <c r="M2618" s="15">
        <f t="shared" si="122"/>
        <v>2015</v>
      </c>
      <c r="N2618" t="b">
        <v>1</v>
      </c>
      <c r="O2618">
        <v>238</v>
      </c>
      <c r="P2618" t="b">
        <v>1</v>
      </c>
      <c r="Q2618" t="s">
        <v>8299</v>
      </c>
      <c r="R2618" s="12" t="s">
        <v>8318</v>
      </c>
      <c r="S2618" t="s">
        <v>8354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8">
        <f t="shared" si="120"/>
        <v>41932.874432870369</v>
      </c>
      <c r="K2619">
        <v>1411246751</v>
      </c>
      <c r="L2619" s="18">
        <f t="shared" si="121"/>
        <v>41902.874432870369</v>
      </c>
      <c r="M2619" s="15">
        <f t="shared" si="122"/>
        <v>2014</v>
      </c>
      <c r="N2619" t="b">
        <v>1</v>
      </c>
      <c r="O2619">
        <v>159</v>
      </c>
      <c r="P2619" t="b">
        <v>1</v>
      </c>
      <c r="Q2619" t="s">
        <v>8299</v>
      </c>
      <c r="R2619" s="12" t="s">
        <v>8318</v>
      </c>
      <c r="S2619" t="s">
        <v>8354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8">
        <f t="shared" si="120"/>
        <v>42339.834039351852</v>
      </c>
      <c r="K2620">
        <v>1443812461</v>
      </c>
      <c r="L2620" s="18">
        <f t="shared" si="121"/>
        <v>42279.792372685188</v>
      </c>
      <c r="M2620" s="15">
        <f t="shared" si="122"/>
        <v>2015</v>
      </c>
      <c r="N2620" t="b">
        <v>1</v>
      </c>
      <c r="O2620">
        <v>77</v>
      </c>
      <c r="P2620" t="b">
        <v>1</v>
      </c>
      <c r="Q2620" t="s">
        <v>8299</v>
      </c>
      <c r="R2620" s="12" t="s">
        <v>8318</v>
      </c>
      <c r="S2620" t="s">
        <v>8354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8">
        <f t="shared" si="120"/>
        <v>42300.458333333328</v>
      </c>
      <c r="K2621">
        <v>1443302004</v>
      </c>
      <c r="L2621" s="18">
        <f t="shared" si="121"/>
        <v>42273.884305555555</v>
      </c>
      <c r="M2621" s="15">
        <f t="shared" si="122"/>
        <v>2015</v>
      </c>
      <c r="N2621" t="b">
        <v>1</v>
      </c>
      <c r="O2621">
        <v>53</v>
      </c>
      <c r="P2621" t="b">
        <v>1</v>
      </c>
      <c r="Q2621" t="s">
        <v>8299</v>
      </c>
      <c r="R2621" s="12" t="s">
        <v>8318</v>
      </c>
      <c r="S2621" t="s">
        <v>8354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8">
        <f t="shared" si="120"/>
        <v>42288.041666666672</v>
      </c>
      <c r="K2622">
        <v>1441339242</v>
      </c>
      <c r="L2622" s="18">
        <f t="shared" si="121"/>
        <v>42251.16715277778</v>
      </c>
      <c r="M2622" s="15">
        <f t="shared" si="122"/>
        <v>2015</v>
      </c>
      <c r="N2622" t="b">
        <v>1</v>
      </c>
      <c r="O2622">
        <v>1251</v>
      </c>
      <c r="P2622" t="b">
        <v>1</v>
      </c>
      <c r="Q2622" t="s">
        <v>8299</v>
      </c>
      <c r="R2622" s="12" t="s">
        <v>8318</v>
      </c>
      <c r="S2622" t="s">
        <v>8354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8">
        <f t="shared" si="120"/>
        <v>42145.74754629629</v>
      </c>
      <c r="K2623">
        <v>1429638988</v>
      </c>
      <c r="L2623" s="18">
        <f t="shared" si="121"/>
        <v>42115.74754629629</v>
      </c>
      <c r="M2623" s="15">
        <f t="shared" si="122"/>
        <v>2015</v>
      </c>
      <c r="N2623" t="b">
        <v>1</v>
      </c>
      <c r="O2623">
        <v>465</v>
      </c>
      <c r="P2623" t="b">
        <v>1</v>
      </c>
      <c r="Q2623" t="s">
        <v>8299</v>
      </c>
      <c r="R2623" s="12" t="s">
        <v>8318</v>
      </c>
      <c r="S2623" t="s">
        <v>8354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8">
        <f t="shared" si="120"/>
        <v>42734.74324074074</v>
      </c>
      <c r="K2624">
        <v>1479232216</v>
      </c>
      <c r="L2624" s="18">
        <f t="shared" si="121"/>
        <v>42689.74324074074</v>
      </c>
      <c r="M2624" s="15">
        <f t="shared" si="122"/>
        <v>2016</v>
      </c>
      <c r="N2624" t="b">
        <v>0</v>
      </c>
      <c r="O2624">
        <v>74</v>
      </c>
      <c r="P2624" t="b">
        <v>1</v>
      </c>
      <c r="Q2624" t="s">
        <v>8299</v>
      </c>
      <c r="R2624" s="12" t="s">
        <v>8318</v>
      </c>
      <c r="S2624" t="s">
        <v>8354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8">
        <f t="shared" si="120"/>
        <v>42706.256550925929</v>
      </c>
      <c r="K2625">
        <v>1479449366</v>
      </c>
      <c r="L2625" s="18">
        <f t="shared" si="121"/>
        <v>42692.256550925929</v>
      </c>
      <c r="M2625" s="15">
        <f t="shared" si="122"/>
        <v>2016</v>
      </c>
      <c r="N2625" t="b">
        <v>0</v>
      </c>
      <c r="O2625">
        <v>62</v>
      </c>
      <c r="P2625" t="b">
        <v>1</v>
      </c>
      <c r="Q2625" t="s">
        <v>8299</v>
      </c>
      <c r="R2625" s="12" t="s">
        <v>8318</v>
      </c>
      <c r="S2625" t="s">
        <v>8354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8">
        <f t="shared" si="120"/>
        <v>41165.42155092593</v>
      </c>
      <c r="K2626">
        <v>1345716422</v>
      </c>
      <c r="L2626" s="18">
        <f t="shared" si="121"/>
        <v>41144.42155092593</v>
      </c>
      <c r="M2626" s="15">
        <f t="shared" si="122"/>
        <v>2012</v>
      </c>
      <c r="N2626" t="b">
        <v>0</v>
      </c>
      <c r="O2626">
        <v>3468</v>
      </c>
      <c r="P2626" t="b">
        <v>1</v>
      </c>
      <c r="Q2626" t="s">
        <v>8299</v>
      </c>
      <c r="R2626" s="12" t="s">
        <v>8318</v>
      </c>
      <c r="S2626" t="s">
        <v>8354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8">
        <f t="shared" ref="J2627:J2690" si="123">(((I2627/60)/60)/24+DATE(1970,1,1))</f>
        <v>42683.851944444439</v>
      </c>
      <c r="K2627">
        <v>1476559608</v>
      </c>
      <c r="L2627" s="18">
        <f t="shared" ref="L2627:L2690" si="124">(((K2627/60)/60)/24+DATE(1970,1,1))</f>
        <v>42658.810277777782</v>
      </c>
      <c r="M2627" s="15">
        <f t="shared" ref="M2627:M2690" si="125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 s="12" t="s">
        <v>8318</v>
      </c>
      <c r="S2627" t="s">
        <v>8354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8">
        <f t="shared" si="123"/>
        <v>42158.628113425926</v>
      </c>
      <c r="K2628">
        <v>1430751869</v>
      </c>
      <c r="L2628" s="18">
        <f t="shared" si="124"/>
        <v>42128.628113425926</v>
      </c>
      <c r="M2628" s="15">
        <f t="shared" si="125"/>
        <v>2015</v>
      </c>
      <c r="N2628" t="b">
        <v>0</v>
      </c>
      <c r="O2628">
        <v>50</v>
      </c>
      <c r="P2628" t="b">
        <v>1</v>
      </c>
      <c r="Q2628" t="s">
        <v>8299</v>
      </c>
      <c r="R2628" s="12" t="s">
        <v>8318</v>
      </c>
      <c r="S2628" t="s">
        <v>8354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8">
        <f t="shared" si="123"/>
        <v>42334.871076388896</v>
      </c>
      <c r="K2629">
        <v>1445975661</v>
      </c>
      <c r="L2629" s="18">
        <f t="shared" si="124"/>
        <v>42304.829409722224</v>
      </c>
      <c r="M2629" s="15">
        <f t="shared" si="125"/>
        <v>2015</v>
      </c>
      <c r="N2629" t="b">
        <v>0</v>
      </c>
      <c r="O2629">
        <v>45</v>
      </c>
      <c r="P2629" t="b">
        <v>1</v>
      </c>
      <c r="Q2629" t="s">
        <v>8299</v>
      </c>
      <c r="R2629" s="12" t="s">
        <v>8318</v>
      </c>
      <c r="S2629" t="s">
        <v>8354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8">
        <f t="shared" si="123"/>
        <v>41973.966053240743</v>
      </c>
      <c r="K2630">
        <v>1415661067</v>
      </c>
      <c r="L2630" s="18">
        <f t="shared" si="124"/>
        <v>41953.966053240743</v>
      </c>
      <c r="M2630" s="15">
        <f t="shared" si="125"/>
        <v>2014</v>
      </c>
      <c r="N2630" t="b">
        <v>0</v>
      </c>
      <c r="O2630">
        <v>21</v>
      </c>
      <c r="P2630" t="b">
        <v>1</v>
      </c>
      <c r="Q2630" t="s">
        <v>8299</v>
      </c>
      <c r="R2630" s="12" t="s">
        <v>8318</v>
      </c>
      <c r="S2630" t="s">
        <v>8354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8">
        <f t="shared" si="123"/>
        <v>42138.538449074069</v>
      </c>
      <c r="K2631">
        <v>1429016122</v>
      </c>
      <c r="L2631" s="18">
        <f t="shared" si="124"/>
        <v>42108.538449074069</v>
      </c>
      <c r="M2631" s="15">
        <f t="shared" si="125"/>
        <v>2015</v>
      </c>
      <c r="N2631" t="b">
        <v>0</v>
      </c>
      <c r="O2631">
        <v>100</v>
      </c>
      <c r="P2631" t="b">
        <v>1</v>
      </c>
      <c r="Q2631" t="s">
        <v>8299</v>
      </c>
      <c r="R2631" s="12" t="s">
        <v>8318</v>
      </c>
      <c r="S2631" t="s">
        <v>8354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8">
        <f t="shared" si="123"/>
        <v>42551.416666666672</v>
      </c>
      <c r="K2632">
        <v>1464921112</v>
      </c>
      <c r="L2632" s="18">
        <f t="shared" si="124"/>
        <v>42524.105462962965</v>
      </c>
      <c r="M2632" s="15">
        <f t="shared" si="125"/>
        <v>2016</v>
      </c>
      <c r="N2632" t="b">
        <v>0</v>
      </c>
      <c r="O2632">
        <v>81</v>
      </c>
      <c r="P2632" t="b">
        <v>1</v>
      </c>
      <c r="Q2632" t="s">
        <v>8299</v>
      </c>
      <c r="R2632" s="12" t="s">
        <v>8318</v>
      </c>
      <c r="S2632" t="s">
        <v>8354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8">
        <f t="shared" si="123"/>
        <v>42246.169293981482</v>
      </c>
      <c r="K2633">
        <v>1438488227</v>
      </c>
      <c r="L2633" s="18">
        <f t="shared" si="124"/>
        <v>42218.169293981482</v>
      </c>
      <c r="M2633" s="15">
        <f t="shared" si="125"/>
        <v>2015</v>
      </c>
      <c r="N2633" t="b">
        <v>0</v>
      </c>
      <c r="O2633">
        <v>286</v>
      </c>
      <c r="P2633" t="b">
        <v>1</v>
      </c>
      <c r="Q2633" t="s">
        <v>8299</v>
      </c>
      <c r="R2633" s="12" t="s">
        <v>8318</v>
      </c>
      <c r="S2633" t="s">
        <v>8354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8">
        <f t="shared" si="123"/>
        <v>42519.061793981484</v>
      </c>
      <c r="K2634">
        <v>1462325339</v>
      </c>
      <c r="L2634" s="18">
        <f t="shared" si="124"/>
        <v>42494.061793981484</v>
      </c>
      <c r="M2634" s="15">
        <f t="shared" si="125"/>
        <v>2016</v>
      </c>
      <c r="N2634" t="b">
        <v>0</v>
      </c>
      <c r="O2634">
        <v>42</v>
      </c>
      <c r="P2634" t="b">
        <v>1</v>
      </c>
      <c r="Q2634" t="s">
        <v>8299</v>
      </c>
      <c r="R2634" s="12" t="s">
        <v>8318</v>
      </c>
      <c r="S2634" t="s">
        <v>8354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8">
        <f t="shared" si="123"/>
        <v>41697.958333333336</v>
      </c>
      <c r="K2635">
        <v>1390938332</v>
      </c>
      <c r="L2635" s="18">
        <f t="shared" si="124"/>
        <v>41667.823287037041</v>
      </c>
      <c r="M2635" s="15">
        <f t="shared" si="125"/>
        <v>2014</v>
      </c>
      <c r="N2635" t="b">
        <v>0</v>
      </c>
      <c r="O2635">
        <v>199</v>
      </c>
      <c r="P2635" t="b">
        <v>1</v>
      </c>
      <c r="Q2635" t="s">
        <v>8299</v>
      </c>
      <c r="R2635" s="12" t="s">
        <v>8318</v>
      </c>
      <c r="S2635" t="s">
        <v>8354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8">
        <f t="shared" si="123"/>
        <v>42642.656493055561</v>
      </c>
      <c r="K2636">
        <v>1472571921</v>
      </c>
      <c r="L2636" s="18">
        <f t="shared" si="124"/>
        <v>42612.656493055561</v>
      </c>
      <c r="M2636" s="15">
        <f t="shared" si="125"/>
        <v>2016</v>
      </c>
      <c r="N2636" t="b">
        <v>0</v>
      </c>
      <c r="O2636">
        <v>25</v>
      </c>
      <c r="P2636" t="b">
        <v>1</v>
      </c>
      <c r="Q2636" t="s">
        <v>8299</v>
      </c>
      <c r="R2636" s="12" t="s">
        <v>8318</v>
      </c>
      <c r="S2636" t="s">
        <v>8354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8">
        <f t="shared" si="123"/>
        <v>42072.909270833334</v>
      </c>
      <c r="K2637">
        <v>1422917361</v>
      </c>
      <c r="L2637" s="18">
        <f t="shared" si="124"/>
        <v>42037.950937500005</v>
      </c>
      <c r="M2637" s="15">
        <f t="shared" si="125"/>
        <v>2015</v>
      </c>
      <c r="N2637" t="b">
        <v>0</v>
      </c>
      <c r="O2637">
        <v>84</v>
      </c>
      <c r="P2637" t="b">
        <v>1</v>
      </c>
      <c r="Q2637" t="s">
        <v>8299</v>
      </c>
      <c r="R2637" s="12" t="s">
        <v>8318</v>
      </c>
      <c r="S2637" t="s">
        <v>8354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8">
        <f t="shared" si="123"/>
        <v>42659.041666666672</v>
      </c>
      <c r="K2638">
        <v>1474641914</v>
      </c>
      <c r="L2638" s="18">
        <f t="shared" si="124"/>
        <v>42636.614745370374</v>
      </c>
      <c r="M2638" s="15">
        <f t="shared" si="125"/>
        <v>2016</v>
      </c>
      <c r="N2638" t="b">
        <v>0</v>
      </c>
      <c r="O2638">
        <v>50</v>
      </c>
      <c r="P2638" t="b">
        <v>1</v>
      </c>
      <c r="Q2638" t="s">
        <v>8299</v>
      </c>
      <c r="R2638" s="12" t="s">
        <v>8318</v>
      </c>
      <c r="S2638" t="s">
        <v>8354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8">
        <f t="shared" si="123"/>
        <v>42655.549479166672</v>
      </c>
      <c r="K2639">
        <v>1474895475</v>
      </c>
      <c r="L2639" s="18">
        <f t="shared" si="124"/>
        <v>42639.549479166672</v>
      </c>
      <c r="M2639" s="15">
        <f t="shared" si="125"/>
        <v>2016</v>
      </c>
      <c r="N2639" t="b">
        <v>0</v>
      </c>
      <c r="O2639">
        <v>26</v>
      </c>
      <c r="P2639" t="b">
        <v>1</v>
      </c>
      <c r="Q2639" t="s">
        <v>8299</v>
      </c>
      <c r="R2639" s="12" t="s">
        <v>8318</v>
      </c>
      <c r="S2639" t="s">
        <v>8354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8">
        <f t="shared" si="123"/>
        <v>42019.913136574076</v>
      </c>
      <c r="K2640">
        <v>1418766895</v>
      </c>
      <c r="L2640" s="18">
        <f t="shared" si="124"/>
        <v>41989.913136574076</v>
      </c>
      <c r="M2640" s="15">
        <f t="shared" si="125"/>
        <v>2014</v>
      </c>
      <c r="N2640" t="b">
        <v>0</v>
      </c>
      <c r="O2640">
        <v>14</v>
      </c>
      <c r="P2640" t="b">
        <v>1</v>
      </c>
      <c r="Q2640" t="s">
        <v>8299</v>
      </c>
      <c r="R2640" s="12" t="s">
        <v>8318</v>
      </c>
      <c r="S2640" t="s">
        <v>8354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8">
        <f t="shared" si="123"/>
        <v>42054.86513888889</v>
      </c>
      <c r="K2641">
        <v>1421786748</v>
      </c>
      <c r="L2641" s="18">
        <f t="shared" si="124"/>
        <v>42024.86513888889</v>
      </c>
      <c r="M2641" s="15">
        <f t="shared" si="125"/>
        <v>2015</v>
      </c>
      <c r="N2641" t="b">
        <v>0</v>
      </c>
      <c r="O2641">
        <v>49</v>
      </c>
      <c r="P2641" t="b">
        <v>1</v>
      </c>
      <c r="Q2641" t="s">
        <v>8299</v>
      </c>
      <c r="R2641" s="12" t="s">
        <v>8318</v>
      </c>
      <c r="S2641" t="s">
        <v>8354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8">
        <f t="shared" si="123"/>
        <v>42163.160578703704</v>
      </c>
      <c r="K2642">
        <v>1428551474</v>
      </c>
      <c r="L2642" s="18">
        <f t="shared" si="124"/>
        <v>42103.160578703704</v>
      </c>
      <c r="M2642" s="15">
        <f t="shared" si="125"/>
        <v>2015</v>
      </c>
      <c r="N2642" t="b">
        <v>0</v>
      </c>
      <c r="O2642">
        <v>69</v>
      </c>
      <c r="P2642" t="b">
        <v>1</v>
      </c>
      <c r="Q2642" t="s">
        <v>8299</v>
      </c>
      <c r="R2642" s="12" t="s">
        <v>8318</v>
      </c>
      <c r="S2642" t="s">
        <v>8354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8">
        <f t="shared" si="123"/>
        <v>41897.839583333334</v>
      </c>
      <c r="K2643">
        <v>1409341863</v>
      </c>
      <c r="L2643" s="18">
        <f t="shared" si="124"/>
        <v>41880.827118055553</v>
      </c>
      <c r="M2643" s="15">
        <f t="shared" si="125"/>
        <v>2014</v>
      </c>
      <c r="N2643" t="b">
        <v>0</v>
      </c>
      <c r="O2643">
        <v>1</v>
      </c>
      <c r="P2643" t="b">
        <v>0</v>
      </c>
      <c r="Q2643" t="s">
        <v>8299</v>
      </c>
      <c r="R2643" s="12" t="s">
        <v>8318</v>
      </c>
      <c r="S2643" t="s">
        <v>8354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8">
        <f t="shared" si="123"/>
        <v>42566.289583333331</v>
      </c>
      <c r="K2644">
        <v>1465970108</v>
      </c>
      <c r="L2644" s="18">
        <f t="shared" si="124"/>
        <v>42536.246620370366</v>
      </c>
      <c r="M2644" s="15">
        <f t="shared" si="125"/>
        <v>2016</v>
      </c>
      <c r="N2644" t="b">
        <v>0</v>
      </c>
      <c r="O2644">
        <v>0</v>
      </c>
      <c r="P2644" t="b">
        <v>0</v>
      </c>
      <c r="Q2644" t="s">
        <v>8299</v>
      </c>
      <c r="R2644" s="12" t="s">
        <v>8318</v>
      </c>
      <c r="S2644" t="s">
        <v>8354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8">
        <f t="shared" si="123"/>
        <v>42725.332638888889</v>
      </c>
      <c r="K2645">
        <v>1479218315</v>
      </c>
      <c r="L2645" s="18">
        <f t="shared" si="124"/>
        <v>42689.582349537035</v>
      </c>
      <c r="M2645" s="15">
        <f t="shared" si="125"/>
        <v>2016</v>
      </c>
      <c r="N2645" t="b">
        <v>1</v>
      </c>
      <c r="O2645">
        <v>1501</v>
      </c>
      <c r="P2645" t="b">
        <v>0</v>
      </c>
      <c r="Q2645" t="s">
        <v>8299</v>
      </c>
      <c r="R2645" s="12" t="s">
        <v>8318</v>
      </c>
      <c r="S2645" t="s">
        <v>8354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8">
        <f t="shared" si="123"/>
        <v>42804.792071759264</v>
      </c>
      <c r="K2646">
        <v>1486580435</v>
      </c>
      <c r="L2646" s="18">
        <f t="shared" si="124"/>
        <v>42774.792071759264</v>
      </c>
      <c r="M2646" s="15">
        <f t="shared" si="125"/>
        <v>2017</v>
      </c>
      <c r="N2646" t="b">
        <v>1</v>
      </c>
      <c r="O2646">
        <v>52</v>
      </c>
      <c r="P2646" t="b">
        <v>0</v>
      </c>
      <c r="Q2646" t="s">
        <v>8299</v>
      </c>
      <c r="R2646" s="12" t="s">
        <v>8318</v>
      </c>
      <c r="S2646" t="s">
        <v>8354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8">
        <f t="shared" si="123"/>
        <v>41951.884293981479</v>
      </c>
      <c r="K2647">
        <v>1412885603</v>
      </c>
      <c r="L2647" s="18">
        <f t="shared" si="124"/>
        <v>41921.842627314814</v>
      </c>
      <c r="M2647" s="15">
        <f t="shared" si="125"/>
        <v>2014</v>
      </c>
      <c r="N2647" t="b">
        <v>1</v>
      </c>
      <c r="O2647">
        <v>23</v>
      </c>
      <c r="P2647" t="b">
        <v>0</v>
      </c>
      <c r="Q2647" t="s">
        <v>8299</v>
      </c>
      <c r="R2647" s="12" t="s">
        <v>8318</v>
      </c>
      <c r="S2647" t="s">
        <v>8354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8">
        <f t="shared" si="123"/>
        <v>42256.313298611116</v>
      </c>
      <c r="K2648">
        <v>1439191869</v>
      </c>
      <c r="L2648" s="18">
        <f t="shared" si="124"/>
        <v>42226.313298611116</v>
      </c>
      <c r="M2648" s="15">
        <f t="shared" si="125"/>
        <v>2015</v>
      </c>
      <c r="N2648" t="b">
        <v>1</v>
      </c>
      <c r="O2648">
        <v>535</v>
      </c>
      <c r="P2648" t="b">
        <v>0</v>
      </c>
      <c r="Q2648" t="s">
        <v>8299</v>
      </c>
      <c r="R2648" s="12" t="s">
        <v>8318</v>
      </c>
      <c r="S2648" t="s">
        <v>8354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8">
        <f t="shared" si="123"/>
        <v>42230.261793981481</v>
      </c>
      <c r="K2649">
        <v>1436941019</v>
      </c>
      <c r="L2649" s="18">
        <f t="shared" si="124"/>
        <v>42200.261793981481</v>
      </c>
      <c r="M2649" s="15">
        <f t="shared" si="125"/>
        <v>2015</v>
      </c>
      <c r="N2649" t="b">
        <v>0</v>
      </c>
      <c r="O2649">
        <v>3</v>
      </c>
      <c r="P2649" t="b">
        <v>0</v>
      </c>
      <c r="Q2649" t="s">
        <v>8299</v>
      </c>
      <c r="R2649" s="12" t="s">
        <v>8318</v>
      </c>
      <c r="S2649" t="s">
        <v>8354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8">
        <f t="shared" si="123"/>
        <v>42438.714814814812</v>
      </c>
      <c r="K2650">
        <v>1454951360</v>
      </c>
      <c r="L2650" s="18">
        <f t="shared" si="124"/>
        <v>42408.714814814812</v>
      </c>
      <c r="M2650" s="15">
        <f t="shared" si="125"/>
        <v>2016</v>
      </c>
      <c r="N2650" t="b">
        <v>0</v>
      </c>
      <c r="O2650">
        <v>6</v>
      </c>
      <c r="P2650" t="b">
        <v>0</v>
      </c>
      <c r="Q2650" t="s">
        <v>8299</v>
      </c>
      <c r="R2650" s="12" t="s">
        <v>8318</v>
      </c>
      <c r="S2650" t="s">
        <v>8354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8">
        <f t="shared" si="123"/>
        <v>42401.99700231482</v>
      </c>
      <c r="K2651">
        <v>1449186941</v>
      </c>
      <c r="L2651" s="18">
        <f t="shared" si="124"/>
        <v>42341.99700231482</v>
      </c>
      <c r="M2651" s="15">
        <f t="shared" si="125"/>
        <v>2015</v>
      </c>
      <c r="N2651" t="b">
        <v>0</v>
      </c>
      <c r="O2651">
        <v>3</v>
      </c>
      <c r="P2651" t="b">
        <v>0</v>
      </c>
      <c r="Q2651" t="s">
        <v>8299</v>
      </c>
      <c r="R2651" s="12" t="s">
        <v>8318</v>
      </c>
      <c r="S2651" t="s">
        <v>8354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8">
        <f t="shared" si="123"/>
        <v>42725.624340277776</v>
      </c>
      <c r="K2652">
        <v>1479740343</v>
      </c>
      <c r="L2652" s="18">
        <f t="shared" si="124"/>
        <v>42695.624340277776</v>
      </c>
      <c r="M2652" s="15">
        <f t="shared" si="125"/>
        <v>2016</v>
      </c>
      <c r="N2652" t="b">
        <v>0</v>
      </c>
      <c r="O2652">
        <v>5</v>
      </c>
      <c r="P2652" t="b">
        <v>0</v>
      </c>
      <c r="Q2652" t="s">
        <v>8299</v>
      </c>
      <c r="R2652" s="12" t="s">
        <v>8318</v>
      </c>
      <c r="S2652" t="s">
        <v>8354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8">
        <f t="shared" si="123"/>
        <v>42355.805659722217</v>
      </c>
      <c r="K2653">
        <v>1447960809</v>
      </c>
      <c r="L2653" s="18">
        <f t="shared" si="124"/>
        <v>42327.805659722217</v>
      </c>
      <c r="M2653" s="15">
        <f t="shared" si="125"/>
        <v>2015</v>
      </c>
      <c r="N2653" t="b">
        <v>0</v>
      </c>
      <c r="O2653">
        <v>17</v>
      </c>
      <c r="P2653" t="b">
        <v>0</v>
      </c>
      <c r="Q2653" t="s">
        <v>8299</v>
      </c>
      <c r="R2653" s="12" t="s">
        <v>8318</v>
      </c>
      <c r="S2653" t="s">
        <v>8354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8">
        <f t="shared" si="123"/>
        <v>41983.158854166672</v>
      </c>
      <c r="K2654">
        <v>1415591325</v>
      </c>
      <c r="L2654" s="18">
        <f t="shared" si="124"/>
        <v>41953.158854166672</v>
      </c>
      <c r="M2654" s="15">
        <f t="shared" si="125"/>
        <v>2014</v>
      </c>
      <c r="N2654" t="b">
        <v>0</v>
      </c>
      <c r="O2654">
        <v>11</v>
      </c>
      <c r="P2654" t="b">
        <v>0</v>
      </c>
      <c r="Q2654" t="s">
        <v>8299</v>
      </c>
      <c r="R2654" s="12" t="s">
        <v>8318</v>
      </c>
      <c r="S2654" t="s">
        <v>8354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8">
        <f t="shared" si="123"/>
        <v>41803.166666666664</v>
      </c>
      <c r="K2655">
        <v>1399909127</v>
      </c>
      <c r="L2655" s="18">
        <f t="shared" si="124"/>
        <v>41771.651932870373</v>
      </c>
      <c r="M2655" s="15">
        <f t="shared" si="125"/>
        <v>2014</v>
      </c>
      <c r="N2655" t="b">
        <v>0</v>
      </c>
      <c r="O2655">
        <v>70</v>
      </c>
      <c r="P2655" t="b">
        <v>0</v>
      </c>
      <c r="Q2655" t="s">
        <v>8299</v>
      </c>
      <c r="R2655" s="12" t="s">
        <v>8318</v>
      </c>
      <c r="S2655" t="s">
        <v>8354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8">
        <f t="shared" si="123"/>
        <v>42115.559328703705</v>
      </c>
      <c r="K2656">
        <v>1424442326</v>
      </c>
      <c r="L2656" s="18">
        <f t="shared" si="124"/>
        <v>42055.600995370376</v>
      </c>
      <c r="M2656" s="15">
        <f t="shared" si="125"/>
        <v>2015</v>
      </c>
      <c r="N2656" t="b">
        <v>0</v>
      </c>
      <c r="O2656">
        <v>6</v>
      </c>
      <c r="P2656" t="b">
        <v>0</v>
      </c>
      <c r="Q2656" t="s">
        <v>8299</v>
      </c>
      <c r="R2656" s="12" t="s">
        <v>8318</v>
      </c>
      <c r="S2656" t="s">
        <v>8354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8">
        <f t="shared" si="123"/>
        <v>42409.833333333328</v>
      </c>
      <c r="K2657">
        <v>1452631647</v>
      </c>
      <c r="L2657" s="18">
        <f t="shared" si="124"/>
        <v>42381.866284722222</v>
      </c>
      <c r="M2657" s="15">
        <f t="shared" si="125"/>
        <v>2016</v>
      </c>
      <c r="N2657" t="b">
        <v>0</v>
      </c>
      <c r="O2657">
        <v>43</v>
      </c>
      <c r="P2657" t="b">
        <v>0</v>
      </c>
      <c r="Q2657" t="s">
        <v>8299</v>
      </c>
      <c r="R2657" s="12" t="s">
        <v>8318</v>
      </c>
      <c r="S2657" t="s">
        <v>8354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8">
        <f t="shared" si="123"/>
        <v>42806.791666666672</v>
      </c>
      <c r="K2658">
        <v>1485966688</v>
      </c>
      <c r="L2658" s="18">
        <f t="shared" si="124"/>
        <v>42767.688518518517</v>
      </c>
      <c r="M2658" s="15">
        <f t="shared" si="125"/>
        <v>2017</v>
      </c>
      <c r="N2658" t="b">
        <v>0</v>
      </c>
      <c r="O2658">
        <v>152</v>
      </c>
      <c r="P2658" t="b">
        <v>0</v>
      </c>
      <c r="Q2658" t="s">
        <v>8299</v>
      </c>
      <c r="R2658" s="12" t="s">
        <v>8318</v>
      </c>
      <c r="S2658" t="s">
        <v>8354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8">
        <f t="shared" si="123"/>
        <v>42585.0625</v>
      </c>
      <c r="K2659">
        <v>1467325053</v>
      </c>
      <c r="L2659" s="18">
        <f t="shared" si="124"/>
        <v>42551.928854166668</v>
      </c>
      <c r="M2659" s="15">
        <f t="shared" si="125"/>
        <v>2016</v>
      </c>
      <c r="N2659" t="b">
        <v>0</v>
      </c>
      <c r="O2659">
        <v>59</v>
      </c>
      <c r="P2659" t="b">
        <v>0</v>
      </c>
      <c r="Q2659" t="s">
        <v>8299</v>
      </c>
      <c r="R2659" s="12" t="s">
        <v>8318</v>
      </c>
      <c r="S2659" t="s">
        <v>8354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8">
        <f t="shared" si="123"/>
        <v>42581.884189814817</v>
      </c>
      <c r="K2660">
        <v>1467321194</v>
      </c>
      <c r="L2660" s="18">
        <f t="shared" si="124"/>
        <v>42551.884189814817</v>
      </c>
      <c r="M2660" s="15">
        <f t="shared" si="125"/>
        <v>2016</v>
      </c>
      <c r="N2660" t="b">
        <v>0</v>
      </c>
      <c r="O2660">
        <v>4</v>
      </c>
      <c r="P2660" t="b">
        <v>0</v>
      </c>
      <c r="Q2660" t="s">
        <v>8299</v>
      </c>
      <c r="R2660" s="12" t="s">
        <v>8318</v>
      </c>
      <c r="S2660" t="s">
        <v>8354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8">
        <f t="shared" si="123"/>
        <v>42112.069560185191</v>
      </c>
      <c r="K2661">
        <v>1426729210</v>
      </c>
      <c r="L2661" s="18">
        <f t="shared" si="124"/>
        <v>42082.069560185191</v>
      </c>
      <c r="M2661" s="15">
        <f t="shared" si="125"/>
        <v>2015</v>
      </c>
      <c r="N2661" t="b">
        <v>0</v>
      </c>
      <c r="O2661">
        <v>10</v>
      </c>
      <c r="P2661" t="b">
        <v>0</v>
      </c>
      <c r="Q2661" t="s">
        <v>8299</v>
      </c>
      <c r="R2661" s="12" t="s">
        <v>8318</v>
      </c>
      <c r="S2661" t="s">
        <v>8354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8">
        <f t="shared" si="123"/>
        <v>42332.754837962959</v>
      </c>
      <c r="K2662">
        <v>1443200818</v>
      </c>
      <c r="L2662" s="18">
        <f t="shared" si="124"/>
        <v>42272.713171296295</v>
      </c>
      <c r="M2662" s="15">
        <f t="shared" si="125"/>
        <v>2015</v>
      </c>
      <c r="N2662" t="b">
        <v>0</v>
      </c>
      <c r="O2662">
        <v>5</v>
      </c>
      <c r="P2662" t="b">
        <v>0</v>
      </c>
      <c r="Q2662" t="s">
        <v>8299</v>
      </c>
      <c r="R2662" s="12" t="s">
        <v>8318</v>
      </c>
      <c r="S2662" t="s">
        <v>8354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8">
        <f t="shared" si="123"/>
        <v>41572.958449074074</v>
      </c>
      <c r="K2663">
        <v>1380150010</v>
      </c>
      <c r="L2663" s="18">
        <f t="shared" si="124"/>
        <v>41542.958449074074</v>
      </c>
      <c r="M2663" s="15">
        <f t="shared" si="125"/>
        <v>2013</v>
      </c>
      <c r="N2663" t="b">
        <v>0</v>
      </c>
      <c r="O2663">
        <v>60</v>
      </c>
      <c r="P2663" t="b">
        <v>1</v>
      </c>
      <c r="Q2663" t="s">
        <v>8300</v>
      </c>
      <c r="R2663" s="12" t="s">
        <v>8318</v>
      </c>
      <c r="S2663" t="s">
        <v>8355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8">
        <f t="shared" si="123"/>
        <v>42237.746678240743</v>
      </c>
      <c r="K2664">
        <v>1437587713</v>
      </c>
      <c r="L2664" s="18">
        <f t="shared" si="124"/>
        <v>42207.746678240743</v>
      </c>
      <c r="M2664" s="15">
        <f t="shared" si="125"/>
        <v>2015</v>
      </c>
      <c r="N2664" t="b">
        <v>0</v>
      </c>
      <c r="O2664">
        <v>80</v>
      </c>
      <c r="P2664" t="b">
        <v>1</v>
      </c>
      <c r="Q2664" t="s">
        <v>8300</v>
      </c>
      <c r="R2664" s="12" t="s">
        <v>8318</v>
      </c>
      <c r="S2664" t="s">
        <v>8355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8">
        <f t="shared" si="123"/>
        <v>42251.625</v>
      </c>
      <c r="K2665">
        <v>1438873007</v>
      </c>
      <c r="L2665" s="18">
        <f t="shared" si="124"/>
        <v>42222.622766203705</v>
      </c>
      <c r="M2665" s="15">
        <f t="shared" si="125"/>
        <v>2015</v>
      </c>
      <c r="N2665" t="b">
        <v>0</v>
      </c>
      <c r="O2665">
        <v>56</v>
      </c>
      <c r="P2665" t="b">
        <v>1</v>
      </c>
      <c r="Q2665" t="s">
        <v>8300</v>
      </c>
      <c r="R2665" s="12" t="s">
        <v>8318</v>
      </c>
      <c r="S2665" t="s">
        <v>8355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8">
        <f t="shared" si="123"/>
        <v>42347.290972222225</v>
      </c>
      <c r="K2666">
        <v>1446683797</v>
      </c>
      <c r="L2666" s="18">
        <f t="shared" si="124"/>
        <v>42313.02542824074</v>
      </c>
      <c r="M2666" s="15">
        <f t="shared" si="125"/>
        <v>2015</v>
      </c>
      <c r="N2666" t="b">
        <v>0</v>
      </c>
      <c r="O2666">
        <v>104</v>
      </c>
      <c r="P2666" t="b">
        <v>1</v>
      </c>
      <c r="Q2666" t="s">
        <v>8300</v>
      </c>
      <c r="R2666" s="12" t="s">
        <v>8318</v>
      </c>
      <c r="S2666" t="s">
        <v>8355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8">
        <f t="shared" si="123"/>
        <v>42128.895532407405</v>
      </c>
      <c r="K2667">
        <v>1426886974</v>
      </c>
      <c r="L2667" s="18">
        <f t="shared" si="124"/>
        <v>42083.895532407405</v>
      </c>
      <c r="M2667" s="15">
        <f t="shared" si="125"/>
        <v>2015</v>
      </c>
      <c r="N2667" t="b">
        <v>0</v>
      </c>
      <c r="O2667">
        <v>46</v>
      </c>
      <c r="P2667" t="b">
        <v>1</v>
      </c>
      <c r="Q2667" t="s">
        <v>8300</v>
      </c>
      <c r="R2667" s="12" t="s">
        <v>8318</v>
      </c>
      <c r="S2667" t="s">
        <v>8355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8">
        <f t="shared" si="123"/>
        <v>42272.875</v>
      </c>
      <c r="K2668">
        <v>1440008439</v>
      </c>
      <c r="L2668" s="18">
        <f t="shared" si="124"/>
        <v>42235.764340277776</v>
      </c>
      <c r="M2668" s="15">
        <f t="shared" si="125"/>
        <v>2015</v>
      </c>
      <c r="N2668" t="b">
        <v>0</v>
      </c>
      <c r="O2668">
        <v>206</v>
      </c>
      <c r="P2668" t="b">
        <v>1</v>
      </c>
      <c r="Q2668" t="s">
        <v>8300</v>
      </c>
      <c r="R2668" s="12" t="s">
        <v>8318</v>
      </c>
      <c r="S2668" t="s">
        <v>8355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8">
        <f t="shared" si="123"/>
        <v>42410.926111111112</v>
      </c>
      <c r="K2669">
        <v>1452550416</v>
      </c>
      <c r="L2669" s="18">
        <f t="shared" si="124"/>
        <v>42380.926111111112</v>
      </c>
      <c r="M2669" s="15">
        <f t="shared" si="125"/>
        <v>2016</v>
      </c>
      <c r="N2669" t="b">
        <v>0</v>
      </c>
      <c r="O2669">
        <v>18</v>
      </c>
      <c r="P2669" t="b">
        <v>1</v>
      </c>
      <c r="Q2669" t="s">
        <v>8300</v>
      </c>
      <c r="R2669" s="12" t="s">
        <v>8318</v>
      </c>
      <c r="S2669" t="s">
        <v>8355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8">
        <f t="shared" si="123"/>
        <v>42317.60555555555</v>
      </c>
      <c r="K2670">
        <v>1443449265</v>
      </c>
      <c r="L2670" s="18">
        <f t="shared" si="124"/>
        <v>42275.588715277772</v>
      </c>
      <c r="M2670" s="15">
        <f t="shared" si="125"/>
        <v>2015</v>
      </c>
      <c r="N2670" t="b">
        <v>0</v>
      </c>
      <c r="O2670">
        <v>28</v>
      </c>
      <c r="P2670" t="b">
        <v>1</v>
      </c>
      <c r="Q2670" t="s">
        <v>8300</v>
      </c>
      <c r="R2670" s="12" t="s">
        <v>8318</v>
      </c>
      <c r="S2670" t="s">
        <v>8355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8">
        <f t="shared" si="123"/>
        <v>42379.035833333335</v>
      </c>
      <c r="K2671">
        <v>1447203096</v>
      </c>
      <c r="L2671" s="18">
        <f t="shared" si="124"/>
        <v>42319.035833333335</v>
      </c>
      <c r="M2671" s="15">
        <f t="shared" si="125"/>
        <v>2015</v>
      </c>
      <c r="N2671" t="b">
        <v>0</v>
      </c>
      <c r="O2671">
        <v>11</v>
      </c>
      <c r="P2671" t="b">
        <v>1</v>
      </c>
      <c r="Q2671" t="s">
        <v>8300</v>
      </c>
      <c r="R2671" s="12" t="s">
        <v>8318</v>
      </c>
      <c r="S2671" t="s">
        <v>8355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8">
        <f t="shared" si="123"/>
        <v>41849.020601851851</v>
      </c>
      <c r="K2672">
        <v>1404174580</v>
      </c>
      <c r="L2672" s="18">
        <f t="shared" si="124"/>
        <v>41821.020601851851</v>
      </c>
      <c r="M2672" s="15">
        <f t="shared" si="125"/>
        <v>2014</v>
      </c>
      <c r="N2672" t="b">
        <v>1</v>
      </c>
      <c r="O2672">
        <v>60</v>
      </c>
      <c r="P2672" t="b">
        <v>0</v>
      </c>
      <c r="Q2672" t="s">
        <v>8300</v>
      </c>
      <c r="R2672" s="12" t="s">
        <v>8318</v>
      </c>
      <c r="S2672" t="s">
        <v>8355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8">
        <f t="shared" si="123"/>
        <v>41992.818055555559</v>
      </c>
      <c r="K2673">
        <v>1416419916</v>
      </c>
      <c r="L2673" s="18">
        <f t="shared" si="124"/>
        <v>41962.749027777783</v>
      </c>
      <c r="M2673" s="15">
        <f t="shared" si="125"/>
        <v>2014</v>
      </c>
      <c r="N2673" t="b">
        <v>1</v>
      </c>
      <c r="O2673">
        <v>84</v>
      </c>
      <c r="P2673" t="b">
        <v>0</v>
      </c>
      <c r="Q2673" t="s">
        <v>8300</v>
      </c>
      <c r="R2673" s="12" t="s">
        <v>8318</v>
      </c>
      <c r="S2673" t="s">
        <v>8355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8">
        <f t="shared" si="123"/>
        <v>42366.25</v>
      </c>
      <c r="K2674">
        <v>1449436390</v>
      </c>
      <c r="L2674" s="18">
        <f t="shared" si="124"/>
        <v>42344.884143518517</v>
      </c>
      <c r="M2674" s="15">
        <f t="shared" si="125"/>
        <v>2015</v>
      </c>
      <c r="N2674" t="b">
        <v>1</v>
      </c>
      <c r="O2674">
        <v>47</v>
      </c>
      <c r="P2674" t="b">
        <v>0</v>
      </c>
      <c r="Q2674" t="s">
        <v>8300</v>
      </c>
      <c r="R2674" s="12" t="s">
        <v>8318</v>
      </c>
      <c r="S2674" t="s">
        <v>8355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8">
        <f t="shared" si="123"/>
        <v>41941.947916666664</v>
      </c>
      <c r="K2675">
        <v>1412081999</v>
      </c>
      <c r="L2675" s="18">
        <f t="shared" si="124"/>
        <v>41912.541655092595</v>
      </c>
      <c r="M2675" s="15">
        <f t="shared" si="125"/>
        <v>2014</v>
      </c>
      <c r="N2675" t="b">
        <v>1</v>
      </c>
      <c r="O2675">
        <v>66</v>
      </c>
      <c r="P2675" t="b">
        <v>0</v>
      </c>
      <c r="Q2675" t="s">
        <v>8300</v>
      </c>
      <c r="R2675" s="12" t="s">
        <v>8318</v>
      </c>
      <c r="S2675" t="s">
        <v>8355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8">
        <f t="shared" si="123"/>
        <v>42556.207638888889</v>
      </c>
      <c r="K2676">
        <v>1465398670</v>
      </c>
      <c r="L2676" s="18">
        <f t="shared" si="124"/>
        <v>42529.632754629631</v>
      </c>
      <c r="M2676" s="15">
        <f t="shared" si="125"/>
        <v>2016</v>
      </c>
      <c r="N2676" t="b">
        <v>1</v>
      </c>
      <c r="O2676">
        <v>171</v>
      </c>
      <c r="P2676" t="b">
        <v>0</v>
      </c>
      <c r="Q2676" t="s">
        <v>8300</v>
      </c>
      <c r="R2676" s="12" t="s">
        <v>8318</v>
      </c>
      <c r="S2676" t="s">
        <v>8355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8">
        <f t="shared" si="123"/>
        <v>41953.899178240739</v>
      </c>
      <c r="K2677">
        <v>1413059689</v>
      </c>
      <c r="L2677" s="18">
        <f t="shared" si="124"/>
        <v>41923.857511574075</v>
      </c>
      <c r="M2677" s="15">
        <f t="shared" si="125"/>
        <v>2014</v>
      </c>
      <c r="N2677" t="b">
        <v>1</v>
      </c>
      <c r="O2677">
        <v>29</v>
      </c>
      <c r="P2677" t="b">
        <v>0</v>
      </c>
      <c r="Q2677" t="s">
        <v>8300</v>
      </c>
      <c r="R2677" s="12" t="s">
        <v>8318</v>
      </c>
      <c r="S2677" t="s">
        <v>8355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8">
        <f t="shared" si="123"/>
        <v>42512.624699074076</v>
      </c>
      <c r="K2678">
        <v>1461337174</v>
      </c>
      <c r="L2678" s="18">
        <f t="shared" si="124"/>
        <v>42482.624699074076</v>
      </c>
      <c r="M2678" s="15">
        <f t="shared" si="125"/>
        <v>2016</v>
      </c>
      <c r="N2678" t="b">
        <v>0</v>
      </c>
      <c r="O2678">
        <v>9</v>
      </c>
      <c r="P2678" t="b">
        <v>0</v>
      </c>
      <c r="Q2678" t="s">
        <v>8300</v>
      </c>
      <c r="R2678" s="12" t="s">
        <v>8318</v>
      </c>
      <c r="S2678" t="s">
        <v>8355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8">
        <f t="shared" si="123"/>
        <v>41823.029432870368</v>
      </c>
      <c r="K2679">
        <v>1401756143</v>
      </c>
      <c r="L2679" s="18">
        <f t="shared" si="124"/>
        <v>41793.029432870368</v>
      </c>
      <c r="M2679" s="15">
        <f t="shared" si="125"/>
        <v>2014</v>
      </c>
      <c r="N2679" t="b">
        <v>0</v>
      </c>
      <c r="O2679">
        <v>27</v>
      </c>
      <c r="P2679" t="b">
        <v>0</v>
      </c>
      <c r="Q2679" t="s">
        <v>8300</v>
      </c>
      <c r="R2679" s="12" t="s">
        <v>8318</v>
      </c>
      <c r="S2679" t="s">
        <v>8355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8">
        <f t="shared" si="123"/>
        <v>42271.798206018517</v>
      </c>
      <c r="K2680">
        <v>1440529765</v>
      </c>
      <c r="L2680" s="18">
        <f t="shared" si="124"/>
        <v>42241.798206018517</v>
      </c>
      <c r="M2680" s="15">
        <f t="shared" si="125"/>
        <v>2015</v>
      </c>
      <c r="N2680" t="b">
        <v>0</v>
      </c>
      <c r="O2680">
        <v>2</v>
      </c>
      <c r="P2680" t="b">
        <v>0</v>
      </c>
      <c r="Q2680" t="s">
        <v>8300</v>
      </c>
      <c r="R2680" s="12" t="s">
        <v>8318</v>
      </c>
      <c r="S2680" t="s">
        <v>8355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8">
        <f t="shared" si="123"/>
        <v>42063.001087962963</v>
      </c>
      <c r="K2681">
        <v>1422489694</v>
      </c>
      <c r="L2681" s="18">
        <f t="shared" si="124"/>
        <v>42033.001087962963</v>
      </c>
      <c r="M2681" s="15">
        <f t="shared" si="125"/>
        <v>2015</v>
      </c>
      <c r="N2681" t="b">
        <v>0</v>
      </c>
      <c r="O2681">
        <v>3</v>
      </c>
      <c r="P2681" t="b">
        <v>0</v>
      </c>
      <c r="Q2681" t="s">
        <v>8300</v>
      </c>
      <c r="R2681" s="12" t="s">
        <v>8318</v>
      </c>
      <c r="S2681" t="s">
        <v>8355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8">
        <f t="shared" si="123"/>
        <v>42466.170034722221</v>
      </c>
      <c r="K2682">
        <v>1457327091</v>
      </c>
      <c r="L2682" s="18">
        <f t="shared" si="124"/>
        <v>42436.211701388893</v>
      </c>
      <c r="M2682" s="15">
        <f t="shared" si="125"/>
        <v>2016</v>
      </c>
      <c r="N2682" t="b">
        <v>0</v>
      </c>
      <c r="O2682">
        <v>4</v>
      </c>
      <c r="P2682" t="b">
        <v>0</v>
      </c>
      <c r="Q2682" t="s">
        <v>8300</v>
      </c>
      <c r="R2682" s="12" t="s">
        <v>8318</v>
      </c>
      <c r="S2682" t="s">
        <v>8355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8">
        <f t="shared" si="123"/>
        <v>41830.895254629628</v>
      </c>
      <c r="K2683">
        <v>1402867750</v>
      </c>
      <c r="L2683" s="18">
        <f t="shared" si="124"/>
        <v>41805.895254629628</v>
      </c>
      <c r="M2683" s="15">
        <f t="shared" si="125"/>
        <v>2014</v>
      </c>
      <c r="N2683" t="b">
        <v>0</v>
      </c>
      <c r="O2683">
        <v>2</v>
      </c>
      <c r="P2683" t="b">
        <v>0</v>
      </c>
      <c r="Q2683" t="s">
        <v>8282</v>
      </c>
      <c r="R2683" s="12" t="s">
        <v>8335</v>
      </c>
      <c r="S2683" t="s">
        <v>8336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8">
        <f t="shared" si="123"/>
        <v>41965.249305555553</v>
      </c>
      <c r="K2684">
        <v>1413838540</v>
      </c>
      <c r="L2684" s="18">
        <f t="shared" si="124"/>
        <v>41932.871990740743</v>
      </c>
      <c r="M2684" s="15">
        <f t="shared" si="125"/>
        <v>2014</v>
      </c>
      <c r="N2684" t="b">
        <v>0</v>
      </c>
      <c r="O2684">
        <v>20</v>
      </c>
      <c r="P2684" t="b">
        <v>0</v>
      </c>
      <c r="Q2684" t="s">
        <v>8282</v>
      </c>
      <c r="R2684" s="12" t="s">
        <v>8335</v>
      </c>
      <c r="S2684" t="s">
        <v>8336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8">
        <f t="shared" si="123"/>
        <v>42064.75509259259</v>
      </c>
      <c r="K2685">
        <v>1422641240</v>
      </c>
      <c r="L2685" s="18">
        <f t="shared" si="124"/>
        <v>42034.75509259259</v>
      </c>
      <c r="M2685" s="15">
        <f t="shared" si="125"/>
        <v>2015</v>
      </c>
      <c r="N2685" t="b">
        <v>0</v>
      </c>
      <c r="O2685">
        <v>3</v>
      </c>
      <c r="P2685" t="b">
        <v>0</v>
      </c>
      <c r="Q2685" t="s">
        <v>8282</v>
      </c>
      <c r="R2685" s="12" t="s">
        <v>8335</v>
      </c>
      <c r="S2685" t="s">
        <v>8336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8">
        <f t="shared" si="123"/>
        <v>41860.914641203701</v>
      </c>
      <c r="K2686">
        <v>1404165425</v>
      </c>
      <c r="L2686" s="18">
        <f t="shared" si="124"/>
        <v>41820.914641203701</v>
      </c>
      <c r="M2686" s="15">
        <f t="shared" si="125"/>
        <v>2014</v>
      </c>
      <c r="N2686" t="b">
        <v>0</v>
      </c>
      <c r="O2686">
        <v>4</v>
      </c>
      <c r="P2686" t="b">
        <v>0</v>
      </c>
      <c r="Q2686" t="s">
        <v>8282</v>
      </c>
      <c r="R2686" s="12" t="s">
        <v>8335</v>
      </c>
      <c r="S2686" t="s">
        <v>8336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8">
        <f t="shared" si="123"/>
        <v>42121.654282407413</v>
      </c>
      <c r="K2687">
        <v>1424968930</v>
      </c>
      <c r="L2687" s="18">
        <f t="shared" si="124"/>
        <v>42061.69594907407</v>
      </c>
      <c r="M2687" s="15">
        <f t="shared" si="125"/>
        <v>2015</v>
      </c>
      <c r="N2687" t="b">
        <v>0</v>
      </c>
      <c r="O2687">
        <v>1</v>
      </c>
      <c r="P2687" t="b">
        <v>0</v>
      </c>
      <c r="Q2687" t="s">
        <v>8282</v>
      </c>
      <c r="R2687" s="12" t="s">
        <v>8335</v>
      </c>
      <c r="S2687" t="s">
        <v>8336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8">
        <f t="shared" si="123"/>
        <v>41912.974803240737</v>
      </c>
      <c r="K2688">
        <v>1410391423</v>
      </c>
      <c r="L2688" s="18">
        <f t="shared" si="124"/>
        <v>41892.974803240737</v>
      </c>
      <c r="M2688" s="15">
        <f t="shared" si="125"/>
        <v>2014</v>
      </c>
      <c r="N2688" t="b">
        <v>0</v>
      </c>
      <c r="O2688">
        <v>0</v>
      </c>
      <c r="P2688" t="b">
        <v>0</v>
      </c>
      <c r="Q2688" t="s">
        <v>8282</v>
      </c>
      <c r="R2688" s="12" t="s">
        <v>8335</v>
      </c>
      <c r="S2688" t="s">
        <v>8336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8">
        <f t="shared" si="123"/>
        <v>42184.64025462963</v>
      </c>
      <c r="K2689">
        <v>1432999318</v>
      </c>
      <c r="L2689" s="18">
        <f t="shared" si="124"/>
        <v>42154.64025462963</v>
      </c>
      <c r="M2689" s="15">
        <f t="shared" si="125"/>
        <v>2015</v>
      </c>
      <c r="N2689" t="b">
        <v>0</v>
      </c>
      <c r="O2689">
        <v>0</v>
      </c>
      <c r="P2689" t="b">
        <v>0</v>
      </c>
      <c r="Q2689" t="s">
        <v>8282</v>
      </c>
      <c r="R2689" s="12" t="s">
        <v>8335</v>
      </c>
      <c r="S2689" t="s">
        <v>8336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8">
        <f t="shared" si="123"/>
        <v>42059.125</v>
      </c>
      <c r="K2690">
        <v>1422067870</v>
      </c>
      <c r="L2690" s="18">
        <f t="shared" si="124"/>
        <v>42028.118865740747</v>
      </c>
      <c r="M2690" s="15">
        <f t="shared" si="125"/>
        <v>2015</v>
      </c>
      <c r="N2690" t="b">
        <v>0</v>
      </c>
      <c r="O2690">
        <v>14</v>
      </c>
      <c r="P2690" t="b">
        <v>0</v>
      </c>
      <c r="Q2690" t="s">
        <v>8282</v>
      </c>
      <c r="R2690" s="12" t="s">
        <v>8335</v>
      </c>
      <c r="S2690" t="s">
        <v>8336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8">
        <f t="shared" ref="J2691:J2754" si="126">(((I2691/60)/60)/24+DATE(1970,1,1))</f>
        <v>42581.961689814809</v>
      </c>
      <c r="K2691">
        <v>1467327890</v>
      </c>
      <c r="L2691" s="18">
        <f t="shared" ref="L2691:L2754" si="127">(((K2691/60)/60)/24+DATE(1970,1,1))</f>
        <v>42551.961689814809</v>
      </c>
      <c r="M2691" s="15">
        <f t="shared" ref="M2691:M2754" si="128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 s="12" t="s">
        <v>8335</v>
      </c>
      <c r="S2691" t="s">
        <v>8336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8">
        <f t="shared" si="126"/>
        <v>42158.105046296296</v>
      </c>
      <c r="K2692">
        <v>1429410676</v>
      </c>
      <c r="L2692" s="18">
        <f t="shared" si="127"/>
        <v>42113.105046296296</v>
      </c>
      <c r="M2692" s="15">
        <f t="shared" si="128"/>
        <v>2015</v>
      </c>
      <c r="N2692" t="b">
        <v>0</v>
      </c>
      <c r="O2692">
        <v>118</v>
      </c>
      <c r="P2692" t="b">
        <v>0</v>
      </c>
      <c r="Q2692" t="s">
        <v>8282</v>
      </c>
      <c r="R2692" s="12" t="s">
        <v>8335</v>
      </c>
      <c r="S2692" t="s">
        <v>8336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8">
        <f t="shared" si="126"/>
        <v>42134.724039351851</v>
      </c>
      <c r="K2693">
        <v>1427390557</v>
      </c>
      <c r="L2693" s="18">
        <f t="shared" si="127"/>
        <v>42089.724039351851</v>
      </c>
      <c r="M2693" s="15">
        <f t="shared" si="128"/>
        <v>2015</v>
      </c>
      <c r="N2693" t="b">
        <v>0</v>
      </c>
      <c r="O2693">
        <v>2</v>
      </c>
      <c r="P2693" t="b">
        <v>0</v>
      </c>
      <c r="Q2693" t="s">
        <v>8282</v>
      </c>
      <c r="R2693" s="12" t="s">
        <v>8335</v>
      </c>
      <c r="S2693" t="s">
        <v>8336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8">
        <f t="shared" si="126"/>
        <v>42088.292361111111</v>
      </c>
      <c r="K2694">
        <v>1424678460</v>
      </c>
      <c r="L2694" s="18">
        <f t="shared" si="127"/>
        <v>42058.334027777775</v>
      </c>
      <c r="M2694" s="15">
        <f t="shared" si="128"/>
        <v>2015</v>
      </c>
      <c r="N2694" t="b">
        <v>0</v>
      </c>
      <c r="O2694">
        <v>1</v>
      </c>
      <c r="P2694" t="b">
        <v>0</v>
      </c>
      <c r="Q2694" t="s">
        <v>8282</v>
      </c>
      <c r="R2694" s="12" t="s">
        <v>8335</v>
      </c>
      <c r="S2694" t="s">
        <v>8336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8">
        <f t="shared" si="126"/>
        <v>41864.138495370367</v>
      </c>
      <c r="K2695">
        <v>1405307966</v>
      </c>
      <c r="L2695" s="18">
        <f t="shared" si="127"/>
        <v>41834.138495370367</v>
      </c>
      <c r="M2695" s="15">
        <f t="shared" si="128"/>
        <v>2014</v>
      </c>
      <c r="N2695" t="b">
        <v>0</v>
      </c>
      <c r="O2695">
        <v>3</v>
      </c>
      <c r="P2695" t="b">
        <v>0</v>
      </c>
      <c r="Q2695" t="s">
        <v>8282</v>
      </c>
      <c r="R2695" s="12" t="s">
        <v>8335</v>
      </c>
      <c r="S2695" t="s">
        <v>8336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8">
        <f t="shared" si="126"/>
        <v>41908.140497685185</v>
      </c>
      <c r="K2696">
        <v>1409109739</v>
      </c>
      <c r="L2696" s="18">
        <f t="shared" si="127"/>
        <v>41878.140497685185</v>
      </c>
      <c r="M2696" s="15">
        <f t="shared" si="128"/>
        <v>2014</v>
      </c>
      <c r="N2696" t="b">
        <v>0</v>
      </c>
      <c r="O2696">
        <v>1</v>
      </c>
      <c r="P2696" t="b">
        <v>0</v>
      </c>
      <c r="Q2696" t="s">
        <v>8282</v>
      </c>
      <c r="R2696" s="12" t="s">
        <v>8335</v>
      </c>
      <c r="S2696" t="s">
        <v>8336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8">
        <f t="shared" si="126"/>
        <v>42108.14025462963</v>
      </c>
      <c r="K2697">
        <v>1423801318</v>
      </c>
      <c r="L2697" s="18">
        <f t="shared" si="127"/>
        <v>42048.181921296295</v>
      </c>
      <c r="M2697" s="15">
        <f t="shared" si="128"/>
        <v>2015</v>
      </c>
      <c r="N2697" t="b">
        <v>0</v>
      </c>
      <c r="O2697">
        <v>3</v>
      </c>
      <c r="P2697" t="b">
        <v>0</v>
      </c>
      <c r="Q2697" t="s">
        <v>8282</v>
      </c>
      <c r="R2697" s="12" t="s">
        <v>8335</v>
      </c>
      <c r="S2697" t="s">
        <v>8336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8">
        <f t="shared" si="126"/>
        <v>41998.844444444447</v>
      </c>
      <c r="K2698">
        <v>1416600960</v>
      </c>
      <c r="L2698" s="18">
        <f t="shared" si="127"/>
        <v>41964.844444444447</v>
      </c>
      <c r="M2698" s="15">
        <f t="shared" si="128"/>
        <v>2014</v>
      </c>
      <c r="N2698" t="b">
        <v>0</v>
      </c>
      <c r="O2698">
        <v>38</v>
      </c>
      <c r="P2698" t="b">
        <v>0</v>
      </c>
      <c r="Q2698" t="s">
        <v>8282</v>
      </c>
      <c r="R2698" s="12" t="s">
        <v>8335</v>
      </c>
      <c r="S2698" t="s">
        <v>8336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8">
        <f t="shared" si="126"/>
        <v>42218.916666666672</v>
      </c>
      <c r="K2699">
        <v>1435876423</v>
      </c>
      <c r="L2699" s="18">
        <f t="shared" si="127"/>
        <v>42187.940081018518</v>
      </c>
      <c r="M2699" s="15">
        <f t="shared" si="128"/>
        <v>2015</v>
      </c>
      <c r="N2699" t="b">
        <v>0</v>
      </c>
      <c r="O2699">
        <v>52</v>
      </c>
      <c r="P2699" t="b">
        <v>0</v>
      </c>
      <c r="Q2699" t="s">
        <v>8282</v>
      </c>
      <c r="R2699" s="12" t="s">
        <v>8335</v>
      </c>
      <c r="S2699" t="s">
        <v>8336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8">
        <f t="shared" si="126"/>
        <v>41817.898240740738</v>
      </c>
      <c r="K2700">
        <v>1401312808</v>
      </c>
      <c r="L2700" s="18">
        <f t="shared" si="127"/>
        <v>41787.898240740738</v>
      </c>
      <c r="M2700" s="15">
        <f t="shared" si="128"/>
        <v>2014</v>
      </c>
      <c r="N2700" t="b">
        <v>0</v>
      </c>
      <c r="O2700">
        <v>2</v>
      </c>
      <c r="P2700" t="b">
        <v>0</v>
      </c>
      <c r="Q2700" t="s">
        <v>8282</v>
      </c>
      <c r="R2700" s="12" t="s">
        <v>8335</v>
      </c>
      <c r="S2700" t="s">
        <v>8336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8">
        <f t="shared" si="126"/>
        <v>41859.896562499998</v>
      </c>
      <c r="K2701">
        <v>1404941463</v>
      </c>
      <c r="L2701" s="18">
        <f t="shared" si="127"/>
        <v>41829.896562499998</v>
      </c>
      <c r="M2701" s="15">
        <f t="shared" si="128"/>
        <v>2014</v>
      </c>
      <c r="N2701" t="b">
        <v>0</v>
      </c>
      <c r="O2701">
        <v>0</v>
      </c>
      <c r="P2701" t="b">
        <v>0</v>
      </c>
      <c r="Q2701" t="s">
        <v>8282</v>
      </c>
      <c r="R2701" s="12" t="s">
        <v>8335</v>
      </c>
      <c r="S2701" t="s">
        <v>8336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8">
        <f t="shared" si="126"/>
        <v>41900.87467592593</v>
      </c>
      <c r="K2702">
        <v>1408481972</v>
      </c>
      <c r="L2702" s="18">
        <f t="shared" si="127"/>
        <v>41870.87467592593</v>
      </c>
      <c r="M2702" s="15">
        <f t="shared" si="128"/>
        <v>2014</v>
      </c>
      <c r="N2702" t="b">
        <v>0</v>
      </c>
      <c r="O2702">
        <v>4</v>
      </c>
      <c r="P2702" t="b">
        <v>0</v>
      </c>
      <c r="Q2702" t="s">
        <v>8282</v>
      </c>
      <c r="R2702" s="12" t="s">
        <v>8335</v>
      </c>
      <c r="S2702" t="s">
        <v>8336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8">
        <f t="shared" si="126"/>
        <v>42832.733032407406</v>
      </c>
      <c r="K2703">
        <v>1488911734</v>
      </c>
      <c r="L2703" s="18">
        <f t="shared" si="127"/>
        <v>42801.774699074071</v>
      </c>
      <c r="M2703" s="15">
        <f t="shared" si="128"/>
        <v>2017</v>
      </c>
      <c r="N2703" t="b">
        <v>0</v>
      </c>
      <c r="O2703">
        <v>46</v>
      </c>
      <c r="P2703" t="b">
        <v>0</v>
      </c>
      <c r="Q2703" t="s">
        <v>8301</v>
      </c>
      <c r="R2703" s="12" t="s">
        <v>8316</v>
      </c>
      <c r="S2703" t="s">
        <v>8356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8">
        <f t="shared" si="126"/>
        <v>42830.760150462964</v>
      </c>
      <c r="K2704">
        <v>1488827677</v>
      </c>
      <c r="L2704" s="18">
        <f t="shared" si="127"/>
        <v>42800.801817129628</v>
      </c>
      <c r="M2704" s="15">
        <f t="shared" si="128"/>
        <v>2017</v>
      </c>
      <c r="N2704" t="b">
        <v>1</v>
      </c>
      <c r="O2704">
        <v>26</v>
      </c>
      <c r="P2704" t="b">
        <v>0</v>
      </c>
      <c r="Q2704" t="s">
        <v>8301</v>
      </c>
      <c r="R2704" s="12" t="s">
        <v>8316</v>
      </c>
      <c r="S2704" t="s">
        <v>8356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8">
        <f t="shared" si="126"/>
        <v>42816.648495370369</v>
      </c>
      <c r="K2705">
        <v>1485016430</v>
      </c>
      <c r="L2705" s="18">
        <f t="shared" si="127"/>
        <v>42756.690162037034</v>
      </c>
      <c r="M2705" s="15">
        <f t="shared" si="128"/>
        <v>2017</v>
      </c>
      <c r="N2705" t="b">
        <v>0</v>
      </c>
      <c r="O2705">
        <v>45</v>
      </c>
      <c r="P2705" t="b">
        <v>0</v>
      </c>
      <c r="Q2705" t="s">
        <v>8301</v>
      </c>
      <c r="R2705" s="12" t="s">
        <v>8316</v>
      </c>
      <c r="S2705" t="s">
        <v>8356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8">
        <f t="shared" si="126"/>
        <v>42830.820763888885</v>
      </c>
      <c r="K2706">
        <v>1487709714</v>
      </c>
      <c r="L2706" s="18">
        <f t="shared" si="127"/>
        <v>42787.862430555557</v>
      </c>
      <c r="M2706" s="15">
        <f t="shared" si="128"/>
        <v>2017</v>
      </c>
      <c r="N2706" t="b">
        <v>0</v>
      </c>
      <c r="O2706">
        <v>7</v>
      </c>
      <c r="P2706" t="b">
        <v>0</v>
      </c>
      <c r="Q2706" t="s">
        <v>8301</v>
      </c>
      <c r="R2706" s="12" t="s">
        <v>8316</v>
      </c>
      <c r="S2706" t="s">
        <v>8356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8">
        <f t="shared" si="126"/>
        <v>42818.874513888892</v>
      </c>
      <c r="K2707">
        <v>1486504758</v>
      </c>
      <c r="L2707" s="18">
        <f t="shared" si="127"/>
        <v>42773.916180555556</v>
      </c>
      <c r="M2707" s="15">
        <f t="shared" si="128"/>
        <v>2017</v>
      </c>
      <c r="N2707" t="b">
        <v>0</v>
      </c>
      <c r="O2707">
        <v>8</v>
      </c>
      <c r="P2707" t="b">
        <v>0</v>
      </c>
      <c r="Q2707" t="s">
        <v>8301</v>
      </c>
      <c r="R2707" s="12" t="s">
        <v>8316</v>
      </c>
      <c r="S2707" t="s">
        <v>8356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8">
        <f t="shared" si="126"/>
        <v>41928.290972222225</v>
      </c>
      <c r="K2708">
        <v>1410937483</v>
      </c>
      <c r="L2708" s="18">
        <f t="shared" si="127"/>
        <v>41899.294942129629</v>
      </c>
      <c r="M2708" s="15">
        <f t="shared" si="128"/>
        <v>2014</v>
      </c>
      <c r="N2708" t="b">
        <v>1</v>
      </c>
      <c r="O2708">
        <v>263</v>
      </c>
      <c r="P2708" t="b">
        <v>1</v>
      </c>
      <c r="Q2708" t="s">
        <v>8301</v>
      </c>
      <c r="R2708" s="12" t="s">
        <v>8316</v>
      </c>
      <c r="S2708" t="s">
        <v>8356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8">
        <f t="shared" si="126"/>
        <v>41421.290972222225</v>
      </c>
      <c r="K2709">
        <v>1367088443</v>
      </c>
      <c r="L2709" s="18">
        <f t="shared" si="127"/>
        <v>41391.782905092594</v>
      </c>
      <c r="M2709" s="15">
        <f t="shared" si="128"/>
        <v>2013</v>
      </c>
      <c r="N2709" t="b">
        <v>1</v>
      </c>
      <c r="O2709">
        <v>394</v>
      </c>
      <c r="P2709" t="b">
        <v>1</v>
      </c>
      <c r="Q2709" t="s">
        <v>8301</v>
      </c>
      <c r="R2709" s="12" t="s">
        <v>8316</v>
      </c>
      <c r="S2709" t="s">
        <v>8356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8">
        <f t="shared" si="126"/>
        <v>42572.698217592595</v>
      </c>
      <c r="K2710">
        <v>1463935526</v>
      </c>
      <c r="L2710" s="18">
        <f t="shared" si="127"/>
        <v>42512.698217592595</v>
      </c>
      <c r="M2710" s="15">
        <f t="shared" si="128"/>
        <v>2016</v>
      </c>
      <c r="N2710" t="b">
        <v>1</v>
      </c>
      <c r="O2710">
        <v>1049</v>
      </c>
      <c r="P2710" t="b">
        <v>1</v>
      </c>
      <c r="Q2710" t="s">
        <v>8301</v>
      </c>
      <c r="R2710" s="12" t="s">
        <v>8316</v>
      </c>
      <c r="S2710" t="s">
        <v>8356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8">
        <f t="shared" si="126"/>
        <v>42647.165972222225</v>
      </c>
      <c r="K2711">
        <v>1472528141</v>
      </c>
      <c r="L2711" s="18">
        <f t="shared" si="127"/>
        <v>42612.149780092594</v>
      </c>
      <c r="M2711" s="15">
        <f t="shared" si="128"/>
        <v>2016</v>
      </c>
      <c r="N2711" t="b">
        <v>1</v>
      </c>
      <c r="O2711">
        <v>308</v>
      </c>
      <c r="P2711" t="b">
        <v>1</v>
      </c>
      <c r="Q2711" t="s">
        <v>8301</v>
      </c>
      <c r="R2711" s="12" t="s">
        <v>8316</v>
      </c>
      <c r="S2711" t="s">
        <v>8356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8">
        <f t="shared" si="126"/>
        <v>41860.083333333336</v>
      </c>
      <c r="K2712">
        <v>1404797428</v>
      </c>
      <c r="L2712" s="18">
        <f t="shared" si="127"/>
        <v>41828.229490740741</v>
      </c>
      <c r="M2712" s="15">
        <f t="shared" si="128"/>
        <v>2014</v>
      </c>
      <c r="N2712" t="b">
        <v>1</v>
      </c>
      <c r="O2712">
        <v>1088</v>
      </c>
      <c r="P2712" t="b">
        <v>1</v>
      </c>
      <c r="Q2712" t="s">
        <v>8301</v>
      </c>
      <c r="R2712" s="12" t="s">
        <v>8316</v>
      </c>
      <c r="S2712" t="s">
        <v>8356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8">
        <f t="shared" si="126"/>
        <v>41810.917361111111</v>
      </c>
      <c r="K2713">
        <v>1400694790</v>
      </c>
      <c r="L2713" s="18">
        <f t="shared" si="127"/>
        <v>41780.745254629634</v>
      </c>
      <c r="M2713" s="15">
        <f t="shared" si="128"/>
        <v>2014</v>
      </c>
      <c r="N2713" t="b">
        <v>1</v>
      </c>
      <c r="O2713">
        <v>73</v>
      </c>
      <c r="P2713" t="b">
        <v>1</v>
      </c>
      <c r="Q2713" t="s">
        <v>8301</v>
      </c>
      <c r="R2713" s="12" t="s">
        <v>8316</v>
      </c>
      <c r="S2713" t="s">
        <v>8356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8">
        <f t="shared" si="126"/>
        <v>41468.75</v>
      </c>
      <c r="K2714">
        <v>1370568560</v>
      </c>
      <c r="L2714" s="18">
        <f t="shared" si="127"/>
        <v>41432.062037037038</v>
      </c>
      <c r="M2714" s="15">
        <f t="shared" si="128"/>
        <v>2013</v>
      </c>
      <c r="N2714" t="b">
        <v>1</v>
      </c>
      <c r="O2714">
        <v>143</v>
      </c>
      <c r="P2714" t="b">
        <v>1</v>
      </c>
      <c r="Q2714" t="s">
        <v>8301</v>
      </c>
      <c r="R2714" s="12" t="s">
        <v>8316</v>
      </c>
      <c r="S2714" t="s">
        <v>8356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8">
        <f t="shared" si="126"/>
        <v>42362.653749999998</v>
      </c>
      <c r="K2715">
        <v>1447515684</v>
      </c>
      <c r="L2715" s="18">
        <f t="shared" si="127"/>
        <v>42322.653749999998</v>
      </c>
      <c r="M2715" s="15">
        <f t="shared" si="128"/>
        <v>2015</v>
      </c>
      <c r="N2715" t="b">
        <v>1</v>
      </c>
      <c r="O2715">
        <v>1420</v>
      </c>
      <c r="P2715" t="b">
        <v>1</v>
      </c>
      <c r="Q2715" t="s">
        <v>8301</v>
      </c>
      <c r="R2715" s="12" t="s">
        <v>8316</v>
      </c>
      <c r="S2715" t="s">
        <v>8356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8">
        <f t="shared" si="126"/>
        <v>42657.958333333328</v>
      </c>
      <c r="K2716">
        <v>1474040596</v>
      </c>
      <c r="L2716" s="18">
        <f t="shared" si="127"/>
        <v>42629.655046296291</v>
      </c>
      <c r="M2716" s="15">
        <f t="shared" si="128"/>
        <v>2016</v>
      </c>
      <c r="N2716" t="b">
        <v>1</v>
      </c>
      <c r="O2716">
        <v>305</v>
      </c>
      <c r="P2716" t="b">
        <v>1</v>
      </c>
      <c r="Q2716" t="s">
        <v>8301</v>
      </c>
      <c r="R2716" s="12" t="s">
        <v>8316</v>
      </c>
      <c r="S2716" t="s">
        <v>8356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8">
        <f t="shared" si="126"/>
        <v>42421.398472222223</v>
      </c>
      <c r="K2717">
        <v>1453109628</v>
      </c>
      <c r="L2717" s="18">
        <f t="shared" si="127"/>
        <v>42387.398472222223</v>
      </c>
      <c r="M2717" s="15">
        <f t="shared" si="128"/>
        <v>2016</v>
      </c>
      <c r="N2717" t="b">
        <v>1</v>
      </c>
      <c r="O2717">
        <v>551</v>
      </c>
      <c r="P2717" t="b">
        <v>1</v>
      </c>
      <c r="Q2717" t="s">
        <v>8301</v>
      </c>
      <c r="R2717" s="12" t="s">
        <v>8316</v>
      </c>
      <c r="S2717" t="s">
        <v>8356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8">
        <f t="shared" si="126"/>
        <v>42285.333252314813</v>
      </c>
      <c r="K2718">
        <v>1441699193</v>
      </c>
      <c r="L2718" s="18">
        <f t="shared" si="127"/>
        <v>42255.333252314813</v>
      </c>
      <c r="M2718" s="15">
        <f t="shared" si="128"/>
        <v>2015</v>
      </c>
      <c r="N2718" t="b">
        <v>1</v>
      </c>
      <c r="O2718">
        <v>187</v>
      </c>
      <c r="P2718" t="b">
        <v>1</v>
      </c>
      <c r="Q2718" t="s">
        <v>8301</v>
      </c>
      <c r="R2718" s="12" t="s">
        <v>8316</v>
      </c>
      <c r="S2718" t="s">
        <v>8356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8">
        <f t="shared" si="126"/>
        <v>41979.956585648149</v>
      </c>
      <c r="K2719">
        <v>1414015049</v>
      </c>
      <c r="L2719" s="18">
        <f t="shared" si="127"/>
        <v>41934.914918981485</v>
      </c>
      <c r="M2719" s="15">
        <f t="shared" si="128"/>
        <v>2014</v>
      </c>
      <c r="N2719" t="b">
        <v>1</v>
      </c>
      <c r="O2719">
        <v>325</v>
      </c>
      <c r="P2719" t="b">
        <v>1</v>
      </c>
      <c r="Q2719" t="s">
        <v>8301</v>
      </c>
      <c r="R2719" s="12" t="s">
        <v>8316</v>
      </c>
      <c r="S2719" t="s">
        <v>8356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8">
        <f t="shared" si="126"/>
        <v>42493.958333333328</v>
      </c>
      <c r="K2720">
        <v>1459865945</v>
      </c>
      <c r="L2720" s="18">
        <f t="shared" si="127"/>
        <v>42465.596585648149</v>
      </c>
      <c r="M2720" s="15">
        <f t="shared" si="128"/>
        <v>2016</v>
      </c>
      <c r="N2720" t="b">
        <v>1</v>
      </c>
      <c r="O2720">
        <v>148</v>
      </c>
      <c r="P2720" t="b">
        <v>1</v>
      </c>
      <c r="Q2720" t="s">
        <v>8301</v>
      </c>
      <c r="R2720" s="12" t="s">
        <v>8316</v>
      </c>
      <c r="S2720" t="s">
        <v>8356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8">
        <f t="shared" si="126"/>
        <v>42477.989513888882</v>
      </c>
      <c r="K2721">
        <v>1455756294</v>
      </c>
      <c r="L2721" s="18">
        <f t="shared" si="127"/>
        <v>42418.031180555554</v>
      </c>
      <c r="M2721" s="15">
        <f t="shared" si="128"/>
        <v>2016</v>
      </c>
      <c r="N2721" t="b">
        <v>0</v>
      </c>
      <c r="O2721">
        <v>69</v>
      </c>
      <c r="P2721" t="b">
        <v>1</v>
      </c>
      <c r="Q2721" t="s">
        <v>8301</v>
      </c>
      <c r="R2721" s="12" t="s">
        <v>8316</v>
      </c>
      <c r="S2721" t="s">
        <v>8356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8">
        <f t="shared" si="126"/>
        <v>42685.507557870369</v>
      </c>
      <c r="K2722">
        <v>1476270653</v>
      </c>
      <c r="L2722" s="18">
        <f t="shared" si="127"/>
        <v>42655.465891203698</v>
      </c>
      <c r="M2722" s="15">
        <f t="shared" si="128"/>
        <v>2016</v>
      </c>
      <c r="N2722" t="b">
        <v>0</v>
      </c>
      <c r="O2722">
        <v>173</v>
      </c>
      <c r="P2722" t="b">
        <v>1</v>
      </c>
      <c r="Q2722" t="s">
        <v>8301</v>
      </c>
      <c r="R2722" s="12" t="s">
        <v>8316</v>
      </c>
      <c r="S2722" t="s">
        <v>8356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8">
        <f t="shared" si="126"/>
        <v>41523.791666666664</v>
      </c>
      <c r="K2723">
        <v>1375880598</v>
      </c>
      <c r="L2723" s="18">
        <f t="shared" si="127"/>
        <v>41493.543958333335</v>
      </c>
      <c r="M2723" s="15">
        <f t="shared" si="128"/>
        <v>2013</v>
      </c>
      <c r="N2723" t="b">
        <v>0</v>
      </c>
      <c r="O2723">
        <v>269</v>
      </c>
      <c r="P2723" t="b">
        <v>1</v>
      </c>
      <c r="Q2723" t="s">
        <v>8293</v>
      </c>
      <c r="R2723" s="12" t="s">
        <v>8318</v>
      </c>
      <c r="S2723" t="s">
        <v>8348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8">
        <f t="shared" si="126"/>
        <v>42764.857094907406</v>
      </c>
      <c r="K2724">
        <v>1480538053</v>
      </c>
      <c r="L2724" s="18">
        <f t="shared" si="127"/>
        <v>42704.857094907406</v>
      </c>
      <c r="M2724" s="15">
        <f t="shared" si="128"/>
        <v>2016</v>
      </c>
      <c r="N2724" t="b">
        <v>0</v>
      </c>
      <c r="O2724">
        <v>185</v>
      </c>
      <c r="P2724" t="b">
        <v>1</v>
      </c>
      <c r="Q2724" t="s">
        <v>8293</v>
      </c>
      <c r="R2724" s="12" t="s">
        <v>8318</v>
      </c>
      <c r="S2724" t="s">
        <v>8348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8">
        <f t="shared" si="126"/>
        <v>42004.880648148144</v>
      </c>
      <c r="K2725">
        <v>1414872488</v>
      </c>
      <c r="L2725" s="18">
        <f t="shared" si="127"/>
        <v>41944.83898148148</v>
      </c>
      <c r="M2725" s="15">
        <f t="shared" si="128"/>
        <v>2014</v>
      </c>
      <c r="N2725" t="b">
        <v>0</v>
      </c>
      <c r="O2725">
        <v>176</v>
      </c>
      <c r="P2725" t="b">
        <v>1</v>
      </c>
      <c r="Q2725" t="s">
        <v>8293</v>
      </c>
      <c r="R2725" s="12" t="s">
        <v>8318</v>
      </c>
      <c r="S2725" t="s">
        <v>8348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8">
        <f t="shared" si="126"/>
        <v>42231.32707175926</v>
      </c>
      <c r="K2726">
        <v>1436860259</v>
      </c>
      <c r="L2726" s="18">
        <f t="shared" si="127"/>
        <v>42199.32707175926</v>
      </c>
      <c r="M2726" s="15">
        <f t="shared" si="128"/>
        <v>2015</v>
      </c>
      <c r="N2726" t="b">
        <v>0</v>
      </c>
      <c r="O2726">
        <v>1019</v>
      </c>
      <c r="P2726" t="b">
        <v>1</v>
      </c>
      <c r="Q2726" t="s">
        <v>8293</v>
      </c>
      <c r="R2726" s="12" t="s">
        <v>8318</v>
      </c>
      <c r="S2726" t="s">
        <v>8348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8">
        <f t="shared" si="126"/>
        <v>42795.744618055556</v>
      </c>
      <c r="K2727">
        <v>1484070735</v>
      </c>
      <c r="L2727" s="18">
        <f t="shared" si="127"/>
        <v>42745.744618055556</v>
      </c>
      <c r="M2727" s="15">
        <f t="shared" si="128"/>
        <v>2017</v>
      </c>
      <c r="N2727" t="b">
        <v>0</v>
      </c>
      <c r="O2727">
        <v>113</v>
      </c>
      <c r="P2727" t="b">
        <v>1</v>
      </c>
      <c r="Q2727" t="s">
        <v>8293</v>
      </c>
      <c r="R2727" s="12" t="s">
        <v>8318</v>
      </c>
      <c r="S2727" t="s">
        <v>8348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8">
        <f t="shared" si="126"/>
        <v>42482.579988425925</v>
      </c>
      <c r="K2728">
        <v>1458741311</v>
      </c>
      <c r="L2728" s="18">
        <f t="shared" si="127"/>
        <v>42452.579988425925</v>
      </c>
      <c r="M2728" s="15">
        <f t="shared" si="128"/>
        <v>2016</v>
      </c>
      <c r="N2728" t="b">
        <v>0</v>
      </c>
      <c r="O2728">
        <v>404</v>
      </c>
      <c r="P2728" t="b">
        <v>1</v>
      </c>
      <c r="Q2728" t="s">
        <v>8293</v>
      </c>
      <c r="R2728" s="12" t="s">
        <v>8318</v>
      </c>
      <c r="S2728" t="s">
        <v>8348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8">
        <f t="shared" si="126"/>
        <v>42223.676655092597</v>
      </c>
      <c r="K2729">
        <v>1436804063</v>
      </c>
      <c r="L2729" s="18">
        <f t="shared" si="127"/>
        <v>42198.676655092597</v>
      </c>
      <c r="M2729" s="15">
        <f t="shared" si="128"/>
        <v>2015</v>
      </c>
      <c r="N2729" t="b">
        <v>0</v>
      </c>
      <c r="O2729">
        <v>707</v>
      </c>
      <c r="P2729" t="b">
        <v>1</v>
      </c>
      <c r="Q2729" t="s">
        <v>8293</v>
      </c>
      <c r="R2729" s="12" t="s">
        <v>8318</v>
      </c>
      <c r="S2729" t="s">
        <v>8348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8">
        <f t="shared" si="126"/>
        <v>42368.59993055556</v>
      </c>
      <c r="K2730">
        <v>1448461434</v>
      </c>
      <c r="L2730" s="18">
        <f t="shared" si="127"/>
        <v>42333.59993055556</v>
      </c>
      <c r="M2730" s="15">
        <f t="shared" si="128"/>
        <v>2015</v>
      </c>
      <c r="N2730" t="b">
        <v>0</v>
      </c>
      <c r="O2730">
        <v>392</v>
      </c>
      <c r="P2730" t="b">
        <v>1</v>
      </c>
      <c r="Q2730" t="s">
        <v>8293</v>
      </c>
      <c r="R2730" s="12" t="s">
        <v>8318</v>
      </c>
      <c r="S2730" t="s">
        <v>8348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8">
        <f t="shared" si="126"/>
        <v>42125.240706018521</v>
      </c>
      <c r="K2731">
        <v>1427867197</v>
      </c>
      <c r="L2731" s="18">
        <f t="shared" si="127"/>
        <v>42095.240706018521</v>
      </c>
      <c r="M2731" s="15">
        <f t="shared" si="128"/>
        <v>2015</v>
      </c>
      <c r="N2731" t="b">
        <v>0</v>
      </c>
      <c r="O2731">
        <v>23</v>
      </c>
      <c r="P2731" t="b">
        <v>1</v>
      </c>
      <c r="Q2731" t="s">
        <v>8293</v>
      </c>
      <c r="R2731" s="12" t="s">
        <v>8318</v>
      </c>
      <c r="S2731" t="s">
        <v>8348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8">
        <f t="shared" si="126"/>
        <v>41386.541377314818</v>
      </c>
      <c r="K2732">
        <v>1363611575</v>
      </c>
      <c r="L2732" s="18">
        <f t="shared" si="127"/>
        <v>41351.541377314818</v>
      </c>
      <c r="M2732" s="15">
        <f t="shared" si="128"/>
        <v>2013</v>
      </c>
      <c r="N2732" t="b">
        <v>0</v>
      </c>
      <c r="O2732">
        <v>682</v>
      </c>
      <c r="P2732" t="b">
        <v>1</v>
      </c>
      <c r="Q2732" t="s">
        <v>8293</v>
      </c>
      <c r="R2732" s="12" t="s">
        <v>8318</v>
      </c>
      <c r="S2732" t="s">
        <v>8348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8">
        <f t="shared" si="126"/>
        <v>41930.166666666664</v>
      </c>
      <c r="K2733">
        <v>1408624622</v>
      </c>
      <c r="L2733" s="18">
        <f t="shared" si="127"/>
        <v>41872.525717592594</v>
      </c>
      <c r="M2733" s="15">
        <f t="shared" si="128"/>
        <v>2014</v>
      </c>
      <c r="N2733" t="b">
        <v>0</v>
      </c>
      <c r="O2733">
        <v>37</v>
      </c>
      <c r="P2733" t="b">
        <v>1</v>
      </c>
      <c r="Q2733" t="s">
        <v>8293</v>
      </c>
      <c r="R2733" s="12" t="s">
        <v>8318</v>
      </c>
      <c r="S2733" t="s">
        <v>8348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8">
        <f t="shared" si="126"/>
        <v>41422</v>
      </c>
      <c r="K2734">
        <v>1366917828</v>
      </c>
      <c r="L2734" s="18">
        <f t="shared" si="127"/>
        <v>41389.808194444442</v>
      </c>
      <c r="M2734" s="15">
        <f t="shared" si="128"/>
        <v>2013</v>
      </c>
      <c r="N2734" t="b">
        <v>0</v>
      </c>
      <c r="O2734">
        <v>146</v>
      </c>
      <c r="P2734" t="b">
        <v>1</v>
      </c>
      <c r="Q2734" t="s">
        <v>8293</v>
      </c>
      <c r="R2734" s="12" t="s">
        <v>8318</v>
      </c>
      <c r="S2734" t="s">
        <v>8348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8">
        <f t="shared" si="126"/>
        <v>42104.231180555551</v>
      </c>
      <c r="K2735">
        <v>1423463574</v>
      </c>
      <c r="L2735" s="18">
        <f t="shared" si="127"/>
        <v>42044.272847222222</v>
      </c>
      <c r="M2735" s="15">
        <f t="shared" si="128"/>
        <v>2015</v>
      </c>
      <c r="N2735" t="b">
        <v>0</v>
      </c>
      <c r="O2735">
        <v>119</v>
      </c>
      <c r="P2735" t="b">
        <v>1</v>
      </c>
      <c r="Q2735" t="s">
        <v>8293</v>
      </c>
      <c r="R2735" s="12" t="s">
        <v>8318</v>
      </c>
      <c r="S2735" t="s">
        <v>8348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8">
        <f t="shared" si="126"/>
        <v>42656.915972222225</v>
      </c>
      <c r="K2736">
        <v>1473782592</v>
      </c>
      <c r="L2736" s="18">
        <f t="shared" si="127"/>
        <v>42626.668888888889</v>
      </c>
      <c r="M2736" s="15">
        <f t="shared" si="128"/>
        <v>2016</v>
      </c>
      <c r="N2736" t="b">
        <v>0</v>
      </c>
      <c r="O2736">
        <v>163</v>
      </c>
      <c r="P2736" t="b">
        <v>1</v>
      </c>
      <c r="Q2736" t="s">
        <v>8293</v>
      </c>
      <c r="R2736" s="12" t="s">
        <v>8318</v>
      </c>
      <c r="S2736" t="s">
        <v>8348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8">
        <f t="shared" si="126"/>
        <v>41346.833333333336</v>
      </c>
      <c r="K2737">
        <v>1360551250</v>
      </c>
      <c r="L2737" s="18">
        <f t="shared" si="127"/>
        <v>41316.120949074073</v>
      </c>
      <c r="M2737" s="15">
        <f t="shared" si="128"/>
        <v>2013</v>
      </c>
      <c r="N2737" t="b">
        <v>0</v>
      </c>
      <c r="O2737">
        <v>339</v>
      </c>
      <c r="P2737" t="b">
        <v>1</v>
      </c>
      <c r="Q2737" t="s">
        <v>8293</v>
      </c>
      <c r="R2737" s="12" t="s">
        <v>8318</v>
      </c>
      <c r="S2737" t="s">
        <v>8348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8">
        <f t="shared" si="126"/>
        <v>41752.666354166664</v>
      </c>
      <c r="K2738">
        <v>1395676773</v>
      </c>
      <c r="L2738" s="18">
        <f t="shared" si="127"/>
        <v>41722.666354166664</v>
      </c>
      <c r="M2738" s="15">
        <f t="shared" si="128"/>
        <v>2014</v>
      </c>
      <c r="N2738" t="b">
        <v>0</v>
      </c>
      <c r="O2738">
        <v>58</v>
      </c>
      <c r="P2738" t="b">
        <v>1</v>
      </c>
      <c r="Q2738" t="s">
        <v>8293</v>
      </c>
      <c r="R2738" s="12" t="s">
        <v>8318</v>
      </c>
      <c r="S2738" t="s">
        <v>8348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8">
        <f t="shared" si="126"/>
        <v>41654.791666666664</v>
      </c>
      <c r="K2739">
        <v>1386108087</v>
      </c>
      <c r="L2739" s="18">
        <f t="shared" si="127"/>
        <v>41611.917673611111</v>
      </c>
      <c r="M2739" s="15">
        <f t="shared" si="128"/>
        <v>2013</v>
      </c>
      <c r="N2739" t="b">
        <v>0</v>
      </c>
      <c r="O2739">
        <v>456</v>
      </c>
      <c r="P2739" t="b">
        <v>1</v>
      </c>
      <c r="Q2739" t="s">
        <v>8293</v>
      </c>
      <c r="R2739" s="12" t="s">
        <v>8318</v>
      </c>
      <c r="S2739" t="s">
        <v>8348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8">
        <f t="shared" si="126"/>
        <v>42680.143564814818</v>
      </c>
      <c r="K2740">
        <v>1473218804</v>
      </c>
      <c r="L2740" s="18">
        <f t="shared" si="127"/>
        <v>42620.143564814818</v>
      </c>
      <c r="M2740" s="15">
        <f t="shared" si="128"/>
        <v>2016</v>
      </c>
      <c r="N2740" t="b">
        <v>0</v>
      </c>
      <c r="O2740">
        <v>15</v>
      </c>
      <c r="P2740" t="b">
        <v>1</v>
      </c>
      <c r="Q2740" t="s">
        <v>8293</v>
      </c>
      <c r="R2740" s="12" t="s">
        <v>8318</v>
      </c>
      <c r="S2740" t="s">
        <v>8348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8">
        <f t="shared" si="126"/>
        <v>41764.887928240743</v>
      </c>
      <c r="K2741">
        <v>1395436717</v>
      </c>
      <c r="L2741" s="18">
        <f t="shared" si="127"/>
        <v>41719.887928240743</v>
      </c>
      <c r="M2741" s="15">
        <f t="shared" si="128"/>
        <v>2014</v>
      </c>
      <c r="N2741" t="b">
        <v>0</v>
      </c>
      <c r="O2741">
        <v>191</v>
      </c>
      <c r="P2741" t="b">
        <v>1</v>
      </c>
      <c r="Q2741" t="s">
        <v>8293</v>
      </c>
      <c r="R2741" s="12" t="s">
        <v>8318</v>
      </c>
      <c r="S2741" t="s">
        <v>8348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8">
        <f t="shared" si="126"/>
        <v>42074.99018518519</v>
      </c>
      <c r="K2742">
        <v>1423529152</v>
      </c>
      <c r="L2742" s="18">
        <f t="shared" si="127"/>
        <v>42045.031851851847</v>
      </c>
      <c r="M2742" s="15">
        <f t="shared" si="128"/>
        <v>2015</v>
      </c>
      <c r="N2742" t="b">
        <v>0</v>
      </c>
      <c r="O2742">
        <v>17</v>
      </c>
      <c r="P2742" t="b">
        <v>1</v>
      </c>
      <c r="Q2742" t="s">
        <v>8293</v>
      </c>
      <c r="R2742" s="12" t="s">
        <v>8318</v>
      </c>
      <c r="S2742" t="s">
        <v>8348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8">
        <f t="shared" si="126"/>
        <v>41932.088194444441</v>
      </c>
      <c r="K2743">
        <v>1412005602</v>
      </c>
      <c r="L2743" s="18">
        <f t="shared" si="127"/>
        <v>41911.657430555555</v>
      </c>
      <c r="M2743" s="15">
        <f t="shared" si="128"/>
        <v>2014</v>
      </c>
      <c r="N2743" t="b">
        <v>0</v>
      </c>
      <c r="O2743">
        <v>4</v>
      </c>
      <c r="P2743" t="b">
        <v>0</v>
      </c>
      <c r="Q2743" t="s">
        <v>8302</v>
      </c>
      <c r="R2743" s="12" t="s">
        <v>8321</v>
      </c>
      <c r="S2743" t="s">
        <v>8357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8">
        <f t="shared" si="126"/>
        <v>41044.719756944447</v>
      </c>
      <c r="K2744">
        <v>1335892587</v>
      </c>
      <c r="L2744" s="18">
        <f t="shared" si="127"/>
        <v>41030.719756944447</v>
      </c>
      <c r="M2744" s="15">
        <f t="shared" si="128"/>
        <v>2012</v>
      </c>
      <c r="N2744" t="b">
        <v>0</v>
      </c>
      <c r="O2744">
        <v>18</v>
      </c>
      <c r="P2744" t="b">
        <v>0</v>
      </c>
      <c r="Q2744" t="s">
        <v>8302</v>
      </c>
      <c r="R2744" s="12" t="s">
        <v>8321</v>
      </c>
      <c r="S2744" t="s">
        <v>8357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8">
        <f t="shared" si="126"/>
        <v>42662.328784722224</v>
      </c>
      <c r="K2745">
        <v>1474271607</v>
      </c>
      <c r="L2745" s="18">
        <f t="shared" si="127"/>
        <v>42632.328784722224</v>
      </c>
      <c r="M2745" s="15">
        <f t="shared" si="128"/>
        <v>2016</v>
      </c>
      <c r="N2745" t="b">
        <v>0</v>
      </c>
      <c r="O2745">
        <v>0</v>
      </c>
      <c r="P2745" t="b">
        <v>0</v>
      </c>
      <c r="Q2745" t="s">
        <v>8302</v>
      </c>
      <c r="R2745" s="12" t="s">
        <v>8321</v>
      </c>
      <c r="S2745" t="s">
        <v>8357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8">
        <f t="shared" si="126"/>
        <v>40968.062476851854</v>
      </c>
      <c r="K2746">
        <v>1327886998</v>
      </c>
      <c r="L2746" s="18">
        <f t="shared" si="127"/>
        <v>40938.062476851854</v>
      </c>
      <c r="M2746" s="15">
        <f t="shared" si="128"/>
        <v>2012</v>
      </c>
      <c r="N2746" t="b">
        <v>0</v>
      </c>
      <c r="O2746">
        <v>22</v>
      </c>
      <c r="P2746" t="b">
        <v>0</v>
      </c>
      <c r="Q2746" t="s">
        <v>8302</v>
      </c>
      <c r="R2746" s="12" t="s">
        <v>8321</v>
      </c>
      <c r="S2746" t="s">
        <v>8357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8">
        <f t="shared" si="126"/>
        <v>41104.988055555557</v>
      </c>
      <c r="K2747">
        <v>1337125368</v>
      </c>
      <c r="L2747" s="18">
        <f t="shared" si="127"/>
        <v>41044.988055555557</v>
      </c>
      <c r="M2747" s="15">
        <f t="shared" si="128"/>
        <v>2012</v>
      </c>
      <c r="N2747" t="b">
        <v>0</v>
      </c>
      <c r="O2747">
        <v>49</v>
      </c>
      <c r="P2747" t="b">
        <v>0</v>
      </c>
      <c r="Q2747" t="s">
        <v>8302</v>
      </c>
      <c r="R2747" s="12" t="s">
        <v>8321</v>
      </c>
      <c r="S2747" t="s">
        <v>8357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8">
        <f t="shared" si="126"/>
        <v>41880.781377314815</v>
      </c>
      <c r="K2748">
        <v>1406745911</v>
      </c>
      <c r="L2748" s="18">
        <f t="shared" si="127"/>
        <v>41850.781377314815</v>
      </c>
      <c r="M2748" s="15">
        <f t="shared" si="128"/>
        <v>2014</v>
      </c>
      <c r="N2748" t="b">
        <v>0</v>
      </c>
      <c r="O2748">
        <v>19</v>
      </c>
      <c r="P2748" t="b">
        <v>0</v>
      </c>
      <c r="Q2748" t="s">
        <v>8302</v>
      </c>
      <c r="R2748" s="12" t="s">
        <v>8321</v>
      </c>
      <c r="S2748" t="s">
        <v>8357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8">
        <f t="shared" si="126"/>
        <v>41076.131944444445</v>
      </c>
      <c r="K2749">
        <v>1337095997</v>
      </c>
      <c r="L2749" s="18">
        <f t="shared" si="127"/>
        <v>41044.64811342593</v>
      </c>
      <c r="M2749" s="15">
        <f t="shared" si="128"/>
        <v>2012</v>
      </c>
      <c r="N2749" t="b">
        <v>0</v>
      </c>
      <c r="O2749">
        <v>4</v>
      </c>
      <c r="P2749" t="b">
        <v>0</v>
      </c>
      <c r="Q2749" t="s">
        <v>8302</v>
      </c>
      <c r="R2749" s="12" t="s">
        <v>8321</v>
      </c>
      <c r="S2749" t="s">
        <v>8357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8">
        <f t="shared" si="126"/>
        <v>42615.7106712963</v>
      </c>
      <c r="K2750">
        <v>1470243802</v>
      </c>
      <c r="L2750" s="18">
        <f t="shared" si="127"/>
        <v>42585.7106712963</v>
      </c>
      <c r="M2750" s="15">
        <f t="shared" si="128"/>
        <v>2016</v>
      </c>
      <c r="N2750" t="b">
        <v>0</v>
      </c>
      <c r="O2750">
        <v>4</v>
      </c>
      <c r="P2750" t="b">
        <v>0</v>
      </c>
      <c r="Q2750" t="s">
        <v>8302</v>
      </c>
      <c r="R2750" s="12" t="s">
        <v>8321</v>
      </c>
      <c r="S2750" t="s">
        <v>8357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8">
        <f t="shared" si="126"/>
        <v>42098.757372685184</v>
      </c>
      <c r="K2751">
        <v>1425582637</v>
      </c>
      <c r="L2751" s="18">
        <f t="shared" si="127"/>
        <v>42068.799039351856</v>
      </c>
      <c r="M2751" s="15">
        <f t="shared" si="128"/>
        <v>2015</v>
      </c>
      <c r="N2751" t="b">
        <v>0</v>
      </c>
      <c r="O2751">
        <v>2</v>
      </c>
      <c r="P2751" t="b">
        <v>0</v>
      </c>
      <c r="Q2751" t="s">
        <v>8302</v>
      </c>
      <c r="R2751" s="12" t="s">
        <v>8321</v>
      </c>
      <c r="S2751" t="s">
        <v>8357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8">
        <f t="shared" si="126"/>
        <v>41090.833333333336</v>
      </c>
      <c r="K2752">
        <v>1340055345</v>
      </c>
      <c r="L2752" s="18">
        <f t="shared" si="127"/>
        <v>41078.899826388886</v>
      </c>
      <c r="M2752" s="15">
        <f t="shared" si="128"/>
        <v>2012</v>
      </c>
      <c r="N2752" t="b">
        <v>0</v>
      </c>
      <c r="O2752">
        <v>0</v>
      </c>
      <c r="P2752" t="b">
        <v>0</v>
      </c>
      <c r="Q2752" t="s">
        <v>8302</v>
      </c>
      <c r="R2752" s="12" t="s">
        <v>8321</v>
      </c>
      <c r="S2752" t="s">
        <v>8357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8">
        <f t="shared" si="126"/>
        <v>41807.887060185189</v>
      </c>
      <c r="K2753">
        <v>1397855842</v>
      </c>
      <c r="L2753" s="18">
        <f t="shared" si="127"/>
        <v>41747.887060185189</v>
      </c>
      <c r="M2753" s="15">
        <f t="shared" si="128"/>
        <v>2014</v>
      </c>
      <c r="N2753" t="b">
        <v>0</v>
      </c>
      <c r="O2753">
        <v>0</v>
      </c>
      <c r="P2753" t="b">
        <v>0</v>
      </c>
      <c r="Q2753" t="s">
        <v>8302</v>
      </c>
      <c r="R2753" s="12" t="s">
        <v>8321</v>
      </c>
      <c r="S2753" t="s">
        <v>8357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8">
        <f t="shared" si="126"/>
        <v>40895.765092592592</v>
      </c>
      <c r="K2754">
        <v>1320776504</v>
      </c>
      <c r="L2754" s="18">
        <f t="shared" si="127"/>
        <v>40855.765092592592</v>
      </c>
      <c r="M2754" s="15">
        <f t="shared" si="128"/>
        <v>2011</v>
      </c>
      <c r="N2754" t="b">
        <v>0</v>
      </c>
      <c r="O2754">
        <v>14</v>
      </c>
      <c r="P2754" t="b">
        <v>0</v>
      </c>
      <c r="Q2754" t="s">
        <v>8302</v>
      </c>
      <c r="R2754" s="12" t="s">
        <v>8321</v>
      </c>
      <c r="S2754" t="s">
        <v>8357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8">
        <f t="shared" ref="J2755:J2818" si="129">(((I2755/60)/60)/24+DATE(1970,1,1))</f>
        <v>41147.900729166664</v>
      </c>
      <c r="K2755">
        <v>1343425023</v>
      </c>
      <c r="L2755" s="18">
        <f t="shared" ref="L2755:L2818" si="130">(((K2755/60)/60)/24+DATE(1970,1,1))</f>
        <v>41117.900729166664</v>
      </c>
      <c r="M2755" s="15">
        <f t="shared" ref="M2755:M2818" si="131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 s="12" t="s">
        <v>8321</v>
      </c>
      <c r="S2755" t="s">
        <v>8357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8">
        <f t="shared" si="129"/>
        <v>41893.636006944449</v>
      </c>
      <c r="K2756">
        <v>1407856551</v>
      </c>
      <c r="L2756" s="18">
        <f t="shared" si="130"/>
        <v>41863.636006944449</v>
      </c>
      <c r="M2756" s="15">
        <f t="shared" si="131"/>
        <v>2014</v>
      </c>
      <c r="N2756" t="b">
        <v>0</v>
      </c>
      <c r="O2756">
        <v>0</v>
      </c>
      <c r="P2756" t="b">
        <v>0</v>
      </c>
      <c r="Q2756" t="s">
        <v>8302</v>
      </c>
      <c r="R2756" s="12" t="s">
        <v>8321</v>
      </c>
      <c r="S2756" t="s">
        <v>8357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8">
        <f t="shared" si="129"/>
        <v>42102.790821759263</v>
      </c>
      <c r="K2757">
        <v>1425927527</v>
      </c>
      <c r="L2757" s="18">
        <f t="shared" si="130"/>
        <v>42072.790821759263</v>
      </c>
      <c r="M2757" s="15">
        <f t="shared" si="131"/>
        <v>2015</v>
      </c>
      <c r="N2757" t="b">
        <v>0</v>
      </c>
      <c r="O2757">
        <v>15</v>
      </c>
      <c r="P2757" t="b">
        <v>0</v>
      </c>
      <c r="Q2757" t="s">
        <v>8302</v>
      </c>
      <c r="R2757" s="12" t="s">
        <v>8321</v>
      </c>
      <c r="S2757" t="s">
        <v>8357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8">
        <f t="shared" si="129"/>
        <v>41650.90047453704</v>
      </c>
      <c r="K2758">
        <v>1386884201</v>
      </c>
      <c r="L2758" s="18">
        <f t="shared" si="130"/>
        <v>41620.90047453704</v>
      </c>
      <c r="M2758" s="15">
        <f t="shared" si="131"/>
        <v>2013</v>
      </c>
      <c r="N2758" t="b">
        <v>0</v>
      </c>
      <c r="O2758">
        <v>33</v>
      </c>
      <c r="P2758" t="b">
        <v>0</v>
      </c>
      <c r="Q2758" t="s">
        <v>8302</v>
      </c>
      <c r="R2758" s="12" t="s">
        <v>8321</v>
      </c>
      <c r="S2758" t="s">
        <v>8357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8">
        <f t="shared" si="129"/>
        <v>42588.65662037037</v>
      </c>
      <c r="K2759">
        <v>1469202332</v>
      </c>
      <c r="L2759" s="18">
        <f t="shared" si="130"/>
        <v>42573.65662037037</v>
      </c>
      <c r="M2759" s="15">
        <f t="shared" si="131"/>
        <v>2016</v>
      </c>
      <c r="N2759" t="b">
        <v>0</v>
      </c>
      <c r="O2759">
        <v>2</v>
      </c>
      <c r="P2759" t="b">
        <v>0</v>
      </c>
      <c r="Q2759" t="s">
        <v>8302</v>
      </c>
      <c r="R2759" s="12" t="s">
        <v>8321</v>
      </c>
      <c r="S2759" t="s">
        <v>8357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8">
        <f t="shared" si="129"/>
        <v>42653.441932870366</v>
      </c>
      <c r="K2760">
        <v>1474886183</v>
      </c>
      <c r="L2760" s="18">
        <f t="shared" si="130"/>
        <v>42639.441932870366</v>
      </c>
      <c r="M2760" s="15">
        <f t="shared" si="131"/>
        <v>2016</v>
      </c>
      <c r="N2760" t="b">
        <v>0</v>
      </c>
      <c r="O2760">
        <v>6</v>
      </c>
      <c r="P2760" t="b">
        <v>0</v>
      </c>
      <c r="Q2760" t="s">
        <v>8302</v>
      </c>
      <c r="R2760" s="12" t="s">
        <v>8321</v>
      </c>
      <c r="S2760" t="s">
        <v>8357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8">
        <f t="shared" si="129"/>
        <v>42567.36650462963</v>
      </c>
      <c r="K2761">
        <v>1464943666</v>
      </c>
      <c r="L2761" s="18">
        <f t="shared" si="130"/>
        <v>42524.36650462963</v>
      </c>
      <c r="M2761" s="15">
        <f t="shared" si="131"/>
        <v>2016</v>
      </c>
      <c r="N2761" t="b">
        <v>0</v>
      </c>
      <c r="O2761">
        <v>2</v>
      </c>
      <c r="P2761" t="b">
        <v>0</v>
      </c>
      <c r="Q2761" t="s">
        <v>8302</v>
      </c>
      <c r="R2761" s="12" t="s">
        <v>8321</v>
      </c>
      <c r="S2761" t="s">
        <v>8357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8">
        <f t="shared" si="129"/>
        <v>41445.461319444446</v>
      </c>
      <c r="K2762">
        <v>1369134258</v>
      </c>
      <c r="L2762" s="18">
        <f t="shared" si="130"/>
        <v>41415.461319444446</v>
      </c>
      <c r="M2762" s="15">
        <f t="shared" si="131"/>
        <v>2013</v>
      </c>
      <c r="N2762" t="b">
        <v>0</v>
      </c>
      <c r="O2762">
        <v>0</v>
      </c>
      <c r="P2762" t="b">
        <v>0</v>
      </c>
      <c r="Q2762" t="s">
        <v>8302</v>
      </c>
      <c r="R2762" s="12" t="s">
        <v>8321</v>
      </c>
      <c r="S2762" t="s">
        <v>8357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8">
        <f t="shared" si="129"/>
        <v>41277.063576388886</v>
      </c>
      <c r="K2763">
        <v>1354584693</v>
      </c>
      <c r="L2763" s="18">
        <f t="shared" si="130"/>
        <v>41247.063576388886</v>
      </c>
      <c r="M2763" s="15">
        <f t="shared" si="131"/>
        <v>2012</v>
      </c>
      <c r="N2763" t="b">
        <v>0</v>
      </c>
      <c r="O2763">
        <v>4</v>
      </c>
      <c r="P2763" t="b">
        <v>0</v>
      </c>
      <c r="Q2763" t="s">
        <v>8302</v>
      </c>
      <c r="R2763" s="12" t="s">
        <v>8321</v>
      </c>
      <c r="S2763" t="s">
        <v>8357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8">
        <f t="shared" si="129"/>
        <v>40986.995312500003</v>
      </c>
      <c r="K2764">
        <v>1326934395</v>
      </c>
      <c r="L2764" s="18">
        <f t="shared" si="130"/>
        <v>40927.036979166667</v>
      </c>
      <c r="M2764" s="15">
        <f t="shared" si="131"/>
        <v>2012</v>
      </c>
      <c r="N2764" t="b">
        <v>0</v>
      </c>
      <c r="O2764">
        <v>1</v>
      </c>
      <c r="P2764" t="b">
        <v>0</v>
      </c>
      <c r="Q2764" t="s">
        <v>8302</v>
      </c>
      <c r="R2764" s="12" t="s">
        <v>8321</v>
      </c>
      <c r="S2764" t="s">
        <v>8357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8">
        <f t="shared" si="129"/>
        <v>41418.579675925925</v>
      </c>
      <c r="K2765">
        <v>1365515684</v>
      </c>
      <c r="L2765" s="18">
        <f t="shared" si="130"/>
        <v>41373.579675925925</v>
      </c>
      <c r="M2765" s="15">
        <f t="shared" si="131"/>
        <v>2013</v>
      </c>
      <c r="N2765" t="b">
        <v>0</v>
      </c>
      <c r="O2765">
        <v>3</v>
      </c>
      <c r="P2765" t="b">
        <v>0</v>
      </c>
      <c r="Q2765" t="s">
        <v>8302</v>
      </c>
      <c r="R2765" s="12" t="s">
        <v>8321</v>
      </c>
      <c r="S2765" t="s">
        <v>8357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8">
        <f t="shared" si="129"/>
        <v>41059.791666666664</v>
      </c>
      <c r="K2766">
        <v>1335855631</v>
      </c>
      <c r="L2766" s="18">
        <f t="shared" si="130"/>
        <v>41030.292025462964</v>
      </c>
      <c r="M2766" s="15">
        <f t="shared" si="131"/>
        <v>2012</v>
      </c>
      <c r="N2766" t="b">
        <v>0</v>
      </c>
      <c r="O2766">
        <v>4</v>
      </c>
      <c r="P2766" t="b">
        <v>0</v>
      </c>
      <c r="Q2766" t="s">
        <v>8302</v>
      </c>
      <c r="R2766" s="12" t="s">
        <v>8321</v>
      </c>
      <c r="S2766" t="s">
        <v>8357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8">
        <f t="shared" si="129"/>
        <v>41210.579027777778</v>
      </c>
      <c r="K2767">
        <v>1350050028</v>
      </c>
      <c r="L2767" s="18">
        <f t="shared" si="130"/>
        <v>41194.579027777778</v>
      </c>
      <c r="M2767" s="15">
        <f t="shared" si="131"/>
        <v>2012</v>
      </c>
      <c r="N2767" t="b">
        <v>0</v>
      </c>
      <c r="O2767">
        <v>0</v>
      </c>
      <c r="P2767" t="b">
        <v>0</v>
      </c>
      <c r="Q2767" t="s">
        <v>8302</v>
      </c>
      <c r="R2767" s="12" t="s">
        <v>8321</v>
      </c>
      <c r="S2767" t="s">
        <v>8357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8">
        <f t="shared" si="129"/>
        <v>40766.668032407404</v>
      </c>
      <c r="K2768">
        <v>1310486518</v>
      </c>
      <c r="L2768" s="18">
        <f t="shared" si="130"/>
        <v>40736.668032407404</v>
      </c>
      <c r="M2768" s="15">
        <f t="shared" si="131"/>
        <v>2011</v>
      </c>
      <c r="N2768" t="b">
        <v>0</v>
      </c>
      <c r="O2768">
        <v>4</v>
      </c>
      <c r="P2768" t="b">
        <v>0</v>
      </c>
      <c r="Q2768" t="s">
        <v>8302</v>
      </c>
      <c r="R2768" s="12" t="s">
        <v>8321</v>
      </c>
      <c r="S2768" t="s">
        <v>8357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8">
        <f t="shared" si="129"/>
        <v>42232.958912037036</v>
      </c>
      <c r="K2769">
        <v>1434582050</v>
      </c>
      <c r="L2769" s="18">
        <f t="shared" si="130"/>
        <v>42172.958912037036</v>
      </c>
      <c r="M2769" s="15">
        <f t="shared" si="131"/>
        <v>2015</v>
      </c>
      <c r="N2769" t="b">
        <v>0</v>
      </c>
      <c r="O2769">
        <v>3</v>
      </c>
      <c r="P2769" t="b">
        <v>0</v>
      </c>
      <c r="Q2769" t="s">
        <v>8302</v>
      </c>
      <c r="R2769" s="12" t="s">
        <v>8321</v>
      </c>
      <c r="S2769" t="s">
        <v>8357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8">
        <f t="shared" si="129"/>
        <v>40997.573182870372</v>
      </c>
      <c r="K2770">
        <v>1330440323</v>
      </c>
      <c r="L2770" s="18">
        <f t="shared" si="130"/>
        <v>40967.614849537036</v>
      </c>
      <c r="M2770" s="15">
        <f t="shared" si="131"/>
        <v>2012</v>
      </c>
      <c r="N2770" t="b">
        <v>0</v>
      </c>
      <c r="O2770">
        <v>34</v>
      </c>
      <c r="P2770" t="b">
        <v>0</v>
      </c>
      <c r="Q2770" t="s">
        <v>8302</v>
      </c>
      <c r="R2770" s="12" t="s">
        <v>8321</v>
      </c>
      <c r="S2770" t="s">
        <v>8357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8">
        <f t="shared" si="129"/>
        <v>41795.826273148145</v>
      </c>
      <c r="K2771">
        <v>1397677790</v>
      </c>
      <c r="L2771" s="18">
        <f t="shared" si="130"/>
        <v>41745.826273148145</v>
      </c>
      <c r="M2771" s="15">
        <f t="shared" si="131"/>
        <v>2014</v>
      </c>
      <c r="N2771" t="b">
        <v>0</v>
      </c>
      <c r="O2771">
        <v>2</v>
      </c>
      <c r="P2771" t="b">
        <v>0</v>
      </c>
      <c r="Q2771" t="s">
        <v>8302</v>
      </c>
      <c r="R2771" s="12" t="s">
        <v>8321</v>
      </c>
      <c r="S2771" t="s">
        <v>8357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8">
        <f t="shared" si="129"/>
        <v>41716.663541666669</v>
      </c>
      <c r="K2772">
        <v>1392569730</v>
      </c>
      <c r="L2772" s="18">
        <f t="shared" si="130"/>
        <v>41686.705208333333</v>
      </c>
      <c r="M2772" s="15">
        <f t="shared" si="131"/>
        <v>2014</v>
      </c>
      <c r="N2772" t="b">
        <v>0</v>
      </c>
      <c r="O2772">
        <v>33</v>
      </c>
      <c r="P2772" t="b">
        <v>0</v>
      </c>
      <c r="Q2772" t="s">
        <v>8302</v>
      </c>
      <c r="R2772" s="12" t="s">
        <v>8321</v>
      </c>
      <c r="S2772" t="s">
        <v>8357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8">
        <f t="shared" si="129"/>
        <v>41306.708333333336</v>
      </c>
      <c r="K2773">
        <v>1355489140</v>
      </c>
      <c r="L2773" s="18">
        <f t="shared" si="130"/>
        <v>41257.531712962962</v>
      </c>
      <c r="M2773" s="15">
        <f t="shared" si="131"/>
        <v>2012</v>
      </c>
      <c r="N2773" t="b">
        <v>0</v>
      </c>
      <c r="O2773">
        <v>0</v>
      </c>
      <c r="P2773" t="b">
        <v>0</v>
      </c>
      <c r="Q2773" t="s">
        <v>8302</v>
      </c>
      <c r="R2773" s="12" t="s">
        <v>8321</v>
      </c>
      <c r="S2773" t="s">
        <v>8357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8">
        <f t="shared" si="129"/>
        <v>41552.869143518517</v>
      </c>
      <c r="K2774">
        <v>1379710294</v>
      </c>
      <c r="L2774" s="18">
        <f t="shared" si="130"/>
        <v>41537.869143518517</v>
      </c>
      <c r="M2774" s="15">
        <f t="shared" si="131"/>
        <v>2013</v>
      </c>
      <c r="N2774" t="b">
        <v>0</v>
      </c>
      <c r="O2774">
        <v>0</v>
      </c>
      <c r="P2774" t="b">
        <v>0</v>
      </c>
      <c r="Q2774" t="s">
        <v>8302</v>
      </c>
      <c r="R2774" s="12" t="s">
        <v>8321</v>
      </c>
      <c r="S2774" t="s">
        <v>8357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8">
        <f t="shared" si="129"/>
        <v>42484.86482638889</v>
      </c>
      <c r="K2775">
        <v>1460666721</v>
      </c>
      <c r="L2775" s="18">
        <f t="shared" si="130"/>
        <v>42474.86482638889</v>
      </c>
      <c r="M2775" s="15">
        <f t="shared" si="131"/>
        <v>2016</v>
      </c>
      <c r="N2775" t="b">
        <v>0</v>
      </c>
      <c r="O2775">
        <v>1</v>
      </c>
      <c r="P2775" t="b">
        <v>0</v>
      </c>
      <c r="Q2775" t="s">
        <v>8302</v>
      </c>
      <c r="R2775" s="12" t="s">
        <v>8321</v>
      </c>
      <c r="S2775" t="s">
        <v>8357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8">
        <f t="shared" si="129"/>
        <v>41341.126481481479</v>
      </c>
      <c r="K2776">
        <v>1360119728</v>
      </c>
      <c r="L2776" s="18">
        <f t="shared" si="130"/>
        <v>41311.126481481479</v>
      </c>
      <c r="M2776" s="15">
        <f t="shared" si="131"/>
        <v>2013</v>
      </c>
      <c r="N2776" t="b">
        <v>0</v>
      </c>
      <c r="O2776">
        <v>13</v>
      </c>
      <c r="P2776" t="b">
        <v>0</v>
      </c>
      <c r="Q2776" t="s">
        <v>8302</v>
      </c>
      <c r="R2776" s="12" t="s">
        <v>8321</v>
      </c>
      <c r="S2776" t="s">
        <v>8357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8">
        <f t="shared" si="129"/>
        <v>40893.013356481482</v>
      </c>
      <c r="K2777">
        <v>1321402754</v>
      </c>
      <c r="L2777" s="18">
        <f t="shared" si="130"/>
        <v>40863.013356481482</v>
      </c>
      <c r="M2777" s="15">
        <f t="shared" si="131"/>
        <v>2011</v>
      </c>
      <c r="N2777" t="b">
        <v>0</v>
      </c>
      <c r="O2777">
        <v>2</v>
      </c>
      <c r="P2777" t="b">
        <v>0</v>
      </c>
      <c r="Q2777" t="s">
        <v>8302</v>
      </c>
      <c r="R2777" s="12" t="s">
        <v>8321</v>
      </c>
      <c r="S2777" t="s">
        <v>8357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8">
        <f t="shared" si="129"/>
        <v>42167.297175925924</v>
      </c>
      <c r="K2778">
        <v>1431414476</v>
      </c>
      <c r="L2778" s="18">
        <f t="shared" si="130"/>
        <v>42136.297175925924</v>
      </c>
      <c r="M2778" s="15">
        <f t="shared" si="131"/>
        <v>2015</v>
      </c>
      <c r="N2778" t="b">
        <v>0</v>
      </c>
      <c r="O2778">
        <v>36</v>
      </c>
      <c r="P2778" t="b">
        <v>0</v>
      </c>
      <c r="Q2778" t="s">
        <v>8302</v>
      </c>
      <c r="R2778" s="12" t="s">
        <v>8321</v>
      </c>
      <c r="S2778" t="s">
        <v>8357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8">
        <f t="shared" si="129"/>
        <v>42202.669027777782</v>
      </c>
      <c r="K2779">
        <v>1434557004</v>
      </c>
      <c r="L2779" s="18">
        <f t="shared" si="130"/>
        <v>42172.669027777782</v>
      </c>
      <c r="M2779" s="15">
        <f t="shared" si="131"/>
        <v>2015</v>
      </c>
      <c r="N2779" t="b">
        <v>0</v>
      </c>
      <c r="O2779">
        <v>1</v>
      </c>
      <c r="P2779" t="b">
        <v>0</v>
      </c>
      <c r="Q2779" t="s">
        <v>8302</v>
      </c>
      <c r="R2779" s="12" t="s">
        <v>8321</v>
      </c>
      <c r="S2779" t="s">
        <v>8357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8">
        <f t="shared" si="129"/>
        <v>41876.978078703702</v>
      </c>
      <c r="K2780">
        <v>1406417306</v>
      </c>
      <c r="L2780" s="18">
        <f t="shared" si="130"/>
        <v>41846.978078703702</v>
      </c>
      <c r="M2780" s="15">
        <f t="shared" si="131"/>
        <v>2014</v>
      </c>
      <c r="N2780" t="b">
        <v>0</v>
      </c>
      <c r="O2780">
        <v>15</v>
      </c>
      <c r="P2780" t="b">
        <v>0</v>
      </c>
      <c r="Q2780" t="s">
        <v>8302</v>
      </c>
      <c r="R2780" s="12" t="s">
        <v>8321</v>
      </c>
      <c r="S2780" t="s">
        <v>8357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8">
        <f t="shared" si="129"/>
        <v>42330.627557870372</v>
      </c>
      <c r="K2781">
        <v>1445609021</v>
      </c>
      <c r="L2781" s="18">
        <f t="shared" si="130"/>
        <v>42300.585891203707</v>
      </c>
      <c r="M2781" s="15">
        <f t="shared" si="131"/>
        <v>2015</v>
      </c>
      <c r="N2781" t="b">
        <v>0</v>
      </c>
      <c r="O2781">
        <v>1</v>
      </c>
      <c r="P2781" t="b">
        <v>0</v>
      </c>
      <c r="Q2781" t="s">
        <v>8302</v>
      </c>
      <c r="R2781" s="12" t="s">
        <v>8321</v>
      </c>
      <c r="S2781" t="s">
        <v>8357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8">
        <f t="shared" si="129"/>
        <v>42804.447777777779</v>
      </c>
      <c r="K2782">
        <v>1486550688</v>
      </c>
      <c r="L2782" s="18">
        <f t="shared" si="130"/>
        <v>42774.447777777779</v>
      </c>
      <c r="M2782" s="15">
        <f t="shared" si="131"/>
        <v>2017</v>
      </c>
      <c r="N2782" t="b">
        <v>0</v>
      </c>
      <c r="O2782">
        <v>0</v>
      </c>
      <c r="P2782" t="b">
        <v>0</v>
      </c>
      <c r="Q2782" t="s">
        <v>8302</v>
      </c>
      <c r="R2782" s="12" t="s">
        <v>8321</v>
      </c>
      <c r="S2782" t="s">
        <v>8357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8">
        <f t="shared" si="129"/>
        <v>42047.291666666672</v>
      </c>
      <c r="K2783">
        <v>1421274954</v>
      </c>
      <c r="L2783" s="18">
        <f t="shared" si="130"/>
        <v>42018.94159722222</v>
      </c>
      <c r="M2783" s="15">
        <f t="shared" si="131"/>
        <v>2015</v>
      </c>
      <c r="N2783" t="b">
        <v>0</v>
      </c>
      <c r="O2783">
        <v>28</v>
      </c>
      <c r="P2783" t="b">
        <v>1</v>
      </c>
      <c r="Q2783" t="s">
        <v>8269</v>
      </c>
      <c r="R2783" s="12" t="s">
        <v>8316</v>
      </c>
      <c r="S2783" t="s">
        <v>8317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8">
        <f t="shared" si="129"/>
        <v>42052.207638888889</v>
      </c>
      <c r="K2784">
        <v>1421964718</v>
      </c>
      <c r="L2784" s="18">
        <f t="shared" si="130"/>
        <v>42026.924976851849</v>
      </c>
      <c r="M2784" s="15">
        <f t="shared" si="131"/>
        <v>2015</v>
      </c>
      <c r="N2784" t="b">
        <v>0</v>
      </c>
      <c r="O2784">
        <v>18</v>
      </c>
      <c r="P2784" t="b">
        <v>1</v>
      </c>
      <c r="Q2784" t="s">
        <v>8269</v>
      </c>
      <c r="R2784" s="12" t="s">
        <v>8316</v>
      </c>
      <c r="S2784" t="s">
        <v>8317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8">
        <f t="shared" si="129"/>
        <v>42117.535254629634</v>
      </c>
      <c r="K2785">
        <v>1428583846</v>
      </c>
      <c r="L2785" s="18">
        <f t="shared" si="130"/>
        <v>42103.535254629634</v>
      </c>
      <c r="M2785" s="15">
        <f t="shared" si="131"/>
        <v>2015</v>
      </c>
      <c r="N2785" t="b">
        <v>0</v>
      </c>
      <c r="O2785">
        <v>61</v>
      </c>
      <c r="P2785" t="b">
        <v>1</v>
      </c>
      <c r="Q2785" t="s">
        <v>8269</v>
      </c>
      <c r="R2785" s="12" t="s">
        <v>8316</v>
      </c>
      <c r="S2785" t="s">
        <v>8317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8">
        <f t="shared" si="129"/>
        <v>41941.787534722222</v>
      </c>
      <c r="K2786">
        <v>1412794443</v>
      </c>
      <c r="L2786" s="18">
        <f t="shared" si="130"/>
        <v>41920.787534722222</v>
      </c>
      <c r="M2786" s="15">
        <f t="shared" si="131"/>
        <v>2014</v>
      </c>
      <c r="N2786" t="b">
        <v>0</v>
      </c>
      <c r="O2786">
        <v>108</v>
      </c>
      <c r="P2786" t="b">
        <v>1</v>
      </c>
      <c r="Q2786" t="s">
        <v>8269</v>
      </c>
      <c r="R2786" s="12" t="s">
        <v>8316</v>
      </c>
      <c r="S2786" t="s">
        <v>8317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8">
        <f t="shared" si="129"/>
        <v>42587.875</v>
      </c>
      <c r="K2787">
        <v>1467865967</v>
      </c>
      <c r="L2787" s="18">
        <f t="shared" si="130"/>
        <v>42558.189432870371</v>
      </c>
      <c r="M2787" s="15">
        <f t="shared" si="131"/>
        <v>2016</v>
      </c>
      <c r="N2787" t="b">
        <v>0</v>
      </c>
      <c r="O2787">
        <v>142</v>
      </c>
      <c r="P2787" t="b">
        <v>1</v>
      </c>
      <c r="Q2787" t="s">
        <v>8269</v>
      </c>
      <c r="R2787" s="12" t="s">
        <v>8316</v>
      </c>
      <c r="S2787" t="s">
        <v>8317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8">
        <f t="shared" si="129"/>
        <v>41829.569212962961</v>
      </c>
      <c r="K2788">
        <v>1403703580</v>
      </c>
      <c r="L2788" s="18">
        <f t="shared" si="130"/>
        <v>41815.569212962961</v>
      </c>
      <c r="M2788" s="15">
        <f t="shared" si="131"/>
        <v>2014</v>
      </c>
      <c r="N2788" t="b">
        <v>0</v>
      </c>
      <c r="O2788">
        <v>74</v>
      </c>
      <c r="P2788" t="b">
        <v>1</v>
      </c>
      <c r="Q2788" t="s">
        <v>8269</v>
      </c>
      <c r="R2788" s="12" t="s">
        <v>8316</v>
      </c>
      <c r="S2788" t="s">
        <v>8317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8">
        <f t="shared" si="129"/>
        <v>41838.198518518519</v>
      </c>
      <c r="K2789">
        <v>1403066752</v>
      </c>
      <c r="L2789" s="18">
        <f t="shared" si="130"/>
        <v>41808.198518518519</v>
      </c>
      <c r="M2789" s="15">
        <f t="shared" si="131"/>
        <v>2014</v>
      </c>
      <c r="N2789" t="b">
        <v>0</v>
      </c>
      <c r="O2789">
        <v>38</v>
      </c>
      <c r="P2789" t="b">
        <v>1</v>
      </c>
      <c r="Q2789" t="s">
        <v>8269</v>
      </c>
      <c r="R2789" s="12" t="s">
        <v>8316</v>
      </c>
      <c r="S2789" t="s">
        <v>8317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8">
        <f t="shared" si="129"/>
        <v>42580.701886574068</v>
      </c>
      <c r="K2790">
        <v>1467219043</v>
      </c>
      <c r="L2790" s="18">
        <f t="shared" si="130"/>
        <v>42550.701886574068</v>
      </c>
      <c r="M2790" s="15">
        <f t="shared" si="131"/>
        <v>2016</v>
      </c>
      <c r="N2790" t="b">
        <v>0</v>
      </c>
      <c r="O2790">
        <v>20</v>
      </c>
      <c r="P2790" t="b">
        <v>1</v>
      </c>
      <c r="Q2790" t="s">
        <v>8269</v>
      </c>
      <c r="R2790" s="12" t="s">
        <v>8316</v>
      </c>
      <c r="S2790" t="s">
        <v>8317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8">
        <f t="shared" si="129"/>
        <v>42075.166666666672</v>
      </c>
      <c r="K2791">
        <v>1424477934</v>
      </c>
      <c r="L2791" s="18">
        <f t="shared" si="130"/>
        <v>42056.013124999998</v>
      </c>
      <c r="M2791" s="15">
        <f t="shared" si="131"/>
        <v>2015</v>
      </c>
      <c r="N2791" t="b">
        <v>0</v>
      </c>
      <c r="O2791">
        <v>24</v>
      </c>
      <c r="P2791" t="b">
        <v>1</v>
      </c>
      <c r="Q2791" t="s">
        <v>8269</v>
      </c>
      <c r="R2791" s="12" t="s">
        <v>8316</v>
      </c>
      <c r="S2791" t="s">
        <v>8317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8">
        <f t="shared" si="129"/>
        <v>42046.938692129625</v>
      </c>
      <c r="K2792">
        <v>1421101903</v>
      </c>
      <c r="L2792" s="18">
        <f t="shared" si="130"/>
        <v>42016.938692129625</v>
      </c>
      <c r="M2792" s="15">
        <f t="shared" si="131"/>
        <v>2015</v>
      </c>
      <c r="N2792" t="b">
        <v>0</v>
      </c>
      <c r="O2792">
        <v>66</v>
      </c>
      <c r="P2792" t="b">
        <v>1</v>
      </c>
      <c r="Q2792" t="s">
        <v>8269</v>
      </c>
      <c r="R2792" s="12" t="s">
        <v>8316</v>
      </c>
      <c r="S2792" t="s">
        <v>8317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8">
        <f t="shared" si="129"/>
        <v>42622.166666666672</v>
      </c>
      <c r="K2793">
        <v>1470778559</v>
      </c>
      <c r="L2793" s="18">
        <f t="shared" si="130"/>
        <v>42591.899988425925</v>
      </c>
      <c r="M2793" s="15">
        <f t="shared" si="131"/>
        <v>2016</v>
      </c>
      <c r="N2793" t="b">
        <v>0</v>
      </c>
      <c r="O2793">
        <v>28</v>
      </c>
      <c r="P2793" t="b">
        <v>1</v>
      </c>
      <c r="Q2793" t="s">
        <v>8269</v>
      </c>
      <c r="R2793" s="12" t="s">
        <v>8316</v>
      </c>
      <c r="S2793" t="s">
        <v>8317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8">
        <f t="shared" si="129"/>
        <v>42228.231006944443</v>
      </c>
      <c r="K2794">
        <v>1435469559</v>
      </c>
      <c r="L2794" s="18">
        <f t="shared" si="130"/>
        <v>42183.231006944443</v>
      </c>
      <c r="M2794" s="15">
        <f t="shared" si="131"/>
        <v>2015</v>
      </c>
      <c r="N2794" t="b">
        <v>0</v>
      </c>
      <c r="O2794">
        <v>24</v>
      </c>
      <c r="P2794" t="b">
        <v>1</v>
      </c>
      <c r="Q2794" t="s">
        <v>8269</v>
      </c>
      <c r="R2794" s="12" t="s">
        <v>8316</v>
      </c>
      <c r="S2794" t="s">
        <v>8317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8">
        <f t="shared" si="129"/>
        <v>42206.419039351851</v>
      </c>
      <c r="K2795">
        <v>1434881005</v>
      </c>
      <c r="L2795" s="18">
        <f t="shared" si="130"/>
        <v>42176.419039351851</v>
      </c>
      <c r="M2795" s="15">
        <f t="shared" si="131"/>
        <v>2015</v>
      </c>
      <c r="N2795" t="b">
        <v>0</v>
      </c>
      <c r="O2795">
        <v>73</v>
      </c>
      <c r="P2795" t="b">
        <v>1</v>
      </c>
      <c r="Q2795" t="s">
        <v>8269</v>
      </c>
      <c r="R2795" s="12" t="s">
        <v>8316</v>
      </c>
      <c r="S2795" t="s">
        <v>8317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8">
        <f t="shared" si="129"/>
        <v>42432.791666666672</v>
      </c>
      <c r="K2796">
        <v>1455640559</v>
      </c>
      <c r="L2796" s="18">
        <f t="shared" si="130"/>
        <v>42416.691655092596</v>
      </c>
      <c r="M2796" s="15">
        <f t="shared" si="131"/>
        <v>2016</v>
      </c>
      <c r="N2796" t="b">
        <v>0</v>
      </c>
      <c r="O2796">
        <v>3</v>
      </c>
      <c r="P2796" t="b">
        <v>1</v>
      </c>
      <c r="Q2796" t="s">
        <v>8269</v>
      </c>
      <c r="R2796" s="12" t="s">
        <v>8316</v>
      </c>
      <c r="S2796" t="s">
        <v>8317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8">
        <f t="shared" si="129"/>
        <v>41796.958333333336</v>
      </c>
      <c r="K2797">
        <v>1400675841</v>
      </c>
      <c r="L2797" s="18">
        <f t="shared" si="130"/>
        <v>41780.525937500002</v>
      </c>
      <c r="M2797" s="15">
        <f t="shared" si="131"/>
        <v>2014</v>
      </c>
      <c r="N2797" t="b">
        <v>0</v>
      </c>
      <c r="O2797">
        <v>20</v>
      </c>
      <c r="P2797" t="b">
        <v>1</v>
      </c>
      <c r="Q2797" t="s">
        <v>8269</v>
      </c>
      <c r="R2797" s="12" t="s">
        <v>8316</v>
      </c>
      <c r="S2797" t="s">
        <v>8317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8">
        <f t="shared" si="129"/>
        <v>41825.528101851851</v>
      </c>
      <c r="K2798">
        <v>1401972028</v>
      </c>
      <c r="L2798" s="18">
        <f t="shared" si="130"/>
        <v>41795.528101851851</v>
      </c>
      <c r="M2798" s="15">
        <f t="shared" si="131"/>
        <v>2014</v>
      </c>
      <c r="N2798" t="b">
        <v>0</v>
      </c>
      <c r="O2798">
        <v>21</v>
      </c>
      <c r="P2798" t="b">
        <v>1</v>
      </c>
      <c r="Q2798" t="s">
        <v>8269</v>
      </c>
      <c r="R2798" s="12" t="s">
        <v>8316</v>
      </c>
      <c r="S2798" t="s">
        <v>8317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8">
        <f t="shared" si="129"/>
        <v>41828.94027777778</v>
      </c>
      <c r="K2799">
        <v>1402266840</v>
      </c>
      <c r="L2799" s="18">
        <f t="shared" si="130"/>
        <v>41798.94027777778</v>
      </c>
      <c r="M2799" s="15">
        <f t="shared" si="131"/>
        <v>2014</v>
      </c>
      <c r="N2799" t="b">
        <v>0</v>
      </c>
      <c r="O2799">
        <v>94</v>
      </c>
      <c r="P2799" t="b">
        <v>1</v>
      </c>
      <c r="Q2799" t="s">
        <v>8269</v>
      </c>
      <c r="R2799" s="12" t="s">
        <v>8316</v>
      </c>
      <c r="S2799" t="s">
        <v>8317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8">
        <f t="shared" si="129"/>
        <v>42216.666666666672</v>
      </c>
      <c r="K2800">
        <v>1437063121</v>
      </c>
      <c r="L2800" s="18">
        <f t="shared" si="130"/>
        <v>42201.675011574072</v>
      </c>
      <c r="M2800" s="15">
        <f t="shared" si="131"/>
        <v>2015</v>
      </c>
      <c r="N2800" t="b">
        <v>0</v>
      </c>
      <c r="O2800">
        <v>139</v>
      </c>
      <c r="P2800" t="b">
        <v>1</v>
      </c>
      <c r="Q2800" t="s">
        <v>8269</v>
      </c>
      <c r="R2800" s="12" t="s">
        <v>8316</v>
      </c>
      <c r="S2800" t="s">
        <v>8317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8">
        <f t="shared" si="129"/>
        <v>42538.666666666672</v>
      </c>
      <c r="K2801">
        <v>1463466070</v>
      </c>
      <c r="L2801" s="18">
        <f t="shared" si="130"/>
        <v>42507.264699074076</v>
      </c>
      <c r="M2801" s="15">
        <f t="shared" si="131"/>
        <v>2016</v>
      </c>
      <c r="N2801" t="b">
        <v>0</v>
      </c>
      <c r="O2801">
        <v>130</v>
      </c>
      <c r="P2801" t="b">
        <v>1</v>
      </c>
      <c r="Q2801" t="s">
        <v>8269</v>
      </c>
      <c r="R2801" s="12" t="s">
        <v>8316</v>
      </c>
      <c r="S2801" t="s">
        <v>8317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8">
        <f t="shared" si="129"/>
        <v>42008.552847222221</v>
      </c>
      <c r="K2802">
        <v>1415193366</v>
      </c>
      <c r="L2802" s="18">
        <f t="shared" si="130"/>
        <v>41948.552847222221</v>
      </c>
      <c r="M2802" s="15">
        <f t="shared" si="131"/>
        <v>2014</v>
      </c>
      <c r="N2802" t="b">
        <v>0</v>
      </c>
      <c r="O2802">
        <v>31</v>
      </c>
      <c r="P2802" t="b">
        <v>1</v>
      </c>
      <c r="Q2802" t="s">
        <v>8269</v>
      </c>
      <c r="R2802" s="12" t="s">
        <v>8316</v>
      </c>
      <c r="S2802" t="s">
        <v>8317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8">
        <f t="shared" si="129"/>
        <v>41922.458333333336</v>
      </c>
      <c r="K2803">
        <v>1411019409</v>
      </c>
      <c r="L2803" s="18">
        <f t="shared" si="130"/>
        <v>41900.243159722224</v>
      </c>
      <c r="M2803" s="15">
        <f t="shared" si="131"/>
        <v>2014</v>
      </c>
      <c r="N2803" t="b">
        <v>0</v>
      </c>
      <c r="O2803">
        <v>13</v>
      </c>
      <c r="P2803" t="b">
        <v>1</v>
      </c>
      <c r="Q2803" t="s">
        <v>8269</v>
      </c>
      <c r="R2803" s="12" t="s">
        <v>8316</v>
      </c>
      <c r="S2803" t="s">
        <v>8317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8">
        <f t="shared" si="129"/>
        <v>42222.64707175926</v>
      </c>
      <c r="K2804">
        <v>1436283107</v>
      </c>
      <c r="L2804" s="18">
        <f t="shared" si="130"/>
        <v>42192.64707175926</v>
      </c>
      <c r="M2804" s="15">
        <f t="shared" si="131"/>
        <v>2015</v>
      </c>
      <c r="N2804" t="b">
        <v>0</v>
      </c>
      <c r="O2804">
        <v>90</v>
      </c>
      <c r="P2804" t="b">
        <v>1</v>
      </c>
      <c r="Q2804" t="s">
        <v>8269</v>
      </c>
      <c r="R2804" s="12" t="s">
        <v>8316</v>
      </c>
      <c r="S2804" t="s">
        <v>8317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8">
        <f t="shared" si="129"/>
        <v>42201</v>
      </c>
      <c r="K2805">
        <v>1433295276</v>
      </c>
      <c r="L2805" s="18">
        <f t="shared" si="130"/>
        <v>42158.065694444449</v>
      </c>
      <c r="M2805" s="15">
        <f t="shared" si="131"/>
        <v>2015</v>
      </c>
      <c r="N2805" t="b">
        <v>0</v>
      </c>
      <c r="O2805">
        <v>141</v>
      </c>
      <c r="P2805" t="b">
        <v>1</v>
      </c>
      <c r="Q2805" t="s">
        <v>8269</v>
      </c>
      <c r="R2805" s="12" t="s">
        <v>8316</v>
      </c>
      <c r="S2805" t="s">
        <v>8317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8">
        <f t="shared" si="129"/>
        <v>41911.453587962962</v>
      </c>
      <c r="K2806">
        <v>1409395990</v>
      </c>
      <c r="L2806" s="18">
        <f t="shared" si="130"/>
        <v>41881.453587962962</v>
      </c>
      <c r="M2806" s="15">
        <f t="shared" si="131"/>
        <v>2014</v>
      </c>
      <c r="N2806" t="b">
        <v>0</v>
      </c>
      <c r="O2806">
        <v>23</v>
      </c>
      <c r="P2806" t="b">
        <v>1</v>
      </c>
      <c r="Q2806" t="s">
        <v>8269</v>
      </c>
      <c r="R2806" s="12" t="s">
        <v>8316</v>
      </c>
      <c r="S2806" t="s">
        <v>8317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8">
        <f t="shared" si="129"/>
        <v>42238.505474537036</v>
      </c>
      <c r="K2807">
        <v>1438085273</v>
      </c>
      <c r="L2807" s="18">
        <f t="shared" si="130"/>
        <v>42213.505474537036</v>
      </c>
      <c r="M2807" s="15">
        <f t="shared" si="131"/>
        <v>2015</v>
      </c>
      <c r="N2807" t="b">
        <v>0</v>
      </c>
      <c r="O2807">
        <v>18</v>
      </c>
      <c r="P2807" t="b">
        <v>1</v>
      </c>
      <c r="Q2807" t="s">
        <v>8269</v>
      </c>
      <c r="R2807" s="12" t="s">
        <v>8316</v>
      </c>
      <c r="S2807" t="s">
        <v>8317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8">
        <f t="shared" si="129"/>
        <v>42221.458333333328</v>
      </c>
      <c r="K2808">
        <v>1435645490</v>
      </c>
      <c r="L2808" s="18">
        <f t="shared" si="130"/>
        <v>42185.267245370371</v>
      </c>
      <c r="M2808" s="15">
        <f t="shared" si="131"/>
        <v>2015</v>
      </c>
      <c r="N2808" t="b">
        <v>0</v>
      </c>
      <c r="O2808">
        <v>76</v>
      </c>
      <c r="P2808" t="b">
        <v>1</v>
      </c>
      <c r="Q2808" t="s">
        <v>8269</v>
      </c>
      <c r="R2808" s="12" t="s">
        <v>8316</v>
      </c>
      <c r="S2808" t="s">
        <v>8317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8">
        <f t="shared" si="129"/>
        <v>42184.873124999998</v>
      </c>
      <c r="K2809">
        <v>1433019438</v>
      </c>
      <c r="L2809" s="18">
        <f t="shared" si="130"/>
        <v>42154.873124999998</v>
      </c>
      <c r="M2809" s="15">
        <f t="shared" si="131"/>
        <v>2015</v>
      </c>
      <c r="N2809" t="b">
        <v>0</v>
      </c>
      <c r="O2809">
        <v>93</v>
      </c>
      <c r="P2809" t="b">
        <v>1</v>
      </c>
      <c r="Q2809" t="s">
        <v>8269</v>
      </c>
      <c r="R2809" s="12" t="s">
        <v>8316</v>
      </c>
      <c r="S2809" t="s">
        <v>8317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8">
        <f t="shared" si="129"/>
        <v>42238.84646990741</v>
      </c>
      <c r="K2810">
        <v>1437682735</v>
      </c>
      <c r="L2810" s="18">
        <f t="shared" si="130"/>
        <v>42208.84646990741</v>
      </c>
      <c r="M2810" s="15">
        <f t="shared" si="131"/>
        <v>2015</v>
      </c>
      <c r="N2810" t="b">
        <v>0</v>
      </c>
      <c r="O2810">
        <v>69</v>
      </c>
      <c r="P2810" t="b">
        <v>1</v>
      </c>
      <c r="Q2810" t="s">
        <v>8269</v>
      </c>
      <c r="R2810" s="12" t="s">
        <v>8316</v>
      </c>
      <c r="S2810" t="s">
        <v>8317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8">
        <f t="shared" si="129"/>
        <v>42459.610416666663</v>
      </c>
      <c r="K2811">
        <v>1458647725</v>
      </c>
      <c r="L2811" s="18">
        <f t="shared" si="130"/>
        <v>42451.496817129635</v>
      </c>
      <c r="M2811" s="15">
        <f t="shared" si="131"/>
        <v>2016</v>
      </c>
      <c r="N2811" t="b">
        <v>0</v>
      </c>
      <c r="O2811">
        <v>21</v>
      </c>
      <c r="P2811" t="b">
        <v>1</v>
      </c>
      <c r="Q2811" t="s">
        <v>8269</v>
      </c>
      <c r="R2811" s="12" t="s">
        <v>8316</v>
      </c>
      <c r="S2811" t="s">
        <v>8317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8">
        <f t="shared" si="129"/>
        <v>41791.165972222225</v>
      </c>
      <c r="K2812">
        <v>1398828064</v>
      </c>
      <c r="L2812" s="18">
        <f t="shared" si="130"/>
        <v>41759.13962962963</v>
      </c>
      <c r="M2812" s="15">
        <f t="shared" si="131"/>
        <v>2014</v>
      </c>
      <c r="N2812" t="b">
        <v>0</v>
      </c>
      <c r="O2812">
        <v>57</v>
      </c>
      <c r="P2812" t="b">
        <v>1</v>
      </c>
      <c r="Q2812" t="s">
        <v>8269</v>
      </c>
      <c r="R2812" s="12" t="s">
        <v>8316</v>
      </c>
      <c r="S2812" t="s">
        <v>8317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8">
        <f t="shared" si="129"/>
        <v>42058.496562500004</v>
      </c>
      <c r="K2813">
        <v>1422100503</v>
      </c>
      <c r="L2813" s="18">
        <f t="shared" si="130"/>
        <v>42028.496562500004</v>
      </c>
      <c r="M2813" s="15">
        <f t="shared" si="131"/>
        <v>2015</v>
      </c>
      <c r="N2813" t="b">
        <v>0</v>
      </c>
      <c r="O2813">
        <v>108</v>
      </c>
      <c r="P2813" t="b">
        <v>1</v>
      </c>
      <c r="Q2813" t="s">
        <v>8269</v>
      </c>
      <c r="R2813" s="12" t="s">
        <v>8316</v>
      </c>
      <c r="S2813" t="s">
        <v>8317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8">
        <f t="shared" si="129"/>
        <v>42100.166666666672</v>
      </c>
      <c r="K2814">
        <v>1424368298</v>
      </c>
      <c r="L2814" s="18">
        <f t="shared" si="130"/>
        <v>42054.74418981481</v>
      </c>
      <c r="M2814" s="15">
        <f t="shared" si="131"/>
        <v>2015</v>
      </c>
      <c r="N2814" t="b">
        <v>0</v>
      </c>
      <c r="O2814">
        <v>83</v>
      </c>
      <c r="P2814" t="b">
        <v>1</v>
      </c>
      <c r="Q2814" t="s">
        <v>8269</v>
      </c>
      <c r="R2814" s="12" t="s">
        <v>8316</v>
      </c>
      <c r="S2814" t="s">
        <v>8317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8">
        <f t="shared" si="129"/>
        <v>42718.742604166662</v>
      </c>
      <c r="K2815">
        <v>1479577761</v>
      </c>
      <c r="L2815" s="18">
        <f t="shared" si="130"/>
        <v>42693.742604166662</v>
      </c>
      <c r="M2815" s="15">
        <f t="shared" si="131"/>
        <v>2016</v>
      </c>
      <c r="N2815" t="b">
        <v>0</v>
      </c>
      <c r="O2815">
        <v>96</v>
      </c>
      <c r="P2815" t="b">
        <v>1</v>
      </c>
      <c r="Q2815" t="s">
        <v>8269</v>
      </c>
      <c r="R2815" s="12" t="s">
        <v>8316</v>
      </c>
      <c r="S2815" t="s">
        <v>8317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8">
        <f t="shared" si="129"/>
        <v>42133.399479166663</v>
      </c>
      <c r="K2816">
        <v>1428572115</v>
      </c>
      <c r="L2816" s="18">
        <f t="shared" si="130"/>
        <v>42103.399479166663</v>
      </c>
      <c r="M2816" s="15">
        <f t="shared" si="131"/>
        <v>2015</v>
      </c>
      <c r="N2816" t="b">
        <v>0</v>
      </c>
      <c r="O2816">
        <v>64</v>
      </c>
      <c r="P2816" t="b">
        <v>1</v>
      </c>
      <c r="Q2816" t="s">
        <v>8269</v>
      </c>
      <c r="R2816" s="12" t="s">
        <v>8316</v>
      </c>
      <c r="S2816" t="s">
        <v>8317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8">
        <f t="shared" si="129"/>
        <v>42589.776724537034</v>
      </c>
      <c r="K2817">
        <v>1468003109</v>
      </c>
      <c r="L2817" s="18">
        <f t="shared" si="130"/>
        <v>42559.776724537034</v>
      </c>
      <c r="M2817" s="15">
        <f t="shared" si="131"/>
        <v>2016</v>
      </c>
      <c r="N2817" t="b">
        <v>0</v>
      </c>
      <c r="O2817">
        <v>14</v>
      </c>
      <c r="P2817" t="b">
        <v>1</v>
      </c>
      <c r="Q2817" t="s">
        <v>8269</v>
      </c>
      <c r="R2817" s="12" t="s">
        <v>8316</v>
      </c>
      <c r="S2817" t="s">
        <v>8317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8">
        <f t="shared" si="129"/>
        <v>42218.666666666672</v>
      </c>
      <c r="K2818">
        <v>1435921992</v>
      </c>
      <c r="L2818" s="18">
        <f t="shared" si="130"/>
        <v>42188.467499999999</v>
      </c>
      <c r="M2818" s="15">
        <f t="shared" si="131"/>
        <v>2015</v>
      </c>
      <c r="N2818" t="b">
        <v>0</v>
      </c>
      <c r="O2818">
        <v>169</v>
      </c>
      <c r="P2818" t="b">
        <v>1</v>
      </c>
      <c r="Q2818" t="s">
        <v>8269</v>
      </c>
      <c r="R2818" s="12" t="s">
        <v>8316</v>
      </c>
      <c r="S2818" t="s">
        <v>8317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8">
        <f t="shared" ref="J2819:J2882" si="132">(((I2819/60)/60)/24+DATE(1970,1,1))</f>
        <v>42063.634976851856</v>
      </c>
      <c r="K2819">
        <v>1421680462</v>
      </c>
      <c r="L2819" s="18">
        <f t="shared" ref="L2819:L2882" si="133">(((K2819/60)/60)/24+DATE(1970,1,1))</f>
        <v>42023.634976851856</v>
      </c>
      <c r="M2819" s="15">
        <f t="shared" ref="M2819:M2882" si="134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 s="12" t="s">
        <v>8316</v>
      </c>
      <c r="S2819" t="s">
        <v>8317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8">
        <f t="shared" si="132"/>
        <v>42270.598217592589</v>
      </c>
      <c r="K2820">
        <v>1441290086</v>
      </c>
      <c r="L2820" s="18">
        <f t="shared" si="133"/>
        <v>42250.598217592589</v>
      </c>
      <c r="M2820" s="15">
        <f t="shared" si="134"/>
        <v>2015</v>
      </c>
      <c r="N2820" t="b">
        <v>0</v>
      </c>
      <c r="O2820">
        <v>102</v>
      </c>
      <c r="P2820" t="b">
        <v>1</v>
      </c>
      <c r="Q2820" t="s">
        <v>8269</v>
      </c>
      <c r="R2820" s="12" t="s">
        <v>8316</v>
      </c>
      <c r="S2820" t="s">
        <v>8317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8">
        <f t="shared" si="132"/>
        <v>42169.525567129633</v>
      </c>
      <c r="K2821">
        <v>1431693409</v>
      </c>
      <c r="L2821" s="18">
        <f t="shared" si="133"/>
        <v>42139.525567129633</v>
      </c>
      <c r="M2821" s="15">
        <f t="shared" si="134"/>
        <v>2015</v>
      </c>
      <c r="N2821" t="b">
        <v>0</v>
      </c>
      <c r="O2821">
        <v>104</v>
      </c>
      <c r="P2821" t="b">
        <v>1</v>
      </c>
      <c r="Q2821" t="s">
        <v>8269</v>
      </c>
      <c r="R2821" s="12" t="s">
        <v>8316</v>
      </c>
      <c r="S2821" t="s">
        <v>8317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8">
        <f t="shared" si="132"/>
        <v>42426</v>
      </c>
      <c r="K2822">
        <v>1454337589</v>
      </c>
      <c r="L2822" s="18">
        <f t="shared" si="133"/>
        <v>42401.610983796301</v>
      </c>
      <c r="M2822" s="15">
        <f t="shared" si="134"/>
        <v>2016</v>
      </c>
      <c r="N2822" t="b">
        <v>0</v>
      </c>
      <c r="O2822">
        <v>20</v>
      </c>
      <c r="P2822" t="b">
        <v>1</v>
      </c>
      <c r="Q2822" t="s">
        <v>8269</v>
      </c>
      <c r="R2822" s="12" t="s">
        <v>8316</v>
      </c>
      <c r="S2822" t="s">
        <v>8317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8">
        <f t="shared" si="132"/>
        <v>41905.922858796301</v>
      </c>
      <c r="K2823">
        <v>1408918135</v>
      </c>
      <c r="L2823" s="18">
        <f t="shared" si="133"/>
        <v>41875.922858796301</v>
      </c>
      <c r="M2823" s="15">
        <f t="shared" si="134"/>
        <v>2014</v>
      </c>
      <c r="N2823" t="b">
        <v>0</v>
      </c>
      <c r="O2823">
        <v>35</v>
      </c>
      <c r="P2823" t="b">
        <v>1</v>
      </c>
      <c r="Q2823" t="s">
        <v>8269</v>
      </c>
      <c r="R2823" s="12" t="s">
        <v>8316</v>
      </c>
      <c r="S2823" t="s">
        <v>8317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8">
        <f t="shared" si="132"/>
        <v>42090.642268518524</v>
      </c>
      <c r="K2824">
        <v>1424881492</v>
      </c>
      <c r="L2824" s="18">
        <f t="shared" si="133"/>
        <v>42060.683935185181</v>
      </c>
      <c r="M2824" s="15">
        <f t="shared" si="134"/>
        <v>2015</v>
      </c>
      <c r="N2824" t="b">
        <v>0</v>
      </c>
      <c r="O2824">
        <v>94</v>
      </c>
      <c r="P2824" t="b">
        <v>1</v>
      </c>
      <c r="Q2824" t="s">
        <v>8269</v>
      </c>
      <c r="R2824" s="12" t="s">
        <v>8316</v>
      </c>
      <c r="S2824" t="s">
        <v>8317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8">
        <f t="shared" si="132"/>
        <v>42094.957638888889</v>
      </c>
      <c r="K2825">
        <v>1425428206</v>
      </c>
      <c r="L2825" s="18">
        <f t="shared" si="133"/>
        <v>42067.011643518519</v>
      </c>
      <c r="M2825" s="15">
        <f t="shared" si="134"/>
        <v>2015</v>
      </c>
      <c r="N2825" t="b">
        <v>0</v>
      </c>
      <c r="O2825">
        <v>14</v>
      </c>
      <c r="P2825" t="b">
        <v>1</v>
      </c>
      <c r="Q2825" t="s">
        <v>8269</v>
      </c>
      <c r="R2825" s="12" t="s">
        <v>8316</v>
      </c>
      <c r="S2825" t="s">
        <v>8317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8">
        <f t="shared" si="132"/>
        <v>42168.071527777778</v>
      </c>
      <c r="K2826">
        <v>1431412196</v>
      </c>
      <c r="L2826" s="18">
        <f t="shared" si="133"/>
        <v>42136.270787037036</v>
      </c>
      <c r="M2826" s="15">
        <f t="shared" si="134"/>
        <v>2015</v>
      </c>
      <c r="N2826" t="b">
        <v>0</v>
      </c>
      <c r="O2826">
        <v>15</v>
      </c>
      <c r="P2826" t="b">
        <v>1</v>
      </c>
      <c r="Q2826" t="s">
        <v>8269</v>
      </c>
      <c r="R2826" s="12" t="s">
        <v>8316</v>
      </c>
      <c r="S2826" t="s">
        <v>8317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8">
        <f t="shared" si="132"/>
        <v>42342.792662037042</v>
      </c>
      <c r="K2827">
        <v>1446663686</v>
      </c>
      <c r="L2827" s="18">
        <f t="shared" si="133"/>
        <v>42312.792662037042</v>
      </c>
      <c r="M2827" s="15">
        <f t="shared" si="134"/>
        <v>2015</v>
      </c>
      <c r="N2827" t="b">
        <v>0</v>
      </c>
      <c r="O2827">
        <v>51</v>
      </c>
      <c r="P2827" t="b">
        <v>1</v>
      </c>
      <c r="Q2827" t="s">
        <v>8269</v>
      </c>
      <c r="R2827" s="12" t="s">
        <v>8316</v>
      </c>
      <c r="S2827" t="s">
        <v>8317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8">
        <f t="shared" si="132"/>
        <v>42195.291666666672</v>
      </c>
      <c r="K2828">
        <v>1434415812</v>
      </c>
      <c r="L2828" s="18">
        <f t="shared" si="133"/>
        <v>42171.034861111111</v>
      </c>
      <c r="M2828" s="15">
        <f t="shared" si="134"/>
        <v>2015</v>
      </c>
      <c r="N2828" t="b">
        <v>0</v>
      </c>
      <c r="O2828">
        <v>19</v>
      </c>
      <c r="P2828" t="b">
        <v>1</v>
      </c>
      <c r="Q2828" t="s">
        <v>8269</v>
      </c>
      <c r="R2828" s="12" t="s">
        <v>8316</v>
      </c>
      <c r="S2828" t="s">
        <v>8317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8">
        <f t="shared" si="132"/>
        <v>42524.6875</v>
      </c>
      <c r="K2829">
        <v>1462379066</v>
      </c>
      <c r="L2829" s="18">
        <f t="shared" si="133"/>
        <v>42494.683634259258</v>
      </c>
      <c r="M2829" s="15">
        <f t="shared" si="134"/>
        <v>2016</v>
      </c>
      <c r="N2829" t="b">
        <v>0</v>
      </c>
      <c r="O2829">
        <v>23</v>
      </c>
      <c r="P2829" t="b">
        <v>1</v>
      </c>
      <c r="Q2829" t="s">
        <v>8269</v>
      </c>
      <c r="R2829" s="12" t="s">
        <v>8316</v>
      </c>
      <c r="S2829" t="s">
        <v>8317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8">
        <f t="shared" si="132"/>
        <v>42279.958333333328</v>
      </c>
      <c r="K2830">
        <v>1441606869</v>
      </c>
      <c r="L2830" s="18">
        <f t="shared" si="133"/>
        <v>42254.264687499999</v>
      </c>
      <c r="M2830" s="15">
        <f t="shared" si="134"/>
        <v>2015</v>
      </c>
      <c r="N2830" t="b">
        <v>0</v>
      </c>
      <c r="O2830">
        <v>97</v>
      </c>
      <c r="P2830" t="b">
        <v>1</v>
      </c>
      <c r="Q2830" t="s">
        <v>8269</v>
      </c>
      <c r="R2830" s="12" t="s">
        <v>8316</v>
      </c>
      <c r="S2830" t="s">
        <v>8317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8">
        <f t="shared" si="132"/>
        <v>42523.434236111112</v>
      </c>
      <c r="K2831">
        <v>1462443918</v>
      </c>
      <c r="L2831" s="18">
        <f t="shared" si="133"/>
        <v>42495.434236111112</v>
      </c>
      <c r="M2831" s="15">
        <f t="shared" si="134"/>
        <v>2016</v>
      </c>
      <c r="N2831" t="b">
        <v>0</v>
      </c>
      <c r="O2831">
        <v>76</v>
      </c>
      <c r="P2831" t="b">
        <v>1</v>
      </c>
      <c r="Q2831" t="s">
        <v>8269</v>
      </c>
      <c r="R2831" s="12" t="s">
        <v>8316</v>
      </c>
      <c r="S2831" t="s">
        <v>8317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8">
        <f t="shared" si="132"/>
        <v>41771.165972222225</v>
      </c>
      <c r="K2832">
        <v>1398802148</v>
      </c>
      <c r="L2832" s="18">
        <f t="shared" si="133"/>
        <v>41758.839675925927</v>
      </c>
      <c r="M2832" s="15">
        <f t="shared" si="134"/>
        <v>2014</v>
      </c>
      <c r="N2832" t="b">
        <v>0</v>
      </c>
      <c r="O2832">
        <v>11</v>
      </c>
      <c r="P2832" t="b">
        <v>1</v>
      </c>
      <c r="Q2832" t="s">
        <v>8269</v>
      </c>
      <c r="R2832" s="12" t="s">
        <v>8316</v>
      </c>
      <c r="S2832" t="s">
        <v>8317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8">
        <f t="shared" si="132"/>
        <v>42201.824884259258</v>
      </c>
      <c r="K2833">
        <v>1434484070</v>
      </c>
      <c r="L2833" s="18">
        <f t="shared" si="133"/>
        <v>42171.824884259258</v>
      </c>
      <c r="M2833" s="15">
        <f t="shared" si="134"/>
        <v>2015</v>
      </c>
      <c r="N2833" t="b">
        <v>0</v>
      </c>
      <c r="O2833">
        <v>52</v>
      </c>
      <c r="P2833" t="b">
        <v>1</v>
      </c>
      <c r="Q2833" t="s">
        <v>8269</v>
      </c>
      <c r="R2833" s="12" t="s">
        <v>8316</v>
      </c>
      <c r="S2833" t="s">
        <v>8317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8">
        <f t="shared" si="132"/>
        <v>41966.916666666672</v>
      </c>
      <c r="K2834">
        <v>1414342894</v>
      </c>
      <c r="L2834" s="18">
        <f t="shared" si="133"/>
        <v>41938.709421296298</v>
      </c>
      <c r="M2834" s="15">
        <f t="shared" si="134"/>
        <v>2014</v>
      </c>
      <c r="N2834" t="b">
        <v>0</v>
      </c>
      <c r="O2834">
        <v>95</v>
      </c>
      <c r="P2834" t="b">
        <v>1</v>
      </c>
      <c r="Q2834" t="s">
        <v>8269</v>
      </c>
      <c r="R2834" s="12" t="s">
        <v>8316</v>
      </c>
      <c r="S2834" t="s">
        <v>8317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8">
        <f t="shared" si="132"/>
        <v>42288.083333333328</v>
      </c>
      <c r="K2835">
        <v>1442804633</v>
      </c>
      <c r="L2835" s="18">
        <f t="shared" si="133"/>
        <v>42268.127696759257</v>
      </c>
      <c r="M2835" s="15">
        <f t="shared" si="134"/>
        <v>2015</v>
      </c>
      <c r="N2835" t="b">
        <v>0</v>
      </c>
      <c r="O2835">
        <v>35</v>
      </c>
      <c r="P2835" t="b">
        <v>1</v>
      </c>
      <c r="Q2835" t="s">
        <v>8269</v>
      </c>
      <c r="R2835" s="12" t="s">
        <v>8316</v>
      </c>
      <c r="S2835" t="s">
        <v>8317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8">
        <f t="shared" si="132"/>
        <v>42034.959837962961</v>
      </c>
      <c r="K2836">
        <v>1421362930</v>
      </c>
      <c r="L2836" s="18">
        <f t="shared" si="133"/>
        <v>42019.959837962961</v>
      </c>
      <c r="M2836" s="15">
        <f t="shared" si="134"/>
        <v>2015</v>
      </c>
      <c r="N2836" t="b">
        <v>0</v>
      </c>
      <c r="O2836">
        <v>21</v>
      </c>
      <c r="P2836" t="b">
        <v>1</v>
      </c>
      <c r="Q2836" t="s">
        <v>8269</v>
      </c>
      <c r="R2836" s="12" t="s">
        <v>8316</v>
      </c>
      <c r="S2836" t="s">
        <v>8317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8">
        <f t="shared" si="132"/>
        <v>42343</v>
      </c>
      <c r="K2837">
        <v>1446742417</v>
      </c>
      <c r="L2837" s="18">
        <f t="shared" si="133"/>
        <v>42313.703900462962</v>
      </c>
      <c r="M2837" s="15">
        <f t="shared" si="134"/>
        <v>2015</v>
      </c>
      <c r="N2837" t="b">
        <v>0</v>
      </c>
      <c r="O2837">
        <v>93</v>
      </c>
      <c r="P2837" t="b">
        <v>1</v>
      </c>
      <c r="Q2837" t="s">
        <v>8269</v>
      </c>
      <c r="R2837" s="12" t="s">
        <v>8316</v>
      </c>
      <c r="S2837" t="s">
        <v>8317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8">
        <f t="shared" si="132"/>
        <v>42784.207638888889</v>
      </c>
      <c r="K2838">
        <v>1484115418</v>
      </c>
      <c r="L2838" s="18">
        <f t="shared" si="133"/>
        <v>42746.261782407411</v>
      </c>
      <c r="M2838" s="15">
        <f t="shared" si="134"/>
        <v>2017</v>
      </c>
      <c r="N2838" t="b">
        <v>0</v>
      </c>
      <c r="O2838">
        <v>11</v>
      </c>
      <c r="P2838" t="b">
        <v>1</v>
      </c>
      <c r="Q2838" t="s">
        <v>8269</v>
      </c>
      <c r="R2838" s="12" t="s">
        <v>8316</v>
      </c>
      <c r="S2838" t="s">
        <v>8317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8">
        <f t="shared" si="132"/>
        <v>42347.950046296297</v>
      </c>
      <c r="K2839">
        <v>1446241684</v>
      </c>
      <c r="L2839" s="18">
        <f t="shared" si="133"/>
        <v>42307.908379629633</v>
      </c>
      <c r="M2839" s="15">
        <f t="shared" si="134"/>
        <v>2015</v>
      </c>
      <c r="N2839" t="b">
        <v>0</v>
      </c>
      <c r="O2839">
        <v>21</v>
      </c>
      <c r="P2839" t="b">
        <v>1</v>
      </c>
      <c r="Q2839" t="s">
        <v>8269</v>
      </c>
      <c r="R2839" s="12" t="s">
        <v>8316</v>
      </c>
      <c r="S2839" t="s">
        <v>8317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8">
        <f t="shared" si="132"/>
        <v>41864.916666666664</v>
      </c>
      <c r="K2840">
        <v>1406039696</v>
      </c>
      <c r="L2840" s="18">
        <f t="shared" si="133"/>
        <v>41842.607592592591</v>
      </c>
      <c r="M2840" s="15">
        <f t="shared" si="134"/>
        <v>2014</v>
      </c>
      <c r="N2840" t="b">
        <v>0</v>
      </c>
      <c r="O2840">
        <v>54</v>
      </c>
      <c r="P2840" t="b">
        <v>1</v>
      </c>
      <c r="Q2840" t="s">
        <v>8269</v>
      </c>
      <c r="R2840" s="12" t="s">
        <v>8316</v>
      </c>
      <c r="S2840" t="s">
        <v>8317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8">
        <f t="shared" si="132"/>
        <v>41876.207638888889</v>
      </c>
      <c r="K2841">
        <v>1406958354</v>
      </c>
      <c r="L2841" s="18">
        <f t="shared" si="133"/>
        <v>41853.240208333329</v>
      </c>
      <c r="M2841" s="15">
        <f t="shared" si="134"/>
        <v>2014</v>
      </c>
      <c r="N2841" t="b">
        <v>0</v>
      </c>
      <c r="O2841">
        <v>31</v>
      </c>
      <c r="P2841" t="b">
        <v>1</v>
      </c>
      <c r="Q2841" t="s">
        <v>8269</v>
      </c>
      <c r="R2841" s="12" t="s">
        <v>8316</v>
      </c>
      <c r="S2841" t="s">
        <v>8317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8">
        <f t="shared" si="132"/>
        <v>42081.708333333328</v>
      </c>
      <c r="K2842">
        <v>1424825479</v>
      </c>
      <c r="L2842" s="18">
        <f t="shared" si="133"/>
        <v>42060.035636574074</v>
      </c>
      <c r="M2842" s="15">
        <f t="shared" si="134"/>
        <v>2015</v>
      </c>
      <c r="N2842" t="b">
        <v>0</v>
      </c>
      <c r="O2842">
        <v>132</v>
      </c>
      <c r="P2842" t="b">
        <v>1</v>
      </c>
      <c r="Q2842" t="s">
        <v>8269</v>
      </c>
      <c r="R2842" s="12" t="s">
        <v>8316</v>
      </c>
      <c r="S2842" t="s">
        <v>8317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8">
        <f t="shared" si="132"/>
        <v>42351.781215277777</v>
      </c>
      <c r="K2843">
        <v>1444844697</v>
      </c>
      <c r="L2843" s="18">
        <f t="shared" si="133"/>
        <v>42291.739548611105</v>
      </c>
      <c r="M2843" s="15">
        <f t="shared" si="134"/>
        <v>2015</v>
      </c>
      <c r="N2843" t="b">
        <v>0</v>
      </c>
      <c r="O2843">
        <v>1</v>
      </c>
      <c r="P2843" t="b">
        <v>0</v>
      </c>
      <c r="Q2843" t="s">
        <v>8269</v>
      </c>
      <c r="R2843" s="12" t="s">
        <v>8316</v>
      </c>
      <c r="S2843" t="s">
        <v>8317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8">
        <f t="shared" si="132"/>
        <v>41811.458333333336</v>
      </c>
      <c r="K2844">
        <v>1401058295</v>
      </c>
      <c r="L2844" s="18">
        <f t="shared" si="133"/>
        <v>41784.952488425923</v>
      </c>
      <c r="M2844" s="15">
        <f t="shared" si="134"/>
        <v>2014</v>
      </c>
      <c r="N2844" t="b">
        <v>0</v>
      </c>
      <c r="O2844">
        <v>0</v>
      </c>
      <c r="P2844" t="b">
        <v>0</v>
      </c>
      <c r="Q2844" t="s">
        <v>8269</v>
      </c>
      <c r="R2844" s="12" t="s">
        <v>8316</v>
      </c>
      <c r="S2844" t="s">
        <v>8317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8">
        <f t="shared" si="132"/>
        <v>42534.166666666672</v>
      </c>
      <c r="K2845">
        <v>1462210950</v>
      </c>
      <c r="L2845" s="18">
        <f t="shared" si="133"/>
        <v>42492.737847222219</v>
      </c>
      <c r="M2845" s="15">
        <f t="shared" si="134"/>
        <v>2016</v>
      </c>
      <c r="N2845" t="b">
        <v>0</v>
      </c>
      <c r="O2845">
        <v>0</v>
      </c>
      <c r="P2845" t="b">
        <v>0</v>
      </c>
      <c r="Q2845" t="s">
        <v>8269</v>
      </c>
      <c r="R2845" s="12" t="s">
        <v>8316</v>
      </c>
      <c r="S2845" t="s">
        <v>8317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8">
        <f t="shared" si="132"/>
        <v>42739.546064814815</v>
      </c>
      <c r="K2846">
        <v>1480943180</v>
      </c>
      <c r="L2846" s="18">
        <f t="shared" si="133"/>
        <v>42709.546064814815</v>
      </c>
      <c r="M2846" s="15">
        <f t="shared" si="134"/>
        <v>2016</v>
      </c>
      <c r="N2846" t="b">
        <v>0</v>
      </c>
      <c r="O2846">
        <v>1</v>
      </c>
      <c r="P2846" t="b">
        <v>0</v>
      </c>
      <c r="Q2846" t="s">
        <v>8269</v>
      </c>
      <c r="R2846" s="12" t="s">
        <v>8316</v>
      </c>
      <c r="S2846" t="s">
        <v>8317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8">
        <f t="shared" si="132"/>
        <v>42163.016585648147</v>
      </c>
      <c r="K2847">
        <v>1428539033</v>
      </c>
      <c r="L2847" s="18">
        <f t="shared" si="133"/>
        <v>42103.016585648147</v>
      </c>
      <c r="M2847" s="15">
        <f t="shared" si="134"/>
        <v>2015</v>
      </c>
      <c r="N2847" t="b">
        <v>0</v>
      </c>
      <c r="O2847">
        <v>39</v>
      </c>
      <c r="P2847" t="b">
        <v>0</v>
      </c>
      <c r="Q2847" t="s">
        <v>8269</v>
      </c>
      <c r="R2847" s="12" t="s">
        <v>8316</v>
      </c>
      <c r="S2847" t="s">
        <v>8317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8">
        <f t="shared" si="132"/>
        <v>42153.692060185189</v>
      </c>
      <c r="K2848">
        <v>1429029394</v>
      </c>
      <c r="L2848" s="18">
        <f t="shared" si="133"/>
        <v>42108.692060185189</v>
      </c>
      <c r="M2848" s="15">
        <f t="shared" si="134"/>
        <v>2015</v>
      </c>
      <c r="N2848" t="b">
        <v>0</v>
      </c>
      <c r="O2848">
        <v>0</v>
      </c>
      <c r="P2848" t="b">
        <v>0</v>
      </c>
      <c r="Q2848" t="s">
        <v>8269</v>
      </c>
      <c r="R2848" s="12" t="s">
        <v>8316</v>
      </c>
      <c r="S2848" t="s">
        <v>8317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8">
        <f t="shared" si="132"/>
        <v>42513.806307870371</v>
      </c>
      <c r="K2849">
        <v>1458847265</v>
      </c>
      <c r="L2849" s="18">
        <f t="shared" si="133"/>
        <v>42453.806307870371</v>
      </c>
      <c r="M2849" s="15">
        <f t="shared" si="134"/>
        <v>2016</v>
      </c>
      <c r="N2849" t="b">
        <v>0</v>
      </c>
      <c r="O2849">
        <v>0</v>
      </c>
      <c r="P2849" t="b">
        <v>0</v>
      </c>
      <c r="Q2849" t="s">
        <v>8269</v>
      </c>
      <c r="R2849" s="12" t="s">
        <v>8316</v>
      </c>
      <c r="S2849" t="s">
        <v>8317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8">
        <f t="shared" si="132"/>
        <v>42153.648831018523</v>
      </c>
      <c r="K2850">
        <v>1430321659</v>
      </c>
      <c r="L2850" s="18">
        <f t="shared" si="133"/>
        <v>42123.648831018523</v>
      </c>
      <c r="M2850" s="15">
        <f t="shared" si="134"/>
        <v>2015</v>
      </c>
      <c r="N2850" t="b">
        <v>0</v>
      </c>
      <c r="O2850">
        <v>3</v>
      </c>
      <c r="P2850" t="b">
        <v>0</v>
      </c>
      <c r="Q2850" t="s">
        <v>8269</v>
      </c>
      <c r="R2850" s="12" t="s">
        <v>8316</v>
      </c>
      <c r="S2850" t="s">
        <v>8317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8">
        <f t="shared" si="132"/>
        <v>42483.428240740745</v>
      </c>
      <c r="K2851">
        <v>1458814600</v>
      </c>
      <c r="L2851" s="18">
        <f t="shared" si="133"/>
        <v>42453.428240740745</v>
      </c>
      <c r="M2851" s="15">
        <f t="shared" si="134"/>
        <v>2016</v>
      </c>
      <c r="N2851" t="b">
        <v>0</v>
      </c>
      <c r="O2851">
        <v>1</v>
      </c>
      <c r="P2851" t="b">
        <v>0</v>
      </c>
      <c r="Q2851" t="s">
        <v>8269</v>
      </c>
      <c r="R2851" s="12" t="s">
        <v>8316</v>
      </c>
      <c r="S2851" t="s">
        <v>8317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8">
        <f t="shared" si="132"/>
        <v>41888.007071759261</v>
      </c>
      <c r="K2852">
        <v>1407370211</v>
      </c>
      <c r="L2852" s="18">
        <f t="shared" si="133"/>
        <v>41858.007071759261</v>
      </c>
      <c r="M2852" s="15">
        <f t="shared" si="134"/>
        <v>2014</v>
      </c>
      <c r="N2852" t="b">
        <v>0</v>
      </c>
      <c r="O2852">
        <v>13</v>
      </c>
      <c r="P2852" t="b">
        <v>0</v>
      </c>
      <c r="Q2852" t="s">
        <v>8269</v>
      </c>
      <c r="R2852" s="12" t="s">
        <v>8316</v>
      </c>
      <c r="S2852" t="s">
        <v>8317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8">
        <f t="shared" si="132"/>
        <v>42398.970138888893</v>
      </c>
      <c r="K2853">
        <v>1453334629</v>
      </c>
      <c r="L2853" s="18">
        <f t="shared" si="133"/>
        <v>42390.002650462964</v>
      </c>
      <c r="M2853" s="15">
        <f t="shared" si="134"/>
        <v>2016</v>
      </c>
      <c r="N2853" t="b">
        <v>0</v>
      </c>
      <c r="O2853">
        <v>0</v>
      </c>
      <c r="P2853" t="b">
        <v>0</v>
      </c>
      <c r="Q2853" t="s">
        <v>8269</v>
      </c>
      <c r="R2853" s="12" t="s">
        <v>8316</v>
      </c>
      <c r="S2853" t="s">
        <v>8317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8">
        <f t="shared" si="132"/>
        <v>41811.045173611114</v>
      </c>
      <c r="K2854">
        <v>1400720703</v>
      </c>
      <c r="L2854" s="18">
        <f t="shared" si="133"/>
        <v>41781.045173611114</v>
      </c>
      <c r="M2854" s="15">
        <f t="shared" si="134"/>
        <v>2014</v>
      </c>
      <c r="N2854" t="b">
        <v>0</v>
      </c>
      <c r="O2854">
        <v>6</v>
      </c>
      <c r="P2854" t="b">
        <v>0</v>
      </c>
      <c r="Q2854" t="s">
        <v>8269</v>
      </c>
      <c r="R2854" s="12" t="s">
        <v>8316</v>
      </c>
      <c r="S2854" t="s">
        <v>8317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8">
        <f t="shared" si="132"/>
        <v>41896.190937499996</v>
      </c>
      <c r="K2855">
        <v>1405485297</v>
      </c>
      <c r="L2855" s="18">
        <f t="shared" si="133"/>
        <v>41836.190937499996</v>
      </c>
      <c r="M2855" s="15">
        <f t="shared" si="134"/>
        <v>2014</v>
      </c>
      <c r="N2855" t="b">
        <v>0</v>
      </c>
      <c r="O2855">
        <v>0</v>
      </c>
      <c r="P2855" t="b">
        <v>0</v>
      </c>
      <c r="Q2855" t="s">
        <v>8269</v>
      </c>
      <c r="R2855" s="12" t="s">
        <v>8316</v>
      </c>
      <c r="S2855" t="s">
        <v>8317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8">
        <f t="shared" si="132"/>
        <v>42131.71665509259</v>
      </c>
      <c r="K2856">
        <v>1429290719</v>
      </c>
      <c r="L2856" s="18">
        <f t="shared" si="133"/>
        <v>42111.71665509259</v>
      </c>
      <c r="M2856" s="15">
        <f t="shared" si="134"/>
        <v>2015</v>
      </c>
      <c r="N2856" t="b">
        <v>0</v>
      </c>
      <c r="O2856">
        <v>14</v>
      </c>
      <c r="P2856" t="b">
        <v>0</v>
      </c>
      <c r="Q2856" t="s">
        <v>8269</v>
      </c>
      <c r="R2856" s="12" t="s">
        <v>8316</v>
      </c>
      <c r="S2856" t="s">
        <v>8317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8">
        <f t="shared" si="132"/>
        <v>42398.981944444444</v>
      </c>
      <c r="K2857">
        <v>1451607071</v>
      </c>
      <c r="L2857" s="18">
        <f t="shared" si="133"/>
        <v>42370.007766203707</v>
      </c>
      <c r="M2857" s="15">
        <f t="shared" si="134"/>
        <v>2016</v>
      </c>
      <c r="N2857" t="b">
        <v>0</v>
      </c>
      <c r="O2857">
        <v>5</v>
      </c>
      <c r="P2857" t="b">
        <v>0</v>
      </c>
      <c r="Q2857" t="s">
        <v>8269</v>
      </c>
      <c r="R2857" s="12" t="s">
        <v>8316</v>
      </c>
      <c r="S2857" t="s">
        <v>8317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8">
        <f t="shared" si="132"/>
        <v>42224.898611111115</v>
      </c>
      <c r="K2858">
        <v>1433897647</v>
      </c>
      <c r="L2858" s="18">
        <f t="shared" si="133"/>
        <v>42165.037581018521</v>
      </c>
      <c r="M2858" s="15">
        <f t="shared" si="134"/>
        <v>2015</v>
      </c>
      <c r="N2858" t="b">
        <v>0</v>
      </c>
      <c r="O2858">
        <v>6</v>
      </c>
      <c r="P2858" t="b">
        <v>0</v>
      </c>
      <c r="Q2858" t="s">
        <v>8269</v>
      </c>
      <c r="R2858" s="12" t="s">
        <v>8316</v>
      </c>
      <c r="S2858" t="s">
        <v>8317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8">
        <f t="shared" si="132"/>
        <v>42786.75</v>
      </c>
      <c r="K2859">
        <v>1482444295</v>
      </c>
      <c r="L2859" s="18">
        <f t="shared" si="133"/>
        <v>42726.920081018514</v>
      </c>
      <c r="M2859" s="15">
        <f t="shared" si="134"/>
        <v>2016</v>
      </c>
      <c r="N2859" t="b">
        <v>0</v>
      </c>
      <c r="O2859">
        <v>15</v>
      </c>
      <c r="P2859" t="b">
        <v>0</v>
      </c>
      <c r="Q2859" t="s">
        <v>8269</v>
      </c>
      <c r="R2859" s="12" t="s">
        <v>8316</v>
      </c>
      <c r="S2859" t="s">
        <v>8317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8">
        <f t="shared" si="132"/>
        <v>41978.477777777778</v>
      </c>
      <c r="K2860">
        <v>1415711095</v>
      </c>
      <c r="L2860" s="18">
        <f t="shared" si="133"/>
        <v>41954.545081018514</v>
      </c>
      <c r="M2860" s="15">
        <f t="shared" si="134"/>
        <v>2014</v>
      </c>
      <c r="N2860" t="b">
        <v>0</v>
      </c>
      <c r="O2860">
        <v>0</v>
      </c>
      <c r="P2860" t="b">
        <v>0</v>
      </c>
      <c r="Q2860" t="s">
        <v>8269</v>
      </c>
      <c r="R2860" s="12" t="s">
        <v>8316</v>
      </c>
      <c r="S2860" t="s">
        <v>8317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8">
        <f t="shared" si="132"/>
        <v>42293.362314814818</v>
      </c>
      <c r="K2861">
        <v>1439800904</v>
      </c>
      <c r="L2861" s="18">
        <f t="shared" si="133"/>
        <v>42233.362314814818</v>
      </c>
      <c r="M2861" s="15">
        <f t="shared" si="134"/>
        <v>2015</v>
      </c>
      <c r="N2861" t="b">
        <v>0</v>
      </c>
      <c r="O2861">
        <v>1</v>
      </c>
      <c r="P2861" t="b">
        <v>0</v>
      </c>
      <c r="Q2861" t="s">
        <v>8269</v>
      </c>
      <c r="R2861" s="12" t="s">
        <v>8316</v>
      </c>
      <c r="S2861" t="s">
        <v>8317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8">
        <f t="shared" si="132"/>
        <v>42540.800648148142</v>
      </c>
      <c r="K2862">
        <v>1461179576</v>
      </c>
      <c r="L2862" s="18">
        <f t="shared" si="133"/>
        <v>42480.800648148142</v>
      </c>
      <c r="M2862" s="15">
        <f t="shared" si="134"/>
        <v>2016</v>
      </c>
      <c r="N2862" t="b">
        <v>0</v>
      </c>
      <c r="O2862">
        <v>9</v>
      </c>
      <c r="P2862" t="b">
        <v>0</v>
      </c>
      <c r="Q2862" t="s">
        <v>8269</v>
      </c>
      <c r="R2862" s="12" t="s">
        <v>8316</v>
      </c>
      <c r="S2862" t="s">
        <v>8317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8">
        <f t="shared" si="132"/>
        <v>42271.590833333335</v>
      </c>
      <c r="K2863">
        <v>1441894248</v>
      </c>
      <c r="L2863" s="18">
        <f t="shared" si="133"/>
        <v>42257.590833333335</v>
      </c>
      <c r="M2863" s="15">
        <f t="shared" si="134"/>
        <v>2015</v>
      </c>
      <c r="N2863" t="b">
        <v>0</v>
      </c>
      <c r="O2863">
        <v>3</v>
      </c>
      <c r="P2863" t="b">
        <v>0</v>
      </c>
      <c r="Q2863" t="s">
        <v>8269</v>
      </c>
      <c r="R2863" s="12" t="s">
        <v>8316</v>
      </c>
      <c r="S2863" t="s">
        <v>8317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8">
        <f t="shared" si="132"/>
        <v>41814.789687500001</v>
      </c>
      <c r="K2864">
        <v>1401044229</v>
      </c>
      <c r="L2864" s="18">
        <f t="shared" si="133"/>
        <v>41784.789687500001</v>
      </c>
      <c r="M2864" s="15">
        <f t="shared" si="134"/>
        <v>2014</v>
      </c>
      <c r="N2864" t="b">
        <v>0</v>
      </c>
      <c r="O2864">
        <v>3</v>
      </c>
      <c r="P2864" t="b">
        <v>0</v>
      </c>
      <c r="Q2864" t="s">
        <v>8269</v>
      </c>
      <c r="R2864" s="12" t="s">
        <v>8316</v>
      </c>
      <c r="S2864" t="s">
        <v>8317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8">
        <f t="shared" si="132"/>
        <v>41891.675034722226</v>
      </c>
      <c r="K2865">
        <v>1405095123</v>
      </c>
      <c r="L2865" s="18">
        <f t="shared" si="133"/>
        <v>41831.675034722226</v>
      </c>
      <c r="M2865" s="15">
        <f t="shared" si="134"/>
        <v>2014</v>
      </c>
      <c r="N2865" t="b">
        <v>0</v>
      </c>
      <c r="O2865">
        <v>1</v>
      </c>
      <c r="P2865" t="b">
        <v>0</v>
      </c>
      <c r="Q2865" t="s">
        <v>8269</v>
      </c>
      <c r="R2865" s="12" t="s">
        <v>8316</v>
      </c>
      <c r="S2865" t="s">
        <v>8317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8">
        <f t="shared" si="132"/>
        <v>42202.554166666669</v>
      </c>
      <c r="K2866">
        <v>1434552207</v>
      </c>
      <c r="L2866" s="18">
        <f t="shared" si="133"/>
        <v>42172.613506944443</v>
      </c>
      <c r="M2866" s="15">
        <f t="shared" si="134"/>
        <v>2015</v>
      </c>
      <c r="N2866" t="b">
        <v>0</v>
      </c>
      <c r="O2866">
        <v>3</v>
      </c>
      <c r="P2866" t="b">
        <v>0</v>
      </c>
      <c r="Q2866" t="s">
        <v>8269</v>
      </c>
      <c r="R2866" s="12" t="s">
        <v>8316</v>
      </c>
      <c r="S2866" t="s">
        <v>8317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8">
        <f t="shared" si="132"/>
        <v>42010.114108796297</v>
      </c>
      <c r="K2867">
        <v>1415328259</v>
      </c>
      <c r="L2867" s="18">
        <f t="shared" si="133"/>
        <v>41950.114108796297</v>
      </c>
      <c r="M2867" s="15">
        <f t="shared" si="134"/>
        <v>2014</v>
      </c>
      <c r="N2867" t="b">
        <v>0</v>
      </c>
      <c r="O2867">
        <v>0</v>
      </c>
      <c r="P2867" t="b">
        <v>0</v>
      </c>
      <c r="Q2867" t="s">
        <v>8269</v>
      </c>
      <c r="R2867" s="12" t="s">
        <v>8316</v>
      </c>
      <c r="S2867" t="s">
        <v>8317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8">
        <f t="shared" si="132"/>
        <v>42657.916666666672</v>
      </c>
      <c r="K2868">
        <v>1473893721</v>
      </c>
      <c r="L2868" s="18">
        <f t="shared" si="133"/>
        <v>42627.955104166671</v>
      </c>
      <c r="M2868" s="15">
        <f t="shared" si="134"/>
        <v>2016</v>
      </c>
      <c r="N2868" t="b">
        <v>0</v>
      </c>
      <c r="O2868">
        <v>2</v>
      </c>
      <c r="P2868" t="b">
        <v>0</v>
      </c>
      <c r="Q2868" t="s">
        <v>8269</v>
      </c>
      <c r="R2868" s="12" t="s">
        <v>8316</v>
      </c>
      <c r="S2868" t="s">
        <v>8317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8">
        <f t="shared" si="132"/>
        <v>42555.166666666672</v>
      </c>
      <c r="K2869">
        <v>1465533672</v>
      </c>
      <c r="L2869" s="18">
        <f t="shared" si="133"/>
        <v>42531.195277777777</v>
      </c>
      <c r="M2869" s="15">
        <f t="shared" si="134"/>
        <v>2016</v>
      </c>
      <c r="N2869" t="b">
        <v>0</v>
      </c>
      <c r="O2869">
        <v>10</v>
      </c>
      <c r="P2869" t="b">
        <v>0</v>
      </c>
      <c r="Q2869" t="s">
        <v>8269</v>
      </c>
      <c r="R2869" s="12" t="s">
        <v>8316</v>
      </c>
      <c r="S2869" t="s">
        <v>8317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8">
        <f t="shared" si="132"/>
        <v>42648.827013888891</v>
      </c>
      <c r="K2870">
        <v>1473105054</v>
      </c>
      <c r="L2870" s="18">
        <f t="shared" si="133"/>
        <v>42618.827013888891</v>
      </c>
      <c r="M2870" s="15">
        <f t="shared" si="134"/>
        <v>2016</v>
      </c>
      <c r="N2870" t="b">
        <v>0</v>
      </c>
      <c r="O2870">
        <v>60</v>
      </c>
      <c r="P2870" t="b">
        <v>0</v>
      </c>
      <c r="Q2870" t="s">
        <v>8269</v>
      </c>
      <c r="R2870" s="12" t="s">
        <v>8316</v>
      </c>
      <c r="S2870" t="s">
        <v>8317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8">
        <f t="shared" si="132"/>
        <v>42570.593530092592</v>
      </c>
      <c r="K2871">
        <v>1466345681</v>
      </c>
      <c r="L2871" s="18">
        <f t="shared" si="133"/>
        <v>42540.593530092592</v>
      </c>
      <c r="M2871" s="15">
        <f t="shared" si="134"/>
        <v>2016</v>
      </c>
      <c r="N2871" t="b">
        <v>0</v>
      </c>
      <c r="O2871">
        <v>5</v>
      </c>
      <c r="P2871" t="b">
        <v>0</v>
      </c>
      <c r="Q2871" t="s">
        <v>8269</v>
      </c>
      <c r="R2871" s="12" t="s">
        <v>8316</v>
      </c>
      <c r="S2871" t="s">
        <v>8317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8">
        <f t="shared" si="132"/>
        <v>41776.189409722225</v>
      </c>
      <c r="K2872">
        <v>1397709165</v>
      </c>
      <c r="L2872" s="18">
        <f t="shared" si="133"/>
        <v>41746.189409722225</v>
      </c>
      <c r="M2872" s="15">
        <f t="shared" si="134"/>
        <v>2014</v>
      </c>
      <c r="N2872" t="b">
        <v>0</v>
      </c>
      <c r="O2872">
        <v>9</v>
      </c>
      <c r="P2872" t="b">
        <v>0</v>
      </c>
      <c r="Q2872" t="s">
        <v>8269</v>
      </c>
      <c r="R2872" s="12" t="s">
        <v>8316</v>
      </c>
      <c r="S2872" t="s">
        <v>8317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8">
        <f t="shared" si="132"/>
        <v>41994.738576388889</v>
      </c>
      <c r="K2873">
        <v>1417455813</v>
      </c>
      <c r="L2873" s="18">
        <f t="shared" si="133"/>
        <v>41974.738576388889</v>
      </c>
      <c r="M2873" s="15">
        <f t="shared" si="134"/>
        <v>2014</v>
      </c>
      <c r="N2873" t="b">
        <v>0</v>
      </c>
      <c r="O2873">
        <v>13</v>
      </c>
      <c r="P2873" t="b">
        <v>0</v>
      </c>
      <c r="Q2873" t="s">
        <v>8269</v>
      </c>
      <c r="R2873" s="12" t="s">
        <v>8316</v>
      </c>
      <c r="S2873" t="s">
        <v>8317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8">
        <f t="shared" si="132"/>
        <v>42175.11618055556</v>
      </c>
      <c r="K2874">
        <v>1429584438</v>
      </c>
      <c r="L2874" s="18">
        <f t="shared" si="133"/>
        <v>42115.11618055556</v>
      </c>
      <c r="M2874" s="15">
        <f t="shared" si="134"/>
        <v>2015</v>
      </c>
      <c r="N2874" t="b">
        <v>0</v>
      </c>
      <c r="O2874">
        <v>0</v>
      </c>
      <c r="P2874" t="b">
        <v>0</v>
      </c>
      <c r="Q2874" t="s">
        <v>8269</v>
      </c>
      <c r="R2874" s="12" t="s">
        <v>8316</v>
      </c>
      <c r="S2874" t="s">
        <v>8317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8">
        <f t="shared" si="132"/>
        <v>42032.817488425921</v>
      </c>
      <c r="K2875">
        <v>1419881831</v>
      </c>
      <c r="L2875" s="18">
        <f t="shared" si="133"/>
        <v>42002.817488425921</v>
      </c>
      <c r="M2875" s="15">
        <f t="shared" si="134"/>
        <v>2014</v>
      </c>
      <c r="N2875" t="b">
        <v>0</v>
      </c>
      <c r="O2875">
        <v>8</v>
      </c>
      <c r="P2875" t="b">
        <v>0</v>
      </c>
      <c r="Q2875" t="s">
        <v>8269</v>
      </c>
      <c r="R2875" s="12" t="s">
        <v>8316</v>
      </c>
      <c r="S2875" t="s">
        <v>8317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8">
        <f t="shared" si="132"/>
        <v>42752.84474537037</v>
      </c>
      <c r="K2876">
        <v>1482092186</v>
      </c>
      <c r="L2876" s="18">
        <f t="shared" si="133"/>
        <v>42722.84474537037</v>
      </c>
      <c r="M2876" s="15">
        <f t="shared" si="134"/>
        <v>2016</v>
      </c>
      <c r="N2876" t="b">
        <v>0</v>
      </c>
      <c r="O2876">
        <v>3</v>
      </c>
      <c r="P2876" t="b">
        <v>0</v>
      </c>
      <c r="Q2876" t="s">
        <v>8269</v>
      </c>
      <c r="R2876" s="12" t="s">
        <v>8316</v>
      </c>
      <c r="S2876" t="s">
        <v>8317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8">
        <f t="shared" si="132"/>
        <v>42495.128391203703</v>
      </c>
      <c r="K2877">
        <v>1459825493</v>
      </c>
      <c r="L2877" s="18">
        <f t="shared" si="133"/>
        <v>42465.128391203703</v>
      </c>
      <c r="M2877" s="15">
        <f t="shared" si="134"/>
        <v>2016</v>
      </c>
      <c r="N2877" t="b">
        <v>0</v>
      </c>
      <c r="O2877">
        <v>3</v>
      </c>
      <c r="P2877" t="b">
        <v>0</v>
      </c>
      <c r="Q2877" t="s">
        <v>8269</v>
      </c>
      <c r="R2877" s="12" t="s">
        <v>8316</v>
      </c>
      <c r="S2877" t="s">
        <v>8317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8">
        <f t="shared" si="132"/>
        <v>42201.743969907402</v>
      </c>
      <c r="K2878">
        <v>1434477079</v>
      </c>
      <c r="L2878" s="18">
        <f t="shared" si="133"/>
        <v>42171.743969907402</v>
      </c>
      <c r="M2878" s="15">
        <f t="shared" si="134"/>
        <v>2015</v>
      </c>
      <c r="N2878" t="b">
        <v>0</v>
      </c>
      <c r="O2878">
        <v>0</v>
      </c>
      <c r="P2878" t="b">
        <v>0</v>
      </c>
      <c r="Q2878" t="s">
        <v>8269</v>
      </c>
      <c r="R2878" s="12" t="s">
        <v>8316</v>
      </c>
      <c r="S2878" t="s">
        <v>8317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8">
        <f t="shared" si="132"/>
        <v>42704.708333333328</v>
      </c>
      <c r="K2879">
        <v>1477781724</v>
      </c>
      <c r="L2879" s="18">
        <f t="shared" si="133"/>
        <v>42672.955138888887</v>
      </c>
      <c r="M2879" s="15">
        <f t="shared" si="134"/>
        <v>2016</v>
      </c>
      <c r="N2879" t="b">
        <v>0</v>
      </c>
      <c r="O2879">
        <v>6</v>
      </c>
      <c r="P2879" t="b">
        <v>0</v>
      </c>
      <c r="Q2879" t="s">
        <v>8269</v>
      </c>
      <c r="R2879" s="12" t="s">
        <v>8316</v>
      </c>
      <c r="S2879" t="s">
        <v>8317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8">
        <f t="shared" si="132"/>
        <v>42188.615682870368</v>
      </c>
      <c r="K2880">
        <v>1430750795</v>
      </c>
      <c r="L2880" s="18">
        <f t="shared" si="133"/>
        <v>42128.615682870368</v>
      </c>
      <c r="M2880" s="15">
        <f t="shared" si="134"/>
        <v>2015</v>
      </c>
      <c r="N2880" t="b">
        <v>0</v>
      </c>
      <c r="O2880">
        <v>4</v>
      </c>
      <c r="P2880" t="b">
        <v>0</v>
      </c>
      <c r="Q2880" t="s">
        <v>8269</v>
      </c>
      <c r="R2880" s="12" t="s">
        <v>8316</v>
      </c>
      <c r="S2880" t="s">
        <v>8317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8">
        <f t="shared" si="132"/>
        <v>42389.725243055553</v>
      </c>
      <c r="K2881">
        <v>1450718661</v>
      </c>
      <c r="L2881" s="18">
        <f t="shared" si="133"/>
        <v>42359.725243055553</v>
      </c>
      <c r="M2881" s="15">
        <f t="shared" si="134"/>
        <v>2015</v>
      </c>
      <c r="N2881" t="b">
        <v>0</v>
      </c>
      <c r="O2881">
        <v>1</v>
      </c>
      <c r="P2881" t="b">
        <v>0</v>
      </c>
      <c r="Q2881" t="s">
        <v>8269</v>
      </c>
      <c r="R2881" s="12" t="s">
        <v>8316</v>
      </c>
      <c r="S2881" t="s">
        <v>8317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8">
        <f t="shared" si="132"/>
        <v>42236.711805555555</v>
      </c>
      <c r="K2882">
        <v>1436305452</v>
      </c>
      <c r="L2882" s="18">
        <f t="shared" si="133"/>
        <v>42192.905694444446</v>
      </c>
      <c r="M2882" s="15">
        <f t="shared" si="134"/>
        <v>2015</v>
      </c>
      <c r="N2882" t="b">
        <v>0</v>
      </c>
      <c r="O2882">
        <v>29</v>
      </c>
      <c r="P2882" t="b">
        <v>0</v>
      </c>
      <c r="Q2882" t="s">
        <v>8269</v>
      </c>
      <c r="R2882" s="12" t="s">
        <v>8316</v>
      </c>
      <c r="S2882" t="s">
        <v>8317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8">
        <f t="shared" ref="J2883:J2946" si="135">(((I2883/60)/60)/24+DATE(1970,1,1))</f>
        <v>41976.639305555553</v>
      </c>
      <c r="K2883">
        <v>1412432436</v>
      </c>
      <c r="L2883" s="18">
        <f t="shared" ref="L2883:L2946" si="136">(((K2883/60)/60)/24+DATE(1970,1,1))</f>
        <v>41916.597638888888</v>
      </c>
      <c r="M2883" s="15">
        <f t="shared" ref="M2883:M2946" si="137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 s="12" t="s">
        <v>8316</v>
      </c>
      <c r="S2883" t="s">
        <v>8317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8">
        <f t="shared" si="135"/>
        <v>42491.596273148149</v>
      </c>
      <c r="K2884">
        <v>1459520318</v>
      </c>
      <c r="L2884" s="18">
        <f t="shared" si="136"/>
        <v>42461.596273148149</v>
      </c>
      <c r="M2884" s="15">
        <f t="shared" si="137"/>
        <v>2016</v>
      </c>
      <c r="N2884" t="b">
        <v>0</v>
      </c>
      <c r="O2884">
        <v>4</v>
      </c>
      <c r="P2884" t="b">
        <v>0</v>
      </c>
      <c r="Q2884" t="s">
        <v>8269</v>
      </c>
      <c r="R2884" s="12" t="s">
        <v>8316</v>
      </c>
      <c r="S2884" t="s">
        <v>8317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8">
        <f t="shared" si="135"/>
        <v>42406.207638888889</v>
      </c>
      <c r="K2885">
        <v>1451684437</v>
      </c>
      <c r="L2885" s="18">
        <f t="shared" si="136"/>
        <v>42370.90320601852</v>
      </c>
      <c r="M2885" s="15">
        <f t="shared" si="137"/>
        <v>2016</v>
      </c>
      <c r="N2885" t="b">
        <v>0</v>
      </c>
      <c r="O2885">
        <v>5</v>
      </c>
      <c r="P2885" t="b">
        <v>0</v>
      </c>
      <c r="Q2885" t="s">
        <v>8269</v>
      </c>
      <c r="R2885" s="12" t="s">
        <v>8316</v>
      </c>
      <c r="S2885" t="s">
        <v>8317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8">
        <f t="shared" si="135"/>
        <v>41978.727256944447</v>
      </c>
      <c r="K2886">
        <v>1415208435</v>
      </c>
      <c r="L2886" s="18">
        <f t="shared" si="136"/>
        <v>41948.727256944447</v>
      </c>
      <c r="M2886" s="15">
        <f t="shared" si="137"/>
        <v>2014</v>
      </c>
      <c r="N2886" t="b">
        <v>0</v>
      </c>
      <c r="O2886">
        <v>4</v>
      </c>
      <c r="P2886" t="b">
        <v>0</v>
      </c>
      <c r="Q2886" t="s">
        <v>8269</v>
      </c>
      <c r="R2886" s="12" t="s">
        <v>8316</v>
      </c>
      <c r="S2886" t="s">
        <v>8317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8">
        <f t="shared" si="135"/>
        <v>42077.034733796296</v>
      </c>
      <c r="K2887">
        <v>1423705801</v>
      </c>
      <c r="L2887" s="18">
        <f t="shared" si="136"/>
        <v>42047.07640046296</v>
      </c>
      <c r="M2887" s="15">
        <f t="shared" si="137"/>
        <v>2015</v>
      </c>
      <c r="N2887" t="b">
        <v>0</v>
      </c>
      <c r="O2887">
        <v>5</v>
      </c>
      <c r="P2887" t="b">
        <v>0</v>
      </c>
      <c r="Q2887" t="s">
        <v>8269</v>
      </c>
      <c r="R2887" s="12" t="s">
        <v>8316</v>
      </c>
      <c r="S2887" t="s">
        <v>8317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8">
        <f t="shared" si="135"/>
        <v>42266.165972222225</v>
      </c>
      <c r="K2888">
        <v>1442243484</v>
      </c>
      <c r="L2888" s="18">
        <f t="shared" si="136"/>
        <v>42261.632916666669</v>
      </c>
      <c r="M2888" s="15">
        <f t="shared" si="137"/>
        <v>2015</v>
      </c>
      <c r="N2888" t="b">
        <v>0</v>
      </c>
      <c r="O2888">
        <v>1</v>
      </c>
      <c r="P2888" t="b">
        <v>0</v>
      </c>
      <c r="Q2888" t="s">
        <v>8269</v>
      </c>
      <c r="R2888" s="12" t="s">
        <v>8316</v>
      </c>
      <c r="S2888" t="s">
        <v>8317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8">
        <f t="shared" si="135"/>
        <v>42015.427361111113</v>
      </c>
      <c r="K2889">
        <v>1418379324</v>
      </c>
      <c r="L2889" s="18">
        <f t="shared" si="136"/>
        <v>41985.427361111113</v>
      </c>
      <c r="M2889" s="15">
        <f t="shared" si="137"/>
        <v>2014</v>
      </c>
      <c r="N2889" t="b">
        <v>0</v>
      </c>
      <c r="O2889">
        <v>1</v>
      </c>
      <c r="P2889" t="b">
        <v>0</v>
      </c>
      <c r="Q2889" t="s">
        <v>8269</v>
      </c>
      <c r="R2889" s="12" t="s">
        <v>8316</v>
      </c>
      <c r="S2889" t="s">
        <v>8317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8">
        <f t="shared" si="135"/>
        <v>41930.207638888889</v>
      </c>
      <c r="K2890">
        <v>1412945440</v>
      </c>
      <c r="L2890" s="18">
        <f t="shared" si="136"/>
        <v>41922.535185185188</v>
      </c>
      <c r="M2890" s="15">
        <f t="shared" si="137"/>
        <v>2014</v>
      </c>
      <c r="N2890" t="b">
        <v>0</v>
      </c>
      <c r="O2890">
        <v>0</v>
      </c>
      <c r="P2890" t="b">
        <v>0</v>
      </c>
      <c r="Q2890" t="s">
        <v>8269</v>
      </c>
      <c r="R2890" s="12" t="s">
        <v>8316</v>
      </c>
      <c r="S2890" t="s">
        <v>8317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8">
        <f t="shared" si="135"/>
        <v>41880.863252314812</v>
      </c>
      <c r="K2891">
        <v>1406752985</v>
      </c>
      <c r="L2891" s="18">
        <f t="shared" si="136"/>
        <v>41850.863252314812</v>
      </c>
      <c r="M2891" s="15">
        <f t="shared" si="137"/>
        <v>2014</v>
      </c>
      <c r="N2891" t="b">
        <v>0</v>
      </c>
      <c r="O2891">
        <v>14</v>
      </c>
      <c r="P2891" t="b">
        <v>0</v>
      </c>
      <c r="Q2891" t="s">
        <v>8269</v>
      </c>
      <c r="R2891" s="12" t="s">
        <v>8316</v>
      </c>
      <c r="S2891" t="s">
        <v>8317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8">
        <f t="shared" si="135"/>
        <v>41860.125</v>
      </c>
      <c r="K2892">
        <v>1405100992</v>
      </c>
      <c r="L2892" s="18">
        <f t="shared" si="136"/>
        <v>41831.742962962962</v>
      </c>
      <c r="M2892" s="15">
        <f t="shared" si="137"/>
        <v>2014</v>
      </c>
      <c r="N2892" t="b">
        <v>0</v>
      </c>
      <c r="O2892">
        <v>3</v>
      </c>
      <c r="P2892" t="b">
        <v>0</v>
      </c>
      <c r="Q2892" t="s">
        <v>8269</v>
      </c>
      <c r="R2892" s="12" t="s">
        <v>8316</v>
      </c>
      <c r="S2892" t="s">
        <v>8317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8">
        <f t="shared" si="135"/>
        <v>42475.84175925926</v>
      </c>
      <c r="K2893">
        <v>1455570728</v>
      </c>
      <c r="L2893" s="18">
        <f t="shared" si="136"/>
        <v>42415.883425925931</v>
      </c>
      <c r="M2893" s="15">
        <f t="shared" si="137"/>
        <v>2016</v>
      </c>
      <c r="N2893" t="b">
        <v>0</v>
      </c>
      <c r="O2893">
        <v>10</v>
      </c>
      <c r="P2893" t="b">
        <v>0</v>
      </c>
      <c r="Q2893" t="s">
        <v>8269</v>
      </c>
      <c r="R2893" s="12" t="s">
        <v>8316</v>
      </c>
      <c r="S2893" t="s">
        <v>8317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8">
        <f t="shared" si="135"/>
        <v>41876.875</v>
      </c>
      <c r="K2894">
        <v>1408381704</v>
      </c>
      <c r="L2894" s="18">
        <f t="shared" si="136"/>
        <v>41869.714166666665</v>
      </c>
      <c r="M2894" s="15">
        <f t="shared" si="137"/>
        <v>2014</v>
      </c>
      <c r="N2894" t="b">
        <v>0</v>
      </c>
      <c r="O2894">
        <v>17</v>
      </c>
      <c r="P2894" t="b">
        <v>0</v>
      </c>
      <c r="Q2894" t="s">
        <v>8269</v>
      </c>
      <c r="R2894" s="12" t="s">
        <v>8316</v>
      </c>
      <c r="S2894" t="s">
        <v>8317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8">
        <f t="shared" si="135"/>
        <v>42013.083333333328</v>
      </c>
      <c r="K2895">
        <v>1415644395</v>
      </c>
      <c r="L2895" s="18">
        <f t="shared" si="136"/>
        <v>41953.773090277777</v>
      </c>
      <c r="M2895" s="15">
        <f t="shared" si="137"/>
        <v>2014</v>
      </c>
      <c r="N2895" t="b">
        <v>0</v>
      </c>
      <c r="O2895">
        <v>2</v>
      </c>
      <c r="P2895" t="b">
        <v>0</v>
      </c>
      <c r="Q2895" t="s">
        <v>8269</v>
      </c>
      <c r="R2895" s="12" t="s">
        <v>8316</v>
      </c>
      <c r="S2895" t="s">
        <v>8317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8">
        <f t="shared" si="135"/>
        <v>42097.944618055553</v>
      </c>
      <c r="K2896">
        <v>1422920415</v>
      </c>
      <c r="L2896" s="18">
        <f t="shared" si="136"/>
        <v>42037.986284722225</v>
      </c>
      <c r="M2896" s="15">
        <f t="shared" si="137"/>
        <v>2015</v>
      </c>
      <c r="N2896" t="b">
        <v>0</v>
      </c>
      <c r="O2896">
        <v>0</v>
      </c>
      <c r="P2896" t="b">
        <v>0</v>
      </c>
      <c r="Q2896" t="s">
        <v>8269</v>
      </c>
      <c r="R2896" s="12" t="s">
        <v>8316</v>
      </c>
      <c r="S2896" t="s">
        <v>8317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8">
        <f t="shared" si="135"/>
        <v>41812.875</v>
      </c>
      <c r="K2897">
        <v>1403356792</v>
      </c>
      <c r="L2897" s="18">
        <f t="shared" si="136"/>
        <v>41811.555462962962</v>
      </c>
      <c r="M2897" s="15">
        <f t="shared" si="137"/>
        <v>2014</v>
      </c>
      <c r="N2897" t="b">
        <v>0</v>
      </c>
      <c r="O2897">
        <v>4</v>
      </c>
      <c r="P2897" t="b">
        <v>0</v>
      </c>
      <c r="Q2897" t="s">
        <v>8269</v>
      </c>
      <c r="R2897" s="12" t="s">
        <v>8316</v>
      </c>
      <c r="S2897" t="s">
        <v>8317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8">
        <f t="shared" si="135"/>
        <v>42716.25</v>
      </c>
      <c r="K2898">
        <v>1480283321</v>
      </c>
      <c r="L2898" s="18">
        <f t="shared" si="136"/>
        <v>42701.908807870372</v>
      </c>
      <c r="M2898" s="15">
        <f t="shared" si="137"/>
        <v>2016</v>
      </c>
      <c r="N2898" t="b">
        <v>0</v>
      </c>
      <c r="O2898">
        <v>12</v>
      </c>
      <c r="P2898" t="b">
        <v>0</v>
      </c>
      <c r="Q2898" t="s">
        <v>8269</v>
      </c>
      <c r="R2898" s="12" t="s">
        <v>8316</v>
      </c>
      <c r="S2898" t="s">
        <v>8317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8">
        <f t="shared" si="135"/>
        <v>42288.645196759258</v>
      </c>
      <c r="K2899">
        <v>1441985458</v>
      </c>
      <c r="L2899" s="18">
        <f t="shared" si="136"/>
        <v>42258.646504629629</v>
      </c>
      <c r="M2899" s="15">
        <f t="shared" si="137"/>
        <v>2015</v>
      </c>
      <c r="N2899" t="b">
        <v>0</v>
      </c>
      <c r="O2899">
        <v>3</v>
      </c>
      <c r="P2899" t="b">
        <v>0</v>
      </c>
      <c r="Q2899" t="s">
        <v>8269</v>
      </c>
      <c r="R2899" s="12" t="s">
        <v>8316</v>
      </c>
      <c r="S2899" t="s">
        <v>8317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8">
        <f t="shared" si="135"/>
        <v>42308.664965277778</v>
      </c>
      <c r="K2900">
        <v>1443715053</v>
      </c>
      <c r="L2900" s="18">
        <f t="shared" si="136"/>
        <v>42278.664965277778</v>
      </c>
      <c r="M2900" s="15">
        <f t="shared" si="137"/>
        <v>2015</v>
      </c>
      <c r="N2900" t="b">
        <v>0</v>
      </c>
      <c r="O2900">
        <v>12</v>
      </c>
      <c r="P2900" t="b">
        <v>0</v>
      </c>
      <c r="Q2900" t="s">
        <v>8269</v>
      </c>
      <c r="R2900" s="12" t="s">
        <v>8316</v>
      </c>
      <c r="S2900" t="s">
        <v>8317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8">
        <f t="shared" si="135"/>
        <v>42575.078217592592</v>
      </c>
      <c r="K2901">
        <v>1464141158</v>
      </c>
      <c r="L2901" s="18">
        <f t="shared" si="136"/>
        <v>42515.078217592592</v>
      </c>
      <c r="M2901" s="15">
        <f t="shared" si="137"/>
        <v>2016</v>
      </c>
      <c r="N2901" t="b">
        <v>0</v>
      </c>
      <c r="O2901">
        <v>0</v>
      </c>
      <c r="P2901" t="b">
        <v>0</v>
      </c>
      <c r="Q2901" t="s">
        <v>8269</v>
      </c>
      <c r="R2901" s="12" t="s">
        <v>8316</v>
      </c>
      <c r="S2901" t="s">
        <v>8317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8">
        <f t="shared" si="135"/>
        <v>41860.234166666669</v>
      </c>
      <c r="K2902">
        <v>1404970632</v>
      </c>
      <c r="L2902" s="18">
        <f t="shared" si="136"/>
        <v>41830.234166666669</v>
      </c>
      <c r="M2902" s="15">
        <f t="shared" si="137"/>
        <v>2014</v>
      </c>
      <c r="N2902" t="b">
        <v>0</v>
      </c>
      <c r="O2902">
        <v>7</v>
      </c>
      <c r="P2902" t="b">
        <v>0</v>
      </c>
      <c r="Q2902" t="s">
        <v>8269</v>
      </c>
      <c r="R2902" s="12" t="s">
        <v>8316</v>
      </c>
      <c r="S2902" t="s">
        <v>8317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8">
        <f t="shared" si="135"/>
        <v>42042.904386574075</v>
      </c>
      <c r="K2903">
        <v>1418161339</v>
      </c>
      <c r="L2903" s="18">
        <f t="shared" si="136"/>
        <v>41982.904386574075</v>
      </c>
      <c r="M2903" s="15">
        <f t="shared" si="137"/>
        <v>2014</v>
      </c>
      <c r="N2903" t="b">
        <v>0</v>
      </c>
      <c r="O2903">
        <v>2</v>
      </c>
      <c r="P2903" t="b">
        <v>0</v>
      </c>
      <c r="Q2903" t="s">
        <v>8269</v>
      </c>
      <c r="R2903" s="12" t="s">
        <v>8316</v>
      </c>
      <c r="S2903" t="s">
        <v>8317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8">
        <f t="shared" si="135"/>
        <v>42240.439768518518</v>
      </c>
      <c r="K2904">
        <v>1437820396</v>
      </c>
      <c r="L2904" s="18">
        <f t="shared" si="136"/>
        <v>42210.439768518518</v>
      </c>
      <c r="M2904" s="15">
        <f t="shared" si="137"/>
        <v>2015</v>
      </c>
      <c r="N2904" t="b">
        <v>0</v>
      </c>
      <c r="O2904">
        <v>1</v>
      </c>
      <c r="P2904" t="b">
        <v>0</v>
      </c>
      <c r="Q2904" t="s">
        <v>8269</v>
      </c>
      <c r="R2904" s="12" t="s">
        <v>8316</v>
      </c>
      <c r="S2904" t="s">
        <v>8317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8">
        <f t="shared" si="135"/>
        <v>42256.166874999995</v>
      </c>
      <c r="K2905">
        <v>1436587218</v>
      </c>
      <c r="L2905" s="18">
        <f t="shared" si="136"/>
        <v>42196.166874999995</v>
      </c>
      <c r="M2905" s="15">
        <f t="shared" si="137"/>
        <v>2015</v>
      </c>
      <c r="N2905" t="b">
        <v>0</v>
      </c>
      <c r="O2905">
        <v>4</v>
      </c>
      <c r="P2905" t="b">
        <v>0</v>
      </c>
      <c r="Q2905" t="s">
        <v>8269</v>
      </c>
      <c r="R2905" s="12" t="s">
        <v>8316</v>
      </c>
      <c r="S2905" t="s">
        <v>8317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8">
        <f t="shared" si="135"/>
        <v>41952.5</v>
      </c>
      <c r="K2906">
        <v>1414538031</v>
      </c>
      <c r="L2906" s="18">
        <f t="shared" si="136"/>
        <v>41940.967951388891</v>
      </c>
      <c r="M2906" s="15">
        <f t="shared" si="137"/>
        <v>2014</v>
      </c>
      <c r="N2906" t="b">
        <v>0</v>
      </c>
      <c r="O2906">
        <v>4</v>
      </c>
      <c r="P2906" t="b">
        <v>0</v>
      </c>
      <c r="Q2906" t="s">
        <v>8269</v>
      </c>
      <c r="R2906" s="12" t="s">
        <v>8316</v>
      </c>
      <c r="S2906" t="s">
        <v>8317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8">
        <f t="shared" si="135"/>
        <v>42620.056863425925</v>
      </c>
      <c r="K2907">
        <v>1472001713</v>
      </c>
      <c r="L2907" s="18">
        <f t="shared" si="136"/>
        <v>42606.056863425925</v>
      </c>
      <c r="M2907" s="15">
        <f t="shared" si="137"/>
        <v>2016</v>
      </c>
      <c r="N2907" t="b">
        <v>0</v>
      </c>
      <c r="O2907">
        <v>17</v>
      </c>
      <c r="P2907" t="b">
        <v>0</v>
      </c>
      <c r="Q2907" t="s">
        <v>8269</v>
      </c>
      <c r="R2907" s="12" t="s">
        <v>8316</v>
      </c>
      <c r="S2907" t="s">
        <v>8317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8">
        <f t="shared" si="135"/>
        <v>42217.041666666672</v>
      </c>
      <c r="K2908">
        <v>1436888066</v>
      </c>
      <c r="L2908" s="18">
        <f t="shared" si="136"/>
        <v>42199.648912037039</v>
      </c>
      <c r="M2908" s="15">
        <f t="shared" si="137"/>
        <v>2015</v>
      </c>
      <c r="N2908" t="b">
        <v>0</v>
      </c>
      <c r="O2908">
        <v>7</v>
      </c>
      <c r="P2908" t="b">
        <v>0</v>
      </c>
      <c r="Q2908" t="s">
        <v>8269</v>
      </c>
      <c r="R2908" s="12" t="s">
        <v>8316</v>
      </c>
      <c r="S2908" t="s">
        <v>8317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8">
        <f t="shared" si="135"/>
        <v>42504.877743055549</v>
      </c>
      <c r="K2909">
        <v>1458075837</v>
      </c>
      <c r="L2909" s="18">
        <f t="shared" si="136"/>
        <v>42444.877743055549</v>
      </c>
      <c r="M2909" s="15">
        <f t="shared" si="137"/>
        <v>2016</v>
      </c>
      <c r="N2909" t="b">
        <v>0</v>
      </c>
      <c r="O2909">
        <v>2</v>
      </c>
      <c r="P2909" t="b">
        <v>0</v>
      </c>
      <c r="Q2909" t="s">
        <v>8269</v>
      </c>
      <c r="R2909" s="12" t="s">
        <v>8316</v>
      </c>
      <c r="S2909" t="s">
        <v>8317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8">
        <f t="shared" si="135"/>
        <v>42529.731701388882</v>
      </c>
      <c r="K2910">
        <v>1462815219</v>
      </c>
      <c r="L2910" s="18">
        <f t="shared" si="136"/>
        <v>42499.731701388882</v>
      </c>
      <c r="M2910" s="15">
        <f t="shared" si="137"/>
        <v>2016</v>
      </c>
      <c r="N2910" t="b">
        <v>0</v>
      </c>
      <c r="O2910">
        <v>5</v>
      </c>
      <c r="P2910" t="b">
        <v>0</v>
      </c>
      <c r="Q2910" t="s">
        <v>8269</v>
      </c>
      <c r="R2910" s="12" t="s">
        <v>8316</v>
      </c>
      <c r="S2910" t="s">
        <v>8317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8">
        <f t="shared" si="135"/>
        <v>41968.823611111111</v>
      </c>
      <c r="K2911">
        <v>1413527001</v>
      </c>
      <c r="L2911" s="18">
        <f t="shared" si="136"/>
        <v>41929.266215277778</v>
      </c>
      <c r="M2911" s="15">
        <f t="shared" si="137"/>
        <v>2014</v>
      </c>
      <c r="N2911" t="b">
        <v>0</v>
      </c>
      <c r="O2911">
        <v>1</v>
      </c>
      <c r="P2911" t="b">
        <v>0</v>
      </c>
      <c r="Q2911" t="s">
        <v>8269</v>
      </c>
      <c r="R2911" s="12" t="s">
        <v>8316</v>
      </c>
      <c r="S2911" t="s">
        <v>8317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8">
        <f t="shared" si="135"/>
        <v>42167.841284722221</v>
      </c>
      <c r="K2912">
        <v>1428955887</v>
      </c>
      <c r="L2912" s="18">
        <f t="shared" si="136"/>
        <v>42107.841284722221</v>
      </c>
      <c r="M2912" s="15">
        <f t="shared" si="137"/>
        <v>2015</v>
      </c>
      <c r="N2912" t="b">
        <v>0</v>
      </c>
      <c r="O2912">
        <v>1</v>
      </c>
      <c r="P2912" t="b">
        <v>0</v>
      </c>
      <c r="Q2912" t="s">
        <v>8269</v>
      </c>
      <c r="R2912" s="12" t="s">
        <v>8316</v>
      </c>
      <c r="S2912" t="s">
        <v>8317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8">
        <f t="shared" si="135"/>
        <v>42182.768819444449</v>
      </c>
      <c r="K2913">
        <v>1431973626</v>
      </c>
      <c r="L2913" s="18">
        <f t="shared" si="136"/>
        <v>42142.768819444449</v>
      </c>
      <c r="M2913" s="15">
        <f t="shared" si="137"/>
        <v>2015</v>
      </c>
      <c r="N2913" t="b">
        <v>0</v>
      </c>
      <c r="O2913">
        <v>14</v>
      </c>
      <c r="P2913" t="b">
        <v>0</v>
      </c>
      <c r="Q2913" t="s">
        <v>8269</v>
      </c>
      <c r="R2913" s="12" t="s">
        <v>8316</v>
      </c>
      <c r="S2913" t="s">
        <v>8317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8">
        <f t="shared" si="135"/>
        <v>42384.131643518514</v>
      </c>
      <c r="K2914">
        <v>1450235374</v>
      </c>
      <c r="L2914" s="18">
        <f t="shared" si="136"/>
        <v>42354.131643518514</v>
      </c>
      <c r="M2914" s="15">
        <f t="shared" si="137"/>
        <v>2015</v>
      </c>
      <c r="N2914" t="b">
        <v>0</v>
      </c>
      <c r="O2914">
        <v>26</v>
      </c>
      <c r="P2914" t="b">
        <v>0</v>
      </c>
      <c r="Q2914" t="s">
        <v>8269</v>
      </c>
      <c r="R2914" s="12" t="s">
        <v>8316</v>
      </c>
      <c r="S2914" t="s">
        <v>8317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8">
        <f t="shared" si="135"/>
        <v>41888.922905092593</v>
      </c>
      <c r="K2915">
        <v>1404857339</v>
      </c>
      <c r="L2915" s="18">
        <f t="shared" si="136"/>
        <v>41828.922905092593</v>
      </c>
      <c r="M2915" s="15">
        <f t="shared" si="137"/>
        <v>2014</v>
      </c>
      <c r="N2915" t="b">
        <v>0</v>
      </c>
      <c r="O2915">
        <v>2</v>
      </c>
      <c r="P2915" t="b">
        <v>0</v>
      </c>
      <c r="Q2915" t="s">
        <v>8269</v>
      </c>
      <c r="R2915" s="12" t="s">
        <v>8316</v>
      </c>
      <c r="S2915" t="s">
        <v>8317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8">
        <f t="shared" si="135"/>
        <v>42077.865671296298</v>
      </c>
      <c r="K2916">
        <v>1421185594</v>
      </c>
      <c r="L2916" s="18">
        <f t="shared" si="136"/>
        <v>42017.907337962963</v>
      </c>
      <c r="M2916" s="15">
        <f t="shared" si="137"/>
        <v>2015</v>
      </c>
      <c r="N2916" t="b">
        <v>0</v>
      </c>
      <c r="O2916">
        <v>1</v>
      </c>
      <c r="P2916" t="b">
        <v>0</v>
      </c>
      <c r="Q2916" t="s">
        <v>8269</v>
      </c>
      <c r="R2916" s="12" t="s">
        <v>8316</v>
      </c>
      <c r="S2916" t="s">
        <v>8317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8">
        <f t="shared" si="135"/>
        <v>42445.356365740736</v>
      </c>
      <c r="K2917">
        <v>1455528790</v>
      </c>
      <c r="L2917" s="18">
        <f t="shared" si="136"/>
        <v>42415.398032407407</v>
      </c>
      <c r="M2917" s="15">
        <f t="shared" si="137"/>
        <v>2016</v>
      </c>
      <c r="N2917" t="b">
        <v>0</v>
      </c>
      <c r="O2917">
        <v>3</v>
      </c>
      <c r="P2917" t="b">
        <v>0</v>
      </c>
      <c r="Q2917" t="s">
        <v>8269</v>
      </c>
      <c r="R2917" s="12" t="s">
        <v>8316</v>
      </c>
      <c r="S2917" t="s">
        <v>8317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8">
        <f t="shared" si="135"/>
        <v>41778.476724537039</v>
      </c>
      <c r="K2918">
        <v>1398511589</v>
      </c>
      <c r="L2918" s="18">
        <f t="shared" si="136"/>
        <v>41755.476724537039</v>
      </c>
      <c r="M2918" s="15">
        <f t="shared" si="137"/>
        <v>2014</v>
      </c>
      <c r="N2918" t="b">
        <v>0</v>
      </c>
      <c r="O2918">
        <v>7</v>
      </c>
      <c r="P2918" t="b">
        <v>0</v>
      </c>
      <c r="Q2918" t="s">
        <v>8269</v>
      </c>
      <c r="R2918" s="12" t="s">
        <v>8316</v>
      </c>
      <c r="S2918" t="s">
        <v>8317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8">
        <f t="shared" si="135"/>
        <v>42263.234340277777</v>
      </c>
      <c r="K2919">
        <v>1440826647</v>
      </c>
      <c r="L2919" s="18">
        <f t="shared" si="136"/>
        <v>42245.234340277777</v>
      </c>
      <c r="M2919" s="15">
        <f t="shared" si="137"/>
        <v>2015</v>
      </c>
      <c r="N2919" t="b">
        <v>0</v>
      </c>
      <c r="O2919">
        <v>9</v>
      </c>
      <c r="P2919" t="b">
        <v>0</v>
      </c>
      <c r="Q2919" t="s">
        <v>8269</v>
      </c>
      <c r="R2919" s="12" t="s">
        <v>8316</v>
      </c>
      <c r="S2919" t="s">
        <v>8317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8">
        <f t="shared" si="135"/>
        <v>42306.629710648151</v>
      </c>
      <c r="K2920">
        <v>1443712007</v>
      </c>
      <c r="L2920" s="18">
        <f t="shared" si="136"/>
        <v>42278.629710648151</v>
      </c>
      <c r="M2920" s="15">
        <f t="shared" si="137"/>
        <v>2015</v>
      </c>
      <c r="N2920" t="b">
        <v>0</v>
      </c>
      <c r="O2920">
        <v>20</v>
      </c>
      <c r="P2920" t="b">
        <v>0</v>
      </c>
      <c r="Q2920" t="s">
        <v>8269</v>
      </c>
      <c r="R2920" s="12" t="s">
        <v>8316</v>
      </c>
      <c r="S2920" t="s">
        <v>8317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8">
        <f t="shared" si="135"/>
        <v>41856.61954861111</v>
      </c>
      <c r="K2921">
        <v>1404658329</v>
      </c>
      <c r="L2921" s="18">
        <f t="shared" si="136"/>
        <v>41826.61954861111</v>
      </c>
      <c r="M2921" s="15">
        <f t="shared" si="137"/>
        <v>2014</v>
      </c>
      <c r="N2921" t="b">
        <v>0</v>
      </c>
      <c r="O2921">
        <v>6</v>
      </c>
      <c r="P2921" t="b">
        <v>0</v>
      </c>
      <c r="Q2921" t="s">
        <v>8269</v>
      </c>
      <c r="R2921" s="12" t="s">
        <v>8316</v>
      </c>
      <c r="S2921" t="s">
        <v>8317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8">
        <f t="shared" si="135"/>
        <v>42088.750810185185</v>
      </c>
      <c r="K2922">
        <v>1424718070</v>
      </c>
      <c r="L2922" s="18">
        <f t="shared" si="136"/>
        <v>42058.792476851857</v>
      </c>
      <c r="M2922" s="15">
        <f t="shared" si="137"/>
        <v>2015</v>
      </c>
      <c r="N2922" t="b">
        <v>0</v>
      </c>
      <c r="O2922">
        <v>13</v>
      </c>
      <c r="P2922" t="b">
        <v>0</v>
      </c>
      <c r="Q2922" t="s">
        <v>8269</v>
      </c>
      <c r="R2922" s="12" t="s">
        <v>8316</v>
      </c>
      <c r="S2922" t="s">
        <v>8317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8">
        <f t="shared" si="135"/>
        <v>41907.886620370373</v>
      </c>
      <c r="K2923">
        <v>1409087804</v>
      </c>
      <c r="L2923" s="18">
        <f t="shared" si="136"/>
        <v>41877.886620370373</v>
      </c>
      <c r="M2923" s="15">
        <f t="shared" si="137"/>
        <v>2014</v>
      </c>
      <c r="N2923" t="b">
        <v>0</v>
      </c>
      <c r="O2923">
        <v>3</v>
      </c>
      <c r="P2923" t="b">
        <v>1</v>
      </c>
      <c r="Q2923" t="s">
        <v>8303</v>
      </c>
      <c r="R2923" s="12" t="s">
        <v>8316</v>
      </c>
      <c r="S2923" t="s">
        <v>8358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8">
        <f t="shared" si="135"/>
        <v>42142.874155092592</v>
      </c>
      <c r="K2924">
        <v>1428094727</v>
      </c>
      <c r="L2924" s="18">
        <f t="shared" si="136"/>
        <v>42097.874155092592</v>
      </c>
      <c r="M2924" s="15">
        <f t="shared" si="137"/>
        <v>2015</v>
      </c>
      <c r="N2924" t="b">
        <v>0</v>
      </c>
      <c r="O2924">
        <v>6</v>
      </c>
      <c r="P2924" t="b">
        <v>1</v>
      </c>
      <c r="Q2924" t="s">
        <v>8303</v>
      </c>
      <c r="R2924" s="12" t="s">
        <v>8316</v>
      </c>
      <c r="S2924" t="s">
        <v>8358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8">
        <f t="shared" si="135"/>
        <v>42028.125</v>
      </c>
      <c r="K2925">
        <v>1420774779</v>
      </c>
      <c r="L2925" s="18">
        <f t="shared" si="136"/>
        <v>42013.15253472222</v>
      </c>
      <c r="M2925" s="15">
        <f t="shared" si="137"/>
        <v>2015</v>
      </c>
      <c r="N2925" t="b">
        <v>0</v>
      </c>
      <c r="O2925">
        <v>10</v>
      </c>
      <c r="P2925" t="b">
        <v>1</v>
      </c>
      <c r="Q2925" t="s">
        <v>8303</v>
      </c>
      <c r="R2925" s="12" t="s">
        <v>8316</v>
      </c>
      <c r="S2925" t="s">
        <v>8358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8">
        <f t="shared" si="135"/>
        <v>42133.165972222225</v>
      </c>
      <c r="K2926">
        <v>1428585710</v>
      </c>
      <c r="L2926" s="18">
        <f t="shared" si="136"/>
        <v>42103.556828703702</v>
      </c>
      <c r="M2926" s="15">
        <f t="shared" si="137"/>
        <v>2015</v>
      </c>
      <c r="N2926" t="b">
        <v>0</v>
      </c>
      <c r="O2926">
        <v>147</v>
      </c>
      <c r="P2926" t="b">
        <v>1</v>
      </c>
      <c r="Q2926" t="s">
        <v>8303</v>
      </c>
      <c r="R2926" s="12" t="s">
        <v>8316</v>
      </c>
      <c r="S2926" t="s">
        <v>8358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8">
        <f t="shared" si="135"/>
        <v>41893.584120370368</v>
      </c>
      <c r="K2927">
        <v>1407852068</v>
      </c>
      <c r="L2927" s="18">
        <f t="shared" si="136"/>
        <v>41863.584120370368</v>
      </c>
      <c r="M2927" s="15">
        <f t="shared" si="137"/>
        <v>2014</v>
      </c>
      <c r="N2927" t="b">
        <v>0</v>
      </c>
      <c r="O2927">
        <v>199</v>
      </c>
      <c r="P2927" t="b">
        <v>1</v>
      </c>
      <c r="Q2927" t="s">
        <v>8303</v>
      </c>
      <c r="R2927" s="12" t="s">
        <v>8316</v>
      </c>
      <c r="S2927" t="s">
        <v>8358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8">
        <f t="shared" si="135"/>
        <v>42058.765960648147</v>
      </c>
      <c r="K2928">
        <v>1423506179</v>
      </c>
      <c r="L2928" s="18">
        <f t="shared" si="136"/>
        <v>42044.765960648147</v>
      </c>
      <c r="M2928" s="15">
        <f t="shared" si="137"/>
        <v>2015</v>
      </c>
      <c r="N2928" t="b">
        <v>0</v>
      </c>
      <c r="O2928">
        <v>50</v>
      </c>
      <c r="P2928" t="b">
        <v>1</v>
      </c>
      <c r="Q2928" t="s">
        <v>8303</v>
      </c>
      <c r="R2928" s="12" t="s">
        <v>8316</v>
      </c>
      <c r="S2928" t="s">
        <v>8358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8">
        <f t="shared" si="135"/>
        <v>41835.208333333336</v>
      </c>
      <c r="K2929">
        <v>1402934629</v>
      </c>
      <c r="L2929" s="18">
        <f t="shared" si="136"/>
        <v>41806.669317129628</v>
      </c>
      <c r="M2929" s="15">
        <f t="shared" si="137"/>
        <v>2014</v>
      </c>
      <c r="N2929" t="b">
        <v>0</v>
      </c>
      <c r="O2929">
        <v>21</v>
      </c>
      <c r="P2929" t="b">
        <v>1</v>
      </c>
      <c r="Q2929" t="s">
        <v>8303</v>
      </c>
      <c r="R2929" s="12" t="s">
        <v>8316</v>
      </c>
      <c r="S2929" t="s">
        <v>8358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8">
        <f t="shared" si="135"/>
        <v>42433.998217592598</v>
      </c>
      <c r="K2930">
        <v>1454543846</v>
      </c>
      <c r="L2930" s="18">
        <f t="shared" si="136"/>
        <v>42403.998217592598</v>
      </c>
      <c r="M2930" s="15">
        <f t="shared" si="137"/>
        <v>2016</v>
      </c>
      <c r="N2930" t="b">
        <v>0</v>
      </c>
      <c r="O2930">
        <v>24</v>
      </c>
      <c r="P2930" t="b">
        <v>1</v>
      </c>
      <c r="Q2930" t="s">
        <v>8303</v>
      </c>
      <c r="R2930" s="12" t="s">
        <v>8316</v>
      </c>
      <c r="S2930" t="s">
        <v>8358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8">
        <f t="shared" si="135"/>
        <v>41784.564328703702</v>
      </c>
      <c r="K2931">
        <v>1398432758</v>
      </c>
      <c r="L2931" s="18">
        <f t="shared" si="136"/>
        <v>41754.564328703702</v>
      </c>
      <c r="M2931" s="15">
        <f t="shared" si="137"/>
        <v>2014</v>
      </c>
      <c r="N2931" t="b">
        <v>0</v>
      </c>
      <c r="O2931">
        <v>32</v>
      </c>
      <c r="P2931" t="b">
        <v>1</v>
      </c>
      <c r="Q2931" t="s">
        <v>8303</v>
      </c>
      <c r="R2931" s="12" t="s">
        <v>8316</v>
      </c>
      <c r="S2931" t="s">
        <v>8358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8">
        <f t="shared" si="135"/>
        <v>42131.584074074075</v>
      </c>
      <c r="K2932">
        <v>1428415264</v>
      </c>
      <c r="L2932" s="18">
        <f t="shared" si="136"/>
        <v>42101.584074074075</v>
      </c>
      <c r="M2932" s="15">
        <f t="shared" si="137"/>
        <v>2015</v>
      </c>
      <c r="N2932" t="b">
        <v>0</v>
      </c>
      <c r="O2932">
        <v>62</v>
      </c>
      <c r="P2932" t="b">
        <v>1</v>
      </c>
      <c r="Q2932" t="s">
        <v>8303</v>
      </c>
      <c r="R2932" s="12" t="s">
        <v>8316</v>
      </c>
      <c r="S2932" t="s">
        <v>8358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8">
        <f t="shared" si="135"/>
        <v>41897.255555555559</v>
      </c>
      <c r="K2933">
        <v>1408604363</v>
      </c>
      <c r="L2933" s="18">
        <f t="shared" si="136"/>
        <v>41872.291238425925</v>
      </c>
      <c r="M2933" s="15">
        <f t="shared" si="137"/>
        <v>2014</v>
      </c>
      <c r="N2933" t="b">
        <v>0</v>
      </c>
      <c r="O2933">
        <v>9</v>
      </c>
      <c r="P2933" t="b">
        <v>1</v>
      </c>
      <c r="Q2933" t="s">
        <v>8303</v>
      </c>
      <c r="R2933" s="12" t="s">
        <v>8316</v>
      </c>
      <c r="S2933" t="s">
        <v>8358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8">
        <f t="shared" si="135"/>
        <v>42056.458333333328</v>
      </c>
      <c r="K2934">
        <v>1421812637</v>
      </c>
      <c r="L2934" s="18">
        <f t="shared" si="136"/>
        <v>42025.164780092593</v>
      </c>
      <c r="M2934" s="15">
        <f t="shared" si="137"/>
        <v>2015</v>
      </c>
      <c r="N2934" t="b">
        <v>0</v>
      </c>
      <c r="O2934">
        <v>38</v>
      </c>
      <c r="P2934" t="b">
        <v>1</v>
      </c>
      <c r="Q2934" t="s">
        <v>8303</v>
      </c>
      <c r="R2934" s="12" t="s">
        <v>8316</v>
      </c>
      <c r="S2934" t="s">
        <v>8358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8">
        <f t="shared" si="135"/>
        <v>42525.956631944442</v>
      </c>
      <c r="K2935">
        <v>1462489053</v>
      </c>
      <c r="L2935" s="18">
        <f t="shared" si="136"/>
        <v>42495.956631944442</v>
      </c>
      <c r="M2935" s="15">
        <f t="shared" si="137"/>
        <v>2016</v>
      </c>
      <c r="N2935" t="b">
        <v>0</v>
      </c>
      <c r="O2935">
        <v>54</v>
      </c>
      <c r="P2935" t="b">
        <v>1</v>
      </c>
      <c r="Q2935" t="s">
        <v>8303</v>
      </c>
      <c r="R2935" s="12" t="s">
        <v>8316</v>
      </c>
      <c r="S2935" t="s">
        <v>8358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8">
        <f t="shared" si="135"/>
        <v>41805.636157407411</v>
      </c>
      <c r="K2936">
        <v>1400253364</v>
      </c>
      <c r="L2936" s="18">
        <f t="shared" si="136"/>
        <v>41775.636157407411</v>
      </c>
      <c r="M2936" s="15">
        <f t="shared" si="137"/>
        <v>2014</v>
      </c>
      <c r="N2936" t="b">
        <v>0</v>
      </c>
      <c r="O2936">
        <v>37</v>
      </c>
      <c r="P2936" t="b">
        <v>1</v>
      </c>
      <c r="Q2936" t="s">
        <v>8303</v>
      </c>
      <c r="R2936" s="12" t="s">
        <v>8316</v>
      </c>
      <c r="S2936" t="s">
        <v>8358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8">
        <f t="shared" si="135"/>
        <v>42611.708333333328</v>
      </c>
      <c r="K2937">
        <v>1467468008</v>
      </c>
      <c r="L2937" s="18">
        <f t="shared" si="136"/>
        <v>42553.583425925928</v>
      </c>
      <c r="M2937" s="15">
        <f t="shared" si="137"/>
        <v>2016</v>
      </c>
      <c r="N2937" t="b">
        <v>0</v>
      </c>
      <c r="O2937">
        <v>39</v>
      </c>
      <c r="P2937" t="b">
        <v>1</v>
      </c>
      <c r="Q2937" t="s">
        <v>8303</v>
      </c>
      <c r="R2937" s="12" t="s">
        <v>8316</v>
      </c>
      <c r="S2937" t="s">
        <v>8358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8">
        <f t="shared" si="135"/>
        <v>41925.207638888889</v>
      </c>
      <c r="K2938">
        <v>1412091423</v>
      </c>
      <c r="L2938" s="18">
        <f t="shared" si="136"/>
        <v>41912.650729166664</v>
      </c>
      <c r="M2938" s="15">
        <f t="shared" si="137"/>
        <v>2014</v>
      </c>
      <c r="N2938" t="b">
        <v>0</v>
      </c>
      <c r="O2938">
        <v>34</v>
      </c>
      <c r="P2938" t="b">
        <v>1</v>
      </c>
      <c r="Q2938" t="s">
        <v>8303</v>
      </c>
      <c r="R2938" s="12" t="s">
        <v>8316</v>
      </c>
      <c r="S2938" t="s">
        <v>8358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8">
        <f t="shared" si="135"/>
        <v>41833.457326388889</v>
      </c>
      <c r="K2939">
        <v>1402657113</v>
      </c>
      <c r="L2939" s="18">
        <f t="shared" si="136"/>
        <v>41803.457326388889</v>
      </c>
      <c r="M2939" s="15">
        <f t="shared" si="137"/>
        <v>2014</v>
      </c>
      <c r="N2939" t="b">
        <v>0</v>
      </c>
      <c r="O2939">
        <v>55</v>
      </c>
      <c r="P2939" t="b">
        <v>1</v>
      </c>
      <c r="Q2939" t="s">
        <v>8303</v>
      </c>
      <c r="R2939" s="12" t="s">
        <v>8316</v>
      </c>
      <c r="S2939" t="s">
        <v>8358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8">
        <f t="shared" si="135"/>
        <v>42034.703865740739</v>
      </c>
      <c r="K2940">
        <v>1420044814</v>
      </c>
      <c r="L2940" s="18">
        <f t="shared" si="136"/>
        <v>42004.703865740739</v>
      </c>
      <c r="M2940" s="15">
        <f t="shared" si="137"/>
        <v>2014</v>
      </c>
      <c r="N2940" t="b">
        <v>0</v>
      </c>
      <c r="O2940">
        <v>32</v>
      </c>
      <c r="P2940" t="b">
        <v>1</v>
      </c>
      <c r="Q2940" t="s">
        <v>8303</v>
      </c>
      <c r="R2940" s="12" t="s">
        <v>8316</v>
      </c>
      <c r="S2940" t="s">
        <v>8358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8">
        <f t="shared" si="135"/>
        <v>41879.041666666664</v>
      </c>
      <c r="K2941">
        <v>1406316312</v>
      </c>
      <c r="L2941" s="18">
        <f t="shared" si="136"/>
        <v>41845.809166666666</v>
      </c>
      <c r="M2941" s="15">
        <f t="shared" si="137"/>
        <v>2014</v>
      </c>
      <c r="N2941" t="b">
        <v>0</v>
      </c>
      <c r="O2941">
        <v>25</v>
      </c>
      <c r="P2941" t="b">
        <v>1</v>
      </c>
      <c r="Q2941" t="s">
        <v>8303</v>
      </c>
      <c r="R2941" s="12" t="s">
        <v>8316</v>
      </c>
      <c r="S2941" t="s">
        <v>8358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8">
        <f t="shared" si="135"/>
        <v>42022.773356481484</v>
      </c>
      <c r="K2942">
        <v>1418150018</v>
      </c>
      <c r="L2942" s="18">
        <f t="shared" si="136"/>
        <v>41982.773356481484</v>
      </c>
      <c r="M2942" s="15">
        <f t="shared" si="137"/>
        <v>2014</v>
      </c>
      <c r="N2942" t="b">
        <v>0</v>
      </c>
      <c r="O2942">
        <v>33</v>
      </c>
      <c r="P2942" t="b">
        <v>1</v>
      </c>
      <c r="Q2942" t="s">
        <v>8303</v>
      </c>
      <c r="R2942" s="12" t="s">
        <v>8316</v>
      </c>
      <c r="S2942" t="s">
        <v>8358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8">
        <f t="shared" si="135"/>
        <v>42064.960127314815</v>
      </c>
      <c r="K2943">
        <v>1422658955</v>
      </c>
      <c r="L2943" s="18">
        <f t="shared" si="136"/>
        <v>42034.960127314815</v>
      </c>
      <c r="M2943" s="15">
        <f t="shared" si="137"/>
        <v>2015</v>
      </c>
      <c r="N2943" t="b">
        <v>0</v>
      </c>
      <c r="O2943">
        <v>1</v>
      </c>
      <c r="P2943" t="b">
        <v>0</v>
      </c>
      <c r="Q2943" t="s">
        <v>8301</v>
      </c>
      <c r="R2943" s="12" t="s">
        <v>8316</v>
      </c>
      <c r="S2943" t="s">
        <v>8356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8">
        <f t="shared" si="135"/>
        <v>42354.845833333333</v>
      </c>
      <c r="K2944">
        <v>1448565459</v>
      </c>
      <c r="L2944" s="18">
        <f t="shared" si="136"/>
        <v>42334.803923611107</v>
      </c>
      <c r="M2944" s="15">
        <f t="shared" si="137"/>
        <v>2015</v>
      </c>
      <c r="N2944" t="b">
        <v>0</v>
      </c>
      <c r="O2944">
        <v>202</v>
      </c>
      <c r="P2944" t="b">
        <v>0</v>
      </c>
      <c r="Q2944" t="s">
        <v>8301</v>
      </c>
      <c r="R2944" s="12" t="s">
        <v>8316</v>
      </c>
      <c r="S2944" t="s">
        <v>8356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8">
        <f t="shared" si="135"/>
        <v>42107.129398148143</v>
      </c>
      <c r="K2945">
        <v>1426302380</v>
      </c>
      <c r="L2945" s="18">
        <f t="shared" si="136"/>
        <v>42077.129398148143</v>
      </c>
      <c r="M2945" s="15">
        <f t="shared" si="137"/>
        <v>2015</v>
      </c>
      <c r="N2945" t="b">
        <v>0</v>
      </c>
      <c r="O2945">
        <v>0</v>
      </c>
      <c r="P2945" t="b">
        <v>0</v>
      </c>
      <c r="Q2945" t="s">
        <v>8301</v>
      </c>
      <c r="R2945" s="12" t="s">
        <v>8316</v>
      </c>
      <c r="S2945" t="s">
        <v>8356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8">
        <f t="shared" si="135"/>
        <v>42162.9143287037</v>
      </c>
      <c r="K2946">
        <v>1431122198</v>
      </c>
      <c r="L2946" s="18">
        <f t="shared" si="136"/>
        <v>42132.9143287037</v>
      </c>
      <c r="M2946" s="15">
        <f t="shared" si="137"/>
        <v>2015</v>
      </c>
      <c r="N2946" t="b">
        <v>0</v>
      </c>
      <c r="O2946">
        <v>1</v>
      </c>
      <c r="P2946" t="b">
        <v>0</v>
      </c>
      <c r="Q2946" t="s">
        <v>8301</v>
      </c>
      <c r="R2946" s="12" t="s">
        <v>8316</v>
      </c>
      <c r="S2946" t="s">
        <v>8356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8">
        <f t="shared" ref="J2947:J3010" si="138">(((I2947/60)/60)/24+DATE(1970,1,1))</f>
        <v>42148.139583333337</v>
      </c>
      <c r="K2947">
        <v>1429845660</v>
      </c>
      <c r="L2947" s="18">
        <f t="shared" ref="L2947:L3010" si="139">(((K2947/60)/60)/24+DATE(1970,1,1))</f>
        <v>42118.139583333337</v>
      </c>
      <c r="M2947" s="15">
        <f t="shared" ref="M2947:M3010" si="140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 s="12" t="s">
        <v>8316</v>
      </c>
      <c r="S2947" t="s">
        <v>8356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8">
        <f t="shared" si="138"/>
        <v>42597.531157407408</v>
      </c>
      <c r="K2948">
        <v>1468673092</v>
      </c>
      <c r="L2948" s="18">
        <f t="shared" si="139"/>
        <v>42567.531157407408</v>
      </c>
      <c r="M2948" s="15">
        <f t="shared" si="140"/>
        <v>2016</v>
      </c>
      <c r="N2948" t="b">
        <v>0</v>
      </c>
      <c r="O2948">
        <v>2</v>
      </c>
      <c r="P2948" t="b">
        <v>0</v>
      </c>
      <c r="Q2948" t="s">
        <v>8301</v>
      </c>
      <c r="R2948" s="12" t="s">
        <v>8316</v>
      </c>
      <c r="S2948" t="s">
        <v>8356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8">
        <f t="shared" si="138"/>
        <v>42698.715972222228</v>
      </c>
      <c r="K2949">
        <v>1475760567</v>
      </c>
      <c r="L2949" s="18">
        <f t="shared" si="139"/>
        <v>42649.562118055561</v>
      </c>
      <c r="M2949" s="15">
        <f t="shared" si="140"/>
        <v>2016</v>
      </c>
      <c r="N2949" t="b">
        <v>0</v>
      </c>
      <c r="O2949">
        <v>13</v>
      </c>
      <c r="P2949" t="b">
        <v>0</v>
      </c>
      <c r="Q2949" t="s">
        <v>8301</v>
      </c>
      <c r="R2949" s="12" t="s">
        <v>8316</v>
      </c>
      <c r="S2949" t="s">
        <v>8356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8">
        <f t="shared" si="138"/>
        <v>42157.649224537032</v>
      </c>
      <c r="K2950">
        <v>1428075293</v>
      </c>
      <c r="L2950" s="18">
        <f t="shared" si="139"/>
        <v>42097.649224537032</v>
      </c>
      <c r="M2950" s="15">
        <f t="shared" si="140"/>
        <v>2015</v>
      </c>
      <c r="N2950" t="b">
        <v>0</v>
      </c>
      <c r="O2950">
        <v>9</v>
      </c>
      <c r="P2950" t="b">
        <v>0</v>
      </c>
      <c r="Q2950" t="s">
        <v>8301</v>
      </c>
      <c r="R2950" s="12" t="s">
        <v>8316</v>
      </c>
      <c r="S2950" t="s">
        <v>8356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8">
        <f t="shared" si="138"/>
        <v>42327.864780092597</v>
      </c>
      <c r="K2951">
        <v>1445370317</v>
      </c>
      <c r="L2951" s="18">
        <f t="shared" si="139"/>
        <v>42297.823113425926</v>
      </c>
      <c r="M2951" s="15">
        <f t="shared" si="140"/>
        <v>2015</v>
      </c>
      <c r="N2951" t="b">
        <v>0</v>
      </c>
      <c r="O2951">
        <v>2</v>
      </c>
      <c r="P2951" t="b">
        <v>0</v>
      </c>
      <c r="Q2951" t="s">
        <v>8301</v>
      </c>
      <c r="R2951" s="12" t="s">
        <v>8316</v>
      </c>
      <c r="S2951" t="s">
        <v>8356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8">
        <f t="shared" si="138"/>
        <v>42392.36518518519</v>
      </c>
      <c r="K2952">
        <v>1450946752</v>
      </c>
      <c r="L2952" s="18">
        <f t="shared" si="139"/>
        <v>42362.36518518519</v>
      </c>
      <c r="M2952" s="15">
        <f t="shared" si="140"/>
        <v>2015</v>
      </c>
      <c r="N2952" t="b">
        <v>0</v>
      </c>
      <c r="O2952">
        <v>0</v>
      </c>
      <c r="P2952" t="b">
        <v>0</v>
      </c>
      <c r="Q2952" t="s">
        <v>8301</v>
      </c>
      <c r="R2952" s="12" t="s">
        <v>8316</v>
      </c>
      <c r="S2952" t="s">
        <v>8356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8">
        <f t="shared" si="138"/>
        <v>41917.802928240737</v>
      </c>
      <c r="K2953">
        <v>1408648573</v>
      </c>
      <c r="L2953" s="18">
        <f t="shared" si="139"/>
        <v>41872.802928240737</v>
      </c>
      <c r="M2953" s="15">
        <f t="shared" si="140"/>
        <v>2014</v>
      </c>
      <c r="N2953" t="b">
        <v>0</v>
      </c>
      <c r="O2953">
        <v>58</v>
      </c>
      <c r="P2953" t="b">
        <v>0</v>
      </c>
      <c r="Q2953" t="s">
        <v>8301</v>
      </c>
      <c r="R2953" s="12" t="s">
        <v>8316</v>
      </c>
      <c r="S2953" t="s">
        <v>8356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8">
        <f t="shared" si="138"/>
        <v>42660.166666666672</v>
      </c>
      <c r="K2954">
        <v>1473957239</v>
      </c>
      <c r="L2954" s="18">
        <f t="shared" si="139"/>
        <v>42628.690266203703</v>
      </c>
      <c r="M2954" s="15">
        <f t="shared" si="140"/>
        <v>2016</v>
      </c>
      <c r="N2954" t="b">
        <v>0</v>
      </c>
      <c r="O2954">
        <v>8</v>
      </c>
      <c r="P2954" t="b">
        <v>0</v>
      </c>
      <c r="Q2954" t="s">
        <v>8301</v>
      </c>
      <c r="R2954" s="12" t="s">
        <v>8316</v>
      </c>
      <c r="S2954" t="s">
        <v>8356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8">
        <f t="shared" si="138"/>
        <v>42285.791909722218</v>
      </c>
      <c r="K2955">
        <v>1441738821</v>
      </c>
      <c r="L2955" s="18">
        <f t="shared" si="139"/>
        <v>42255.791909722218</v>
      </c>
      <c r="M2955" s="15">
        <f t="shared" si="140"/>
        <v>2015</v>
      </c>
      <c r="N2955" t="b">
        <v>0</v>
      </c>
      <c r="O2955">
        <v>3</v>
      </c>
      <c r="P2955" t="b">
        <v>0</v>
      </c>
      <c r="Q2955" t="s">
        <v>8301</v>
      </c>
      <c r="R2955" s="12" t="s">
        <v>8316</v>
      </c>
      <c r="S2955" t="s">
        <v>8356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8">
        <f t="shared" si="138"/>
        <v>42810.541701388895</v>
      </c>
      <c r="K2956">
        <v>1487944803</v>
      </c>
      <c r="L2956" s="18">
        <f t="shared" si="139"/>
        <v>42790.583368055552</v>
      </c>
      <c r="M2956" s="15">
        <f t="shared" si="140"/>
        <v>2017</v>
      </c>
      <c r="N2956" t="b">
        <v>0</v>
      </c>
      <c r="O2956">
        <v>0</v>
      </c>
      <c r="P2956" t="b">
        <v>0</v>
      </c>
      <c r="Q2956" t="s">
        <v>8301</v>
      </c>
      <c r="R2956" s="12" t="s">
        <v>8316</v>
      </c>
      <c r="S2956" t="s">
        <v>8356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8">
        <f t="shared" si="138"/>
        <v>42171.741307870368</v>
      </c>
      <c r="K2957">
        <v>1431884849</v>
      </c>
      <c r="L2957" s="18">
        <f t="shared" si="139"/>
        <v>42141.741307870368</v>
      </c>
      <c r="M2957" s="15">
        <f t="shared" si="140"/>
        <v>2015</v>
      </c>
      <c r="N2957" t="b">
        <v>0</v>
      </c>
      <c r="O2957">
        <v>11</v>
      </c>
      <c r="P2957" t="b">
        <v>0</v>
      </c>
      <c r="Q2957" t="s">
        <v>8301</v>
      </c>
      <c r="R2957" s="12" t="s">
        <v>8316</v>
      </c>
      <c r="S2957" t="s">
        <v>8356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8">
        <f t="shared" si="138"/>
        <v>42494.958912037036</v>
      </c>
      <c r="K2958">
        <v>1459810850</v>
      </c>
      <c r="L2958" s="18">
        <f t="shared" si="139"/>
        <v>42464.958912037036</v>
      </c>
      <c r="M2958" s="15">
        <f t="shared" si="140"/>
        <v>2016</v>
      </c>
      <c r="N2958" t="b">
        <v>0</v>
      </c>
      <c r="O2958">
        <v>20</v>
      </c>
      <c r="P2958" t="b">
        <v>0</v>
      </c>
      <c r="Q2958" t="s">
        <v>8301</v>
      </c>
      <c r="R2958" s="12" t="s">
        <v>8316</v>
      </c>
      <c r="S2958" t="s">
        <v>8356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8">
        <f t="shared" si="138"/>
        <v>42090.969583333332</v>
      </c>
      <c r="K2959">
        <v>1422317772</v>
      </c>
      <c r="L2959" s="18">
        <f t="shared" si="139"/>
        <v>42031.011249999996</v>
      </c>
      <c r="M2959" s="15">
        <f t="shared" si="140"/>
        <v>2015</v>
      </c>
      <c r="N2959" t="b">
        <v>0</v>
      </c>
      <c r="O2959">
        <v>3</v>
      </c>
      <c r="P2959" t="b">
        <v>0</v>
      </c>
      <c r="Q2959" t="s">
        <v>8301</v>
      </c>
      <c r="R2959" s="12" t="s">
        <v>8316</v>
      </c>
      <c r="S2959" t="s">
        <v>8356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8">
        <f t="shared" si="138"/>
        <v>42498.73746527778</v>
      </c>
      <c r="K2960">
        <v>1457548917</v>
      </c>
      <c r="L2960" s="18">
        <f t="shared" si="139"/>
        <v>42438.779131944444</v>
      </c>
      <c r="M2960" s="15">
        <f t="shared" si="140"/>
        <v>2016</v>
      </c>
      <c r="N2960" t="b">
        <v>0</v>
      </c>
      <c r="O2960">
        <v>0</v>
      </c>
      <c r="P2960" t="b">
        <v>0</v>
      </c>
      <c r="Q2960" t="s">
        <v>8301</v>
      </c>
      <c r="R2960" s="12" t="s">
        <v>8316</v>
      </c>
      <c r="S2960" t="s">
        <v>8356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8">
        <f t="shared" si="138"/>
        <v>42528.008391203708</v>
      </c>
      <c r="K2961">
        <v>1462666325</v>
      </c>
      <c r="L2961" s="18">
        <f t="shared" si="139"/>
        <v>42498.008391203708</v>
      </c>
      <c r="M2961" s="15">
        <f t="shared" si="140"/>
        <v>2016</v>
      </c>
      <c r="N2961" t="b">
        <v>0</v>
      </c>
      <c r="O2961">
        <v>0</v>
      </c>
      <c r="P2961" t="b">
        <v>0</v>
      </c>
      <c r="Q2961" t="s">
        <v>8301</v>
      </c>
      <c r="R2961" s="12" t="s">
        <v>8316</v>
      </c>
      <c r="S2961" t="s">
        <v>8356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8">
        <f t="shared" si="138"/>
        <v>41893.757210648146</v>
      </c>
      <c r="K2962">
        <v>1407867023</v>
      </c>
      <c r="L2962" s="18">
        <f t="shared" si="139"/>
        <v>41863.757210648146</v>
      </c>
      <c r="M2962" s="15">
        <f t="shared" si="140"/>
        <v>2014</v>
      </c>
      <c r="N2962" t="b">
        <v>0</v>
      </c>
      <c r="O2962">
        <v>0</v>
      </c>
      <c r="P2962" t="b">
        <v>0</v>
      </c>
      <c r="Q2962" t="s">
        <v>8301</v>
      </c>
      <c r="R2962" s="12" t="s">
        <v>8316</v>
      </c>
      <c r="S2962" t="s">
        <v>8356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8">
        <f t="shared" si="138"/>
        <v>42089.166666666672</v>
      </c>
      <c r="K2963">
        <v>1424927159</v>
      </c>
      <c r="L2963" s="18">
        <f t="shared" si="139"/>
        <v>42061.212488425925</v>
      </c>
      <c r="M2963" s="15">
        <f t="shared" si="140"/>
        <v>2015</v>
      </c>
      <c r="N2963" t="b">
        <v>0</v>
      </c>
      <c r="O2963">
        <v>108</v>
      </c>
      <c r="P2963" t="b">
        <v>1</v>
      </c>
      <c r="Q2963" t="s">
        <v>8269</v>
      </c>
      <c r="R2963" s="12" t="s">
        <v>8316</v>
      </c>
      <c r="S2963" t="s">
        <v>8317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8">
        <f t="shared" si="138"/>
        <v>42064.290972222225</v>
      </c>
      <c r="K2964">
        <v>1422769906</v>
      </c>
      <c r="L2964" s="18">
        <f t="shared" si="139"/>
        <v>42036.24428240741</v>
      </c>
      <c r="M2964" s="15">
        <f t="shared" si="140"/>
        <v>2015</v>
      </c>
      <c r="N2964" t="b">
        <v>0</v>
      </c>
      <c r="O2964">
        <v>20</v>
      </c>
      <c r="P2964" t="b">
        <v>1</v>
      </c>
      <c r="Q2964" t="s">
        <v>8269</v>
      </c>
      <c r="R2964" s="12" t="s">
        <v>8316</v>
      </c>
      <c r="S2964" t="s">
        <v>8317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8">
        <f t="shared" si="138"/>
        <v>42187.470185185186</v>
      </c>
      <c r="K2965">
        <v>1433243824</v>
      </c>
      <c r="L2965" s="18">
        <f t="shared" si="139"/>
        <v>42157.470185185186</v>
      </c>
      <c r="M2965" s="15">
        <f t="shared" si="140"/>
        <v>2015</v>
      </c>
      <c r="N2965" t="b">
        <v>0</v>
      </c>
      <c r="O2965">
        <v>98</v>
      </c>
      <c r="P2965" t="b">
        <v>1</v>
      </c>
      <c r="Q2965" t="s">
        <v>8269</v>
      </c>
      <c r="R2965" s="12" t="s">
        <v>8316</v>
      </c>
      <c r="S2965" t="s">
        <v>8317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8">
        <f t="shared" si="138"/>
        <v>41857.897222222222</v>
      </c>
      <c r="K2966">
        <v>1404769819</v>
      </c>
      <c r="L2966" s="18">
        <f t="shared" si="139"/>
        <v>41827.909942129627</v>
      </c>
      <c r="M2966" s="15">
        <f t="shared" si="140"/>
        <v>2014</v>
      </c>
      <c r="N2966" t="b">
        <v>0</v>
      </c>
      <c r="O2966">
        <v>196</v>
      </c>
      <c r="P2966" t="b">
        <v>1</v>
      </c>
      <c r="Q2966" t="s">
        <v>8269</v>
      </c>
      <c r="R2966" s="12" t="s">
        <v>8316</v>
      </c>
      <c r="S2966" t="s">
        <v>8317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8">
        <f t="shared" si="138"/>
        <v>42192.729548611111</v>
      </c>
      <c r="K2967">
        <v>1433698233</v>
      </c>
      <c r="L2967" s="18">
        <f t="shared" si="139"/>
        <v>42162.729548611111</v>
      </c>
      <c r="M2967" s="15">
        <f t="shared" si="140"/>
        <v>2015</v>
      </c>
      <c r="N2967" t="b">
        <v>0</v>
      </c>
      <c r="O2967">
        <v>39</v>
      </c>
      <c r="P2967" t="b">
        <v>1</v>
      </c>
      <c r="Q2967" t="s">
        <v>8269</v>
      </c>
      <c r="R2967" s="12" t="s">
        <v>8316</v>
      </c>
      <c r="S2967" t="s">
        <v>8317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8">
        <f t="shared" si="138"/>
        <v>42263.738564814819</v>
      </c>
      <c r="K2968">
        <v>1439833412</v>
      </c>
      <c r="L2968" s="18">
        <f t="shared" si="139"/>
        <v>42233.738564814819</v>
      </c>
      <c r="M2968" s="15">
        <f t="shared" si="140"/>
        <v>2015</v>
      </c>
      <c r="N2968" t="b">
        <v>0</v>
      </c>
      <c r="O2968">
        <v>128</v>
      </c>
      <c r="P2968" t="b">
        <v>1</v>
      </c>
      <c r="Q2968" t="s">
        <v>8269</v>
      </c>
      <c r="R2968" s="12" t="s">
        <v>8316</v>
      </c>
      <c r="S2968" t="s">
        <v>8317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8">
        <f t="shared" si="138"/>
        <v>42072.156157407408</v>
      </c>
      <c r="K2969">
        <v>1423284292</v>
      </c>
      <c r="L2969" s="18">
        <f t="shared" si="139"/>
        <v>42042.197824074072</v>
      </c>
      <c r="M2969" s="15">
        <f t="shared" si="140"/>
        <v>2015</v>
      </c>
      <c r="N2969" t="b">
        <v>0</v>
      </c>
      <c r="O2969">
        <v>71</v>
      </c>
      <c r="P2969" t="b">
        <v>1</v>
      </c>
      <c r="Q2969" t="s">
        <v>8269</v>
      </c>
      <c r="R2969" s="12" t="s">
        <v>8316</v>
      </c>
      <c r="S2969" t="s">
        <v>8317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8">
        <f t="shared" si="138"/>
        <v>42599.165972222225</v>
      </c>
      <c r="K2970">
        <v>1470227660</v>
      </c>
      <c r="L2970" s="18">
        <f t="shared" si="139"/>
        <v>42585.523842592593</v>
      </c>
      <c r="M2970" s="15">
        <f t="shared" si="140"/>
        <v>2016</v>
      </c>
      <c r="N2970" t="b">
        <v>0</v>
      </c>
      <c r="O2970">
        <v>47</v>
      </c>
      <c r="P2970" t="b">
        <v>1</v>
      </c>
      <c r="Q2970" t="s">
        <v>8269</v>
      </c>
      <c r="R2970" s="12" t="s">
        <v>8316</v>
      </c>
      <c r="S2970" t="s">
        <v>8317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8">
        <f t="shared" si="138"/>
        <v>42127.952083333337</v>
      </c>
      <c r="K2971">
        <v>1428087153</v>
      </c>
      <c r="L2971" s="18">
        <f t="shared" si="139"/>
        <v>42097.786493055552</v>
      </c>
      <c r="M2971" s="15">
        <f t="shared" si="140"/>
        <v>2015</v>
      </c>
      <c r="N2971" t="b">
        <v>0</v>
      </c>
      <c r="O2971">
        <v>17</v>
      </c>
      <c r="P2971" t="b">
        <v>1</v>
      </c>
      <c r="Q2971" t="s">
        <v>8269</v>
      </c>
      <c r="R2971" s="12" t="s">
        <v>8316</v>
      </c>
      <c r="S2971" t="s">
        <v>8317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8">
        <f t="shared" si="138"/>
        <v>41838.669571759259</v>
      </c>
      <c r="K2972">
        <v>1403107451</v>
      </c>
      <c r="L2972" s="18">
        <f t="shared" si="139"/>
        <v>41808.669571759259</v>
      </c>
      <c r="M2972" s="15">
        <f t="shared" si="140"/>
        <v>2014</v>
      </c>
      <c r="N2972" t="b">
        <v>0</v>
      </c>
      <c r="O2972">
        <v>91</v>
      </c>
      <c r="P2972" t="b">
        <v>1</v>
      </c>
      <c r="Q2972" t="s">
        <v>8269</v>
      </c>
      <c r="R2972" s="12" t="s">
        <v>8316</v>
      </c>
      <c r="S2972" t="s">
        <v>8317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8">
        <f t="shared" si="138"/>
        <v>41882.658310185187</v>
      </c>
      <c r="K2973">
        <v>1406908078</v>
      </c>
      <c r="L2973" s="18">
        <f t="shared" si="139"/>
        <v>41852.658310185187</v>
      </c>
      <c r="M2973" s="15">
        <f t="shared" si="140"/>
        <v>2014</v>
      </c>
      <c r="N2973" t="b">
        <v>0</v>
      </c>
      <c r="O2973">
        <v>43</v>
      </c>
      <c r="P2973" t="b">
        <v>1</v>
      </c>
      <c r="Q2973" t="s">
        <v>8269</v>
      </c>
      <c r="R2973" s="12" t="s">
        <v>8316</v>
      </c>
      <c r="S2973" t="s">
        <v>8317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8">
        <f t="shared" si="138"/>
        <v>42709.041666666672</v>
      </c>
      <c r="K2974">
        <v>1479609520</v>
      </c>
      <c r="L2974" s="18">
        <f t="shared" si="139"/>
        <v>42694.110185185185</v>
      </c>
      <c r="M2974" s="15">
        <f t="shared" si="140"/>
        <v>2016</v>
      </c>
      <c r="N2974" t="b">
        <v>0</v>
      </c>
      <c r="O2974">
        <v>17</v>
      </c>
      <c r="P2974" t="b">
        <v>1</v>
      </c>
      <c r="Q2974" t="s">
        <v>8269</v>
      </c>
      <c r="R2974" s="12" t="s">
        <v>8316</v>
      </c>
      <c r="S2974" t="s">
        <v>8317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8">
        <f t="shared" si="138"/>
        <v>42370.166666666672</v>
      </c>
      <c r="K2975">
        <v>1449171508</v>
      </c>
      <c r="L2975" s="18">
        <f t="shared" si="139"/>
        <v>42341.818379629629</v>
      </c>
      <c r="M2975" s="15">
        <f t="shared" si="140"/>
        <v>2015</v>
      </c>
      <c r="N2975" t="b">
        <v>0</v>
      </c>
      <c r="O2975">
        <v>33</v>
      </c>
      <c r="P2975" t="b">
        <v>1</v>
      </c>
      <c r="Q2975" t="s">
        <v>8269</v>
      </c>
      <c r="R2975" s="12" t="s">
        <v>8316</v>
      </c>
      <c r="S2975" t="s">
        <v>8317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8">
        <f t="shared" si="138"/>
        <v>41908.065972222219</v>
      </c>
      <c r="K2976">
        <v>1409275671</v>
      </c>
      <c r="L2976" s="18">
        <f t="shared" si="139"/>
        <v>41880.061006944445</v>
      </c>
      <c r="M2976" s="15">
        <f t="shared" si="140"/>
        <v>2014</v>
      </c>
      <c r="N2976" t="b">
        <v>0</v>
      </c>
      <c r="O2976">
        <v>87</v>
      </c>
      <c r="P2976" t="b">
        <v>1</v>
      </c>
      <c r="Q2976" t="s">
        <v>8269</v>
      </c>
      <c r="R2976" s="12" t="s">
        <v>8316</v>
      </c>
      <c r="S2976" t="s">
        <v>8317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8">
        <f t="shared" si="138"/>
        <v>41970.125</v>
      </c>
      <c r="K2977">
        <v>1414599886</v>
      </c>
      <c r="L2977" s="18">
        <f t="shared" si="139"/>
        <v>41941.683865740742</v>
      </c>
      <c r="M2977" s="15">
        <f t="shared" si="140"/>
        <v>2014</v>
      </c>
      <c r="N2977" t="b">
        <v>0</v>
      </c>
      <c r="O2977">
        <v>113</v>
      </c>
      <c r="P2977" t="b">
        <v>1</v>
      </c>
      <c r="Q2977" t="s">
        <v>8269</v>
      </c>
      <c r="R2977" s="12" t="s">
        <v>8316</v>
      </c>
      <c r="S2977" t="s">
        <v>8317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8">
        <f t="shared" si="138"/>
        <v>42442.5</v>
      </c>
      <c r="K2978">
        <v>1456421530</v>
      </c>
      <c r="L2978" s="18">
        <f t="shared" si="139"/>
        <v>42425.730671296296</v>
      </c>
      <c r="M2978" s="15">
        <f t="shared" si="140"/>
        <v>2016</v>
      </c>
      <c r="N2978" t="b">
        <v>0</v>
      </c>
      <c r="O2978">
        <v>14</v>
      </c>
      <c r="P2978" t="b">
        <v>1</v>
      </c>
      <c r="Q2978" t="s">
        <v>8269</v>
      </c>
      <c r="R2978" s="12" t="s">
        <v>8316</v>
      </c>
      <c r="S2978" t="s">
        <v>8317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8">
        <f t="shared" si="138"/>
        <v>42086.093055555553</v>
      </c>
      <c r="K2979">
        <v>1421960934</v>
      </c>
      <c r="L2979" s="18">
        <f t="shared" si="139"/>
        <v>42026.88118055556</v>
      </c>
      <c r="M2979" s="15">
        <f t="shared" si="140"/>
        <v>2015</v>
      </c>
      <c r="N2979" t="b">
        <v>0</v>
      </c>
      <c r="O2979">
        <v>30</v>
      </c>
      <c r="P2979" t="b">
        <v>1</v>
      </c>
      <c r="Q2979" t="s">
        <v>8269</v>
      </c>
      <c r="R2979" s="12" t="s">
        <v>8316</v>
      </c>
      <c r="S2979" t="s">
        <v>8317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8">
        <f t="shared" si="138"/>
        <v>41932.249305555553</v>
      </c>
      <c r="K2980">
        <v>1412954547</v>
      </c>
      <c r="L2980" s="18">
        <f t="shared" si="139"/>
        <v>41922.640590277777</v>
      </c>
      <c r="M2980" s="15">
        <f t="shared" si="140"/>
        <v>2014</v>
      </c>
      <c r="N2980" t="b">
        <v>0</v>
      </c>
      <c r="O2980">
        <v>16</v>
      </c>
      <c r="P2980" t="b">
        <v>1</v>
      </c>
      <c r="Q2980" t="s">
        <v>8269</v>
      </c>
      <c r="R2980" s="12" t="s">
        <v>8316</v>
      </c>
      <c r="S2980" t="s">
        <v>8317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8">
        <f t="shared" si="138"/>
        <v>42010.25</v>
      </c>
      <c r="K2981">
        <v>1419104823</v>
      </c>
      <c r="L2981" s="18">
        <f t="shared" si="139"/>
        <v>41993.824340277773</v>
      </c>
      <c r="M2981" s="15">
        <f t="shared" si="140"/>
        <v>2014</v>
      </c>
      <c r="N2981" t="b">
        <v>0</v>
      </c>
      <c r="O2981">
        <v>46</v>
      </c>
      <c r="P2981" t="b">
        <v>1</v>
      </c>
      <c r="Q2981" t="s">
        <v>8269</v>
      </c>
      <c r="R2981" s="12" t="s">
        <v>8316</v>
      </c>
      <c r="S2981" t="s">
        <v>8317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8">
        <f t="shared" si="138"/>
        <v>42240.083333333328</v>
      </c>
      <c r="K2982">
        <v>1438639130</v>
      </c>
      <c r="L2982" s="18">
        <f t="shared" si="139"/>
        <v>42219.915856481486</v>
      </c>
      <c r="M2982" s="15">
        <f t="shared" si="140"/>
        <v>2015</v>
      </c>
      <c r="N2982" t="b">
        <v>0</v>
      </c>
      <c r="O2982">
        <v>24</v>
      </c>
      <c r="P2982" t="b">
        <v>1</v>
      </c>
      <c r="Q2982" t="s">
        <v>8269</v>
      </c>
      <c r="R2982" s="12" t="s">
        <v>8316</v>
      </c>
      <c r="S2982" t="s">
        <v>8317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8">
        <f t="shared" si="138"/>
        <v>42270.559675925921</v>
      </c>
      <c r="K2983">
        <v>1439126756</v>
      </c>
      <c r="L2983" s="18">
        <f t="shared" si="139"/>
        <v>42225.559675925921</v>
      </c>
      <c r="M2983" s="15">
        <f t="shared" si="140"/>
        <v>2015</v>
      </c>
      <c r="N2983" t="b">
        <v>1</v>
      </c>
      <c r="O2983">
        <v>97</v>
      </c>
      <c r="P2983" t="b">
        <v>1</v>
      </c>
      <c r="Q2983" t="s">
        <v>8301</v>
      </c>
      <c r="R2983" s="12" t="s">
        <v>8316</v>
      </c>
      <c r="S2983" t="s">
        <v>8356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8">
        <f t="shared" si="138"/>
        <v>42411.686840277776</v>
      </c>
      <c r="K2984">
        <v>1452616143</v>
      </c>
      <c r="L2984" s="18">
        <f t="shared" si="139"/>
        <v>42381.686840277776</v>
      </c>
      <c r="M2984" s="15">
        <f t="shared" si="140"/>
        <v>2016</v>
      </c>
      <c r="N2984" t="b">
        <v>1</v>
      </c>
      <c r="O2984">
        <v>59</v>
      </c>
      <c r="P2984" t="b">
        <v>1</v>
      </c>
      <c r="Q2984" t="s">
        <v>8301</v>
      </c>
      <c r="R2984" s="12" t="s">
        <v>8316</v>
      </c>
      <c r="S2984" t="s">
        <v>8356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8">
        <f t="shared" si="138"/>
        <v>41954.674027777779</v>
      </c>
      <c r="K2985">
        <v>1410534636</v>
      </c>
      <c r="L2985" s="18">
        <f t="shared" si="139"/>
        <v>41894.632361111115</v>
      </c>
      <c r="M2985" s="15">
        <f t="shared" si="140"/>
        <v>2014</v>
      </c>
      <c r="N2985" t="b">
        <v>1</v>
      </c>
      <c r="O2985">
        <v>1095</v>
      </c>
      <c r="P2985" t="b">
        <v>1</v>
      </c>
      <c r="Q2985" t="s">
        <v>8301</v>
      </c>
      <c r="R2985" s="12" t="s">
        <v>8316</v>
      </c>
      <c r="S2985" t="s">
        <v>8356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8">
        <f t="shared" si="138"/>
        <v>42606.278715277775</v>
      </c>
      <c r="K2986">
        <v>1469428881</v>
      </c>
      <c r="L2986" s="18">
        <f t="shared" si="139"/>
        <v>42576.278715277775</v>
      </c>
      <c r="M2986" s="15">
        <f t="shared" si="140"/>
        <v>2016</v>
      </c>
      <c r="N2986" t="b">
        <v>1</v>
      </c>
      <c r="O2986">
        <v>218</v>
      </c>
      <c r="P2986" t="b">
        <v>1</v>
      </c>
      <c r="Q2986" t="s">
        <v>8301</v>
      </c>
      <c r="R2986" s="12" t="s">
        <v>8316</v>
      </c>
      <c r="S2986" t="s">
        <v>8356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8">
        <f t="shared" si="138"/>
        <v>42674.166666666672</v>
      </c>
      <c r="K2987">
        <v>1476228128</v>
      </c>
      <c r="L2987" s="18">
        <f t="shared" si="139"/>
        <v>42654.973703703698</v>
      </c>
      <c r="M2987" s="15">
        <f t="shared" si="140"/>
        <v>2016</v>
      </c>
      <c r="N2987" t="b">
        <v>0</v>
      </c>
      <c r="O2987">
        <v>111</v>
      </c>
      <c r="P2987" t="b">
        <v>1</v>
      </c>
      <c r="Q2987" t="s">
        <v>8301</v>
      </c>
      <c r="R2987" s="12" t="s">
        <v>8316</v>
      </c>
      <c r="S2987" t="s">
        <v>8356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8">
        <f t="shared" si="138"/>
        <v>42491.458402777775</v>
      </c>
      <c r="K2988">
        <v>1456920006</v>
      </c>
      <c r="L2988" s="18">
        <f t="shared" si="139"/>
        <v>42431.500069444446</v>
      </c>
      <c r="M2988" s="15">
        <f t="shared" si="140"/>
        <v>2016</v>
      </c>
      <c r="N2988" t="b">
        <v>0</v>
      </c>
      <c r="O2988">
        <v>56</v>
      </c>
      <c r="P2988" t="b">
        <v>1</v>
      </c>
      <c r="Q2988" t="s">
        <v>8301</v>
      </c>
      <c r="R2988" s="12" t="s">
        <v>8316</v>
      </c>
      <c r="S2988" t="s">
        <v>8356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8">
        <f t="shared" si="138"/>
        <v>42656</v>
      </c>
      <c r="K2989">
        <v>1473837751</v>
      </c>
      <c r="L2989" s="18">
        <f t="shared" si="139"/>
        <v>42627.307303240741</v>
      </c>
      <c r="M2989" s="15">
        <f t="shared" si="140"/>
        <v>2016</v>
      </c>
      <c r="N2989" t="b">
        <v>0</v>
      </c>
      <c r="O2989">
        <v>265</v>
      </c>
      <c r="P2989" t="b">
        <v>1</v>
      </c>
      <c r="Q2989" t="s">
        <v>8301</v>
      </c>
      <c r="R2989" s="12" t="s">
        <v>8316</v>
      </c>
      <c r="S2989" t="s">
        <v>8356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8">
        <f t="shared" si="138"/>
        <v>42541.362048611118</v>
      </c>
      <c r="K2990">
        <v>1463820081</v>
      </c>
      <c r="L2990" s="18">
        <f t="shared" si="139"/>
        <v>42511.362048611118</v>
      </c>
      <c r="M2990" s="15">
        <f t="shared" si="140"/>
        <v>2016</v>
      </c>
      <c r="N2990" t="b">
        <v>0</v>
      </c>
      <c r="O2990">
        <v>28</v>
      </c>
      <c r="P2990" t="b">
        <v>1</v>
      </c>
      <c r="Q2990" t="s">
        <v>8301</v>
      </c>
      <c r="R2990" s="12" t="s">
        <v>8316</v>
      </c>
      <c r="S2990" t="s">
        <v>8356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8">
        <f t="shared" si="138"/>
        <v>42359.207638888889</v>
      </c>
      <c r="K2991">
        <v>1448756962</v>
      </c>
      <c r="L2991" s="18">
        <f t="shared" si="139"/>
        <v>42337.02039351852</v>
      </c>
      <c r="M2991" s="15">
        <f t="shared" si="140"/>
        <v>2015</v>
      </c>
      <c r="N2991" t="b">
        <v>0</v>
      </c>
      <c r="O2991">
        <v>364</v>
      </c>
      <c r="P2991" t="b">
        <v>1</v>
      </c>
      <c r="Q2991" t="s">
        <v>8301</v>
      </c>
      <c r="R2991" s="12" t="s">
        <v>8316</v>
      </c>
      <c r="S2991" t="s">
        <v>8356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8">
        <f t="shared" si="138"/>
        <v>42376.57430555555</v>
      </c>
      <c r="K2992">
        <v>1449150420</v>
      </c>
      <c r="L2992" s="18">
        <f t="shared" si="139"/>
        <v>42341.57430555555</v>
      </c>
      <c r="M2992" s="15">
        <f t="shared" si="140"/>
        <v>2015</v>
      </c>
      <c r="N2992" t="b">
        <v>0</v>
      </c>
      <c r="O2992">
        <v>27</v>
      </c>
      <c r="P2992" t="b">
        <v>1</v>
      </c>
      <c r="Q2992" t="s">
        <v>8301</v>
      </c>
      <c r="R2992" s="12" t="s">
        <v>8316</v>
      </c>
      <c r="S2992" t="s">
        <v>8356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8">
        <f t="shared" si="138"/>
        <v>42762.837152777778</v>
      </c>
      <c r="K2993">
        <v>1483646730</v>
      </c>
      <c r="L2993" s="18">
        <f t="shared" si="139"/>
        <v>42740.837152777778</v>
      </c>
      <c r="M2993" s="15">
        <f t="shared" si="140"/>
        <v>2017</v>
      </c>
      <c r="N2993" t="b">
        <v>0</v>
      </c>
      <c r="O2993">
        <v>93</v>
      </c>
      <c r="P2993" t="b">
        <v>1</v>
      </c>
      <c r="Q2993" t="s">
        <v>8301</v>
      </c>
      <c r="R2993" s="12" t="s">
        <v>8316</v>
      </c>
      <c r="S2993" t="s">
        <v>8356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8">
        <f t="shared" si="138"/>
        <v>42652.767476851848</v>
      </c>
      <c r="K2994">
        <v>1473445510</v>
      </c>
      <c r="L2994" s="18">
        <f t="shared" si="139"/>
        <v>42622.767476851848</v>
      </c>
      <c r="M2994" s="15">
        <f t="shared" si="140"/>
        <v>2016</v>
      </c>
      <c r="N2994" t="b">
        <v>0</v>
      </c>
      <c r="O2994">
        <v>64</v>
      </c>
      <c r="P2994" t="b">
        <v>1</v>
      </c>
      <c r="Q2994" t="s">
        <v>8301</v>
      </c>
      <c r="R2994" s="12" t="s">
        <v>8316</v>
      </c>
      <c r="S2994" t="s">
        <v>8356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8">
        <f t="shared" si="138"/>
        <v>42420.838738425926</v>
      </c>
      <c r="K2995">
        <v>1453406867</v>
      </c>
      <c r="L2995" s="18">
        <f t="shared" si="139"/>
        <v>42390.838738425926</v>
      </c>
      <c r="M2995" s="15">
        <f t="shared" si="140"/>
        <v>2016</v>
      </c>
      <c r="N2995" t="b">
        <v>0</v>
      </c>
      <c r="O2995">
        <v>22</v>
      </c>
      <c r="P2995" t="b">
        <v>1</v>
      </c>
      <c r="Q2995" t="s">
        <v>8301</v>
      </c>
      <c r="R2995" s="12" t="s">
        <v>8316</v>
      </c>
      <c r="S2995" t="s">
        <v>8356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8">
        <f t="shared" si="138"/>
        <v>41915.478842592594</v>
      </c>
      <c r="K2996">
        <v>1409743772</v>
      </c>
      <c r="L2996" s="18">
        <f t="shared" si="139"/>
        <v>41885.478842592594</v>
      </c>
      <c r="M2996" s="15">
        <f t="shared" si="140"/>
        <v>2014</v>
      </c>
      <c r="N2996" t="b">
        <v>0</v>
      </c>
      <c r="O2996">
        <v>59</v>
      </c>
      <c r="P2996" t="b">
        <v>1</v>
      </c>
      <c r="Q2996" t="s">
        <v>8301</v>
      </c>
      <c r="R2996" s="12" t="s">
        <v>8316</v>
      </c>
      <c r="S2996" t="s">
        <v>8356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8">
        <f t="shared" si="138"/>
        <v>42754.665173611109</v>
      </c>
      <c r="K2997">
        <v>1482249471</v>
      </c>
      <c r="L2997" s="18">
        <f t="shared" si="139"/>
        <v>42724.665173611109</v>
      </c>
      <c r="M2997" s="15">
        <f t="shared" si="140"/>
        <v>2016</v>
      </c>
      <c r="N2997" t="b">
        <v>0</v>
      </c>
      <c r="O2997">
        <v>249</v>
      </c>
      <c r="P2997" t="b">
        <v>1</v>
      </c>
      <c r="Q2997" t="s">
        <v>8301</v>
      </c>
      <c r="R2997" s="12" t="s">
        <v>8316</v>
      </c>
      <c r="S2997" t="s">
        <v>8356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8">
        <f t="shared" si="138"/>
        <v>42150.912500000006</v>
      </c>
      <c r="K2998">
        <v>1427493240</v>
      </c>
      <c r="L2998" s="18">
        <f t="shared" si="139"/>
        <v>42090.912500000006</v>
      </c>
      <c r="M2998" s="15">
        <f t="shared" si="140"/>
        <v>2015</v>
      </c>
      <c r="N2998" t="b">
        <v>0</v>
      </c>
      <c r="O2998">
        <v>392</v>
      </c>
      <c r="P2998" t="b">
        <v>1</v>
      </c>
      <c r="Q2998" t="s">
        <v>8301</v>
      </c>
      <c r="R2998" s="12" t="s">
        <v>8316</v>
      </c>
      <c r="S2998" t="s">
        <v>8356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8">
        <f t="shared" si="138"/>
        <v>42793.207638888889</v>
      </c>
      <c r="K2999">
        <v>1486661793</v>
      </c>
      <c r="L2999" s="18">
        <f t="shared" si="139"/>
        <v>42775.733715277776</v>
      </c>
      <c r="M2999" s="15">
        <f t="shared" si="140"/>
        <v>2017</v>
      </c>
      <c r="N2999" t="b">
        <v>0</v>
      </c>
      <c r="O2999">
        <v>115</v>
      </c>
      <c r="P2999" t="b">
        <v>1</v>
      </c>
      <c r="Q2999" t="s">
        <v>8301</v>
      </c>
      <c r="R2999" s="12" t="s">
        <v>8316</v>
      </c>
      <c r="S2999" t="s">
        <v>8356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8">
        <f t="shared" si="138"/>
        <v>41806.184027777781</v>
      </c>
      <c r="K3000">
        <v>1400474329</v>
      </c>
      <c r="L3000" s="18">
        <f t="shared" si="139"/>
        <v>41778.193622685183</v>
      </c>
      <c r="M3000" s="15">
        <f t="shared" si="140"/>
        <v>2014</v>
      </c>
      <c r="N3000" t="b">
        <v>0</v>
      </c>
      <c r="O3000">
        <v>433</v>
      </c>
      <c r="P3000" t="b">
        <v>1</v>
      </c>
      <c r="Q3000" t="s">
        <v>8301</v>
      </c>
      <c r="R3000" s="12" t="s">
        <v>8316</v>
      </c>
      <c r="S3000" t="s">
        <v>8356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8">
        <f t="shared" si="138"/>
        <v>42795.083333333328</v>
      </c>
      <c r="K3001">
        <v>1487094360</v>
      </c>
      <c r="L3001" s="18">
        <f t="shared" si="139"/>
        <v>42780.740277777775</v>
      </c>
      <c r="M3001" s="15">
        <f t="shared" si="140"/>
        <v>2017</v>
      </c>
      <c r="N3001" t="b">
        <v>0</v>
      </c>
      <c r="O3001">
        <v>20</v>
      </c>
      <c r="P3001" t="b">
        <v>1</v>
      </c>
      <c r="Q3001" t="s">
        <v>8301</v>
      </c>
      <c r="R3001" s="12" t="s">
        <v>8316</v>
      </c>
      <c r="S3001" t="s">
        <v>8356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8">
        <f t="shared" si="138"/>
        <v>42766.75</v>
      </c>
      <c r="K3002">
        <v>1484682670</v>
      </c>
      <c r="L3002" s="18">
        <f t="shared" si="139"/>
        <v>42752.827199074076</v>
      </c>
      <c r="M3002" s="15">
        <f t="shared" si="140"/>
        <v>2017</v>
      </c>
      <c r="N3002" t="b">
        <v>0</v>
      </c>
      <c r="O3002">
        <v>8</v>
      </c>
      <c r="P3002" t="b">
        <v>1</v>
      </c>
      <c r="Q3002" t="s">
        <v>8301</v>
      </c>
      <c r="R3002" s="12" t="s">
        <v>8316</v>
      </c>
      <c r="S3002" t="s">
        <v>8356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8">
        <f t="shared" si="138"/>
        <v>42564.895625000005</v>
      </c>
      <c r="K3003">
        <v>1465853382</v>
      </c>
      <c r="L3003" s="18">
        <f t="shared" si="139"/>
        <v>42534.895625000005</v>
      </c>
      <c r="M3003" s="15">
        <f t="shared" si="140"/>
        <v>2016</v>
      </c>
      <c r="N3003" t="b">
        <v>0</v>
      </c>
      <c r="O3003">
        <v>175</v>
      </c>
      <c r="P3003" t="b">
        <v>1</v>
      </c>
      <c r="Q3003" t="s">
        <v>8301</v>
      </c>
      <c r="R3003" s="12" t="s">
        <v>8316</v>
      </c>
      <c r="S3003" t="s">
        <v>8356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8">
        <f t="shared" si="138"/>
        <v>41269.83625</v>
      </c>
      <c r="K3004">
        <v>1353960252</v>
      </c>
      <c r="L3004" s="18">
        <f t="shared" si="139"/>
        <v>41239.83625</v>
      </c>
      <c r="M3004" s="15">
        <f t="shared" si="140"/>
        <v>2012</v>
      </c>
      <c r="N3004" t="b">
        <v>0</v>
      </c>
      <c r="O3004">
        <v>104</v>
      </c>
      <c r="P3004" t="b">
        <v>1</v>
      </c>
      <c r="Q3004" t="s">
        <v>8301</v>
      </c>
      <c r="R3004" s="12" t="s">
        <v>8316</v>
      </c>
      <c r="S3004" t="s">
        <v>8356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8">
        <f t="shared" si="138"/>
        <v>42430.249305555553</v>
      </c>
      <c r="K3005">
        <v>1454098976</v>
      </c>
      <c r="L3005" s="18">
        <f t="shared" si="139"/>
        <v>42398.849259259259</v>
      </c>
      <c r="M3005" s="15">
        <f t="shared" si="140"/>
        <v>2016</v>
      </c>
      <c r="N3005" t="b">
        <v>0</v>
      </c>
      <c r="O3005">
        <v>17</v>
      </c>
      <c r="P3005" t="b">
        <v>1</v>
      </c>
      <c r="Q3005" t="s">
        <v>8301</v>
      </c>
      <c r="R3005" s="12" t="s">
        <v>8316</v>
      </c>
      <c r="S3005" t="s">
        <v>8356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8">
        <f t="shared" si="138"/>
        <v>41958.922731481478</v>
      </c>
      <c r="K3006">
        <v>1413493724</v>
      </c>
      <c r="L3006" s="18">
        <f t="shared" si="139"/>
        <v>41928.881064814814</v>
      </c>
      <c r="M3006" s="15">
        <f t="shared" si="140"/>
        <v>2014</v>
      </c>
      <c r="N3006" t="b">
        <v>0</v>
      </c>
      <c r="O3006">
        <v>277</v>
      </c>
      <c r="P3006" t="b">
        <v>1</v>
      </c>
      <c r="Q3006" t="s">
        <v>8301</v>
      </c>
      <c r="R3006" s="12" t="s">
        <v>8316</v>
      </c>
      <c r="S3006" t="s">
        <v>8356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8">
        <f t="shared" si="138"/>
        <v>41918.674826388888</v>
      </c>
      <c r="K3007">
        <v>1410019905</v>
      </c>
      <c r="L3007" s="18">
        <f t="shared" si="139"/>
        <v>41888.674826388888</v>
      </c>
      <c r="M3007" s="15">
        <f t="shared" si="140"/>
        <v>2014</v>
      </c>
      <c r="N3007" t="b">
        <v>0</v>
      </c>
      <c r="O3007">
        <v>118</v>
      </c>
      <c r="P3007" t="b">
        <v>1</v>
      </c>
      <c r="Q3007" t="s">
        <v>8301</v>
      </c>
      <c r="R3007" s="12" t="s">
        <v>8316</v>
      </c>
      <c r="S3007" t="s">
        <v>8356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8">
        <f t="shared" si="138"/>
        <v>41987.756840277783</v>
      </c>
      <c r="K3008">
        <v>1415988591</v>
      </c>
      <c r="L3008" s="18">
        <f t="shared" si="139"/>
        <v>41957.756840277783</v>
      </c>
      <c r="M3008" s="15">
        <f t="shared" si="140"/>
        <v>2014</v>
      </c>
      <c r="N3008" t="b">
        <v>0</v>
      </c>
      <c r="O3008">
        <v>97</v>
      </c>
      <c r="P3008" t="b">
        <v>1</v>
      </c>
      <c r="Q3008" t="s">
        <v>8301</v>
      </c>
      <c r="R3008" s="12" t="s">
        <v>8316</v>
      </c>
      <c r="S3008" t="s">
        <v>8356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8">
        <f t="shared" si="138"/>
        <v>42119.216238425928</v>
      </c>
      <c r="K3009">
        <v>1428124283</v>
      </c>
      <c r="L3009" s="18">
        <f t="shared" si="139"/>
        <v>42098.216238425928</v>
      </c>
      <c r="M3009" s="15">
        <f t="shared" si="140"/>
        <v>2015</v>
      </c>
      <c r="N3009" t="b">
        <v>0</v>
      </c>
      <c r="O3009">
        <v>20</v>
      </c>
      <c r="P3009" t="b">
        <v>1</v>
      </c>
      <c r="Q3009" t="s">
        <v>8301</v>
      </c>
      <c r="R3009" s="12" t="s">
        <v>8316</v>
      </c>
      <c r="S3009" t="s">
        <v>8356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8">
        <f t="shared" si="138"/>
        <v>42390.212025462963</v>
      </c>
      <c r="K3010">
        <v>1450760719</v>
      </c>
      <c r="L3010" s="18">
        <f t="shared" si="139"/>
        <v>42360.212025462963</v>
      </c>
      <c r="M3010" s="15">
        <f t="shared" si="140"/>
        <v>2015</v>
      </c>
      <c r="N3010" t="b">
        <v>0</v>
      </c>
      <c r="O3010">
        <v>26</v>
      </c>
      <c r="P3010" t="b">
        <v>1</v>
      </c>
      <c r="Q3010" t="s">
        <v>8301</v>
      </c>
      <c r="R3010" s="12" t="s">
        <v>8316</v>
      </c>
      <c r="S3010" t="s">
        <v>8356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8">
        <f t="shared" ref="J3011:J3074" si="141">(((I3011/60)/60)/24+DATE(1970,1,1))</f>
        <v>41969.611574074079</v>
      </c>
      <c r="K3011">
        <v>1414417240</v>
      </c>
      <c r="L3011" s="18">
        <f t="shared" ref="L3011:L3074" si="142">(((K3011/60)/60)/24+DATE(1970,1,1))</f>
        <v>41939.569907407407</v>
      </c>
      <c r="M3011" s="15">
        <f t="shared" ref="M3011:M3074" si="143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 s="12" t="s">
        <v>8316</v>
      </c>
      <c r="S3011" t="s">
        <v>8356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8">
        <f t="shared" si="141"/>
        <v>42056.832395833335</v>
      </c>
      <c r="K3012">
        <v>1419364719</v>
      </c>
      <c r="L3012" s="18">
        <f t="shared" si="142"/>
        <v>41996.832395833335</v>
      </c>
      <c r="M3012" s="15">
        <f t="shared" si="143"/>
        <v>2014</v>
      </c>
      <c r="N3012" t="b">
        <v>0</v>
      </c>
      <c r="O3012">
        <v>15</v>
      </c>
      <c r="P3012" t="b">
        <v>1</v>
      </c>
      <c r="Q3012" t="s">
        <v>8301</v>
      </c>
      <c r="R3012" s="12" t="s">
        <v>8316</v>
      </c>
      <c r="S3012" t="s">
        <v>8356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8">
        <f t="shared" si="141"/>
        <v>42361.957638888889</v>
      </c>
      <c r="K3013">
        <v>1448536516</v>
      </c>
      <c r="L3013" s="18">
        <f t="shared" si="142"/>
        <v>42334.468935185185</v>
      </c>
      <c r="M3013" s="15">
        <f t="shared" si="143"/>
        <v>2015</v>
      </c>
      <c r="N3013" t="b">
        <v>0</v>
      </c>
      <c r="O3013">
        <v>25</v>
      </c>
      <c r="P3013" t="b">
        <v>1</v>
      </c>
      <c r="Q3013" t="s">
        <v>8301</v>
      </c>
      <c r="R3013" s="12" t="s">
        <v>8316</v>
      </c>
      <c r="S3013" t="s">
        <v>8356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8">
        <f t="shared" si="141"/>
        <v>42045.702893518523</v>
      </c>
      <c r="K3014">
        <v>1421772730</v>
      </c>
      <c r="L3014" s="18">
        <f t="shared" si="142"/>
        <v>42024.702893518523</v>
      </c>
      <c r="M3014" s="15">
        <f t="shared" si="143"/>
        <v>2015</v>
      </c>
      <c r="N3014" t="b">
        <v>0</v>
      </c>
      <c r="O3014">
        <v>55</v>
      </c>
      <c r="P3014" t="b">
        <v>1</v>
      </c>
      <c r="Q3014" t="s">
        <v>8301</v>
      </c>
      <c r="R3014" s="12" t="s">
        <v>8316</v>
      </c>
      <c r="S3014" t="s">
        <v>8356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8">
        <f t="shared" si="141"/>
        <v>42176.836215277777</v>
      </c>
      <c r="K3015">
        <v>1432325049</v>
      </c>
      <c r="L3015" s="18">
        <f t="shared" si="142"/>
        <v>42146.836215277777</v>
      </c>
      <c r="M3015" s="15">
        <f t="shared" si="143"/>
        <v>2015</v>
      </c>
      <c r="N3015" t="b">
        <v>0</v>
      </c>
      <c r="O3015">
        <v>107</v>
      </c>
      <c r="P3015" t="b">
        <v>1</v>
      </c>
      <c r="Q3015" t="s">
        <v>8301</v>
      </c>
      <c r="R3015" s="12" t="s">
        <v>8316</v>
      </c>
      <c r="S3015" t="s">
        <v>8356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8">
        <f t="shared" si="141"/>
        <v>41948.208333333336</v>
      </c>
      <c r="K3016">
        <v>1412737080</v>
      </c>
      <c r="L3016" s="18">
        <f t="shared" si="142"/>
        <v>41920.123611111114</v>
      </c>
      <c r="M3016" s="15">
        <f t="shared" si="143"/>
        <v>2014</v>
      </c>
      <c r="N3016" t="b">
        <v>0</v>
      </c>
      <c r="O3016">
        <v>557</v>
      </c>
      <c r="P3016" t="b">
        <v>1</v>
      </c>
      <c r="Q3016" t="s">
        <v>8301</v>
      </c>
      <c r="R3016" s="12" t="s">
        <v>8316</v>
      </c>
      <c r="S3016" t="s">
        <v>8356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8">
        <f t="shared" si="141"/>
        <v>41801.166666666664</v>
      </c>
      <c r="K3017">
        <v>1401125238</v>
      </c>
      <c r="L3017" s="18">
        <f t="shared" si="142"/>
        <v>41785.72729166667</v>
      </c>
      <c r="M3017" s="15">
        <f t="shared" si="143"/>
        <v>2014</v>
      </c>
      <c r="N3017" t="b">
        <v>0</v>
      </c>
      <c r="O3017">
        <v>40</v>
      </c>
      <c r="P3017" t="b">
        <v>1</v>
      </c>
      <c r="Q3017" t="s">
        <v>8301</v>
      </c>
      <c r="R3017" s="12" t="s">
        <v>8316</v>
      </c>
      <c r="S3017" t="s">
        <v>8356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8">
        <f t="shared" si="141"/>
        <v>41838.548055555555</v>
      </c>
      <c r="K3018">
        <v>1400504952</v>
      </c>
      <c r="L3018" s="18">
        <f t="shared" si="142"/>
        <v>41778.548055555555</v>
      </c>
      <c r="M3018" s="15">
        <f t="shared" si="143"/>
        <v>2014</v>
      </c>
      <c r="N3018" t="b">
        <v>0</v>
      </c>
      <c r="O3018">
        <v>36</v>
      </c>
      <c r="P3018" t="b">
        <v>1</v>
      </c>
      <c r="Q3018" t="s">
        <v>8301</v>
      </c>
      <c r="R3018" s="12" t="s">
        <v>8316</v>
      </c>
      <c r="S3018" t="s">
        <v>8356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8">
        <f t="shared" si="141"/>
        <v>41871.850034722222</v>
      </c>
      <c r="K3019">
        <v>1405974243</v>
      </c>
      <c r="L3019" s="18">
        <f t="shared" si="142"/>
        <v>41841.850034722222</v>
      </c>
      <c r="M3019" s="15">
        <f t="shared" si="143"/>
        <v>2014</v>
      </c>
      <c r="N3019" t="b">
        <v>0</v>
      </c>
      <c r="O3019">
        <v>159</v>
      </c>
      <c r="P3019" t="b">
        <v>1</v>
      </c>
      <c r="Q3019" t="s">
        <v>8301</v>
      </c>
      <c r="R3019" s="12" t="s">
        <v>8316</v>
      </c>
      <c r="S3019" t="s">
        <v>8356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8">
        <f t="shared" si="141"/>
        <v>42205.916666666672</v>
      </c>
      <c r="K3020">
        <v>1433747376</v>
      </c>
      <c r="L3020" s="18">
        <f t="shared" si="142"/>
        <v>42163.29833333334</v>
      </c>
      <c r="M3020" s="15">
        <f t="shared" si="143"/>
        <v>2015</v>
      </c>
      <c r="N3020" t="b">
        <v>0</v>
      </c>
      <c r="O3020">
        <v>41</v>
      </c>
      <c r="P3020" t="b">
        <v>1</v>
      </c>
      <c r="Q3020" t="s">
        <v>8301</v>
      </c>
      <c r="R3020" s="12" t="s">
        <v>8316</v>
      </c>
      <c r="S3020" t="s">
        <v>8356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8">
        <f t="shared" si="141"/>
        <v>41786.125</v>
      </c>
      <c r="K3021">
        <v>1398801620</v>
      </c>
      <c r="L3021" s="18">
        <f t="shared" si="142"/>
        <v>41758.833564814813</v>
      </c>
      <c r="M3021" s="15">
        <f t="shared" si="143"/>
        <v>2014</v>
      </c>
      <c r="N3021" t="b">
        <v>0</v>
      </c>
      <c r="O3021">
        <v>226</v>
      </c>
      <c r="P3021" t="b">
        <v>1</v>
      </c>
      <c r="Q3021" t="s">
        <v>8301</v>
      </c>
      <c r="R3021" s="12" t="s">
        <v>8316</v>
      </c>
      <c r="S3021" t="s">
        <v>8356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8">
        <f t="shared" si="141"/>
        <v>42230.846446759257</v>
      </c>
      <c r="K3022">
        <v>1434399533</v>
      </c>
      <c r="L3022" s="18">
        <f t="shared" si="142"/>
        <v>42170.846446759257</v>
      </c>
      <c r="M3022" s="15">
        <f t="shared" si="143"/>
        <v>2015</v>
      </c>
      <c r="N3022" t="b">
        <v>0</v>
      </c>
      <c r="O3022">
        <v>30</v>
      </c>
      <c r="P3022" t="b">
        <v>1</v>
      </c>
      <c r="Q3022" t="s">
        <v>8301</v>
      </c>
      <c r="R3022" s="12" t="s">
        <v>8316</v>
      </c>
      <c r="S3022" t="s">
        <v>8356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8">
        <f t="shared" si="141"/>
        <v>42696.249305555553</v>
      </c>
      <c r="K3023">
        <v>1476715869</v>
      </c>
      <c r="L3023" s="18">
        <f t="shared" si="142"/>
        <v>42660.618854166663</v>
      </c>
      <c r="M3023" s="15">
        <f t="shared" si="143"/>
        <v>2016</v>
      </c>
      <c r="N3023" t="b">
        <v>0</v>
      </c>
      <c r="O3023">
        <v>103</v>
      </c>
      <c r="P3023" t="b">
        <v>1</v>
      </c>
      <c r="Q3023" t="s">
        <v>8301</v>
      </c>
      <c r="R3023" s="12" t="s">
        <v>8316</v>
      </c>
      <c r="S3023" t="s">
        <v>8356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8">
        <f t="shared" si="141"/>
        <v>42609.95380787037</v>
      </c>
      <c r="K3024">
        <v>1468450409</v>
      </c>
      <c r="L3024" s="18">
        <f t="shared" si="142"/>
        <v>42564.95380787037</v>
      </c>
      <c r="M3024" s="15">
        <f t="shared" si="143"/>
        <v>2016</v>
      </c>
      <c r="N3024" t="b">
        <v>0</v>
      </c>
      <c r="O3024">
        <v>62</v>
      </c>
      <c r="P3024" t="b">
        <v>1</v>
      </c>
      <c r="Q3024" t="s">
        <v>8301</v>
      </c>
      <c r="R3024" s="12" t="s">
        <v>8316</v>
      </c>
      <c r="S3024" t="s">
        <v>8356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8">
        <f t="shared" si="141"/>
        <v>42166.675763888896</v>
      </c>
      <c r="K3025">
        <v>1430151186</v>
      </c>
      <c r="L3025" s="18">
        <f t="shared" si="142"/>
        <v>42121.675763888896</v>
      </c>
      <c r="M3025" s="15">
        <f t="shared" si="143"/>
        <v>2015</v>
      </c>
      <c r="N3025" t="b">
        <v>0</v>
      </c>
      <c r="O3025">
        <v>6</v>
      </c>
      <c r="P3025" t="b">
        <v>1</v>
      </c>
      <c r="Q3025" t="s">
        <v>8301</v>
      </c>
      <c r="R3025" s="12" t="s">
        <v>8316</v>
      </c>
      <c r="S3025" t="s">
        <v>8356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8">
        <f t="shared" si="141"/>
        <v>41188.993923611109</v>
      </c>
      <c r="K3026">
        <v>1346975475</v>
      </c>
      <c r="L3026" s="18">
        <f t="shared" si="142"/>
        <v>41158.993923611109</v>
      </c>
      <c r="M3026" s="15">
        <f t="shared" si="143"/>
        <v>2012</v>
      </c>
      <c r="N3026" t="b">
        <v>0</v>
      </c>
      <c r="O3026">
        <v>182</v>
      </c>
      <c r="P3026" t="b">
        <v>1</v>
      </c>
      <c r="Q3026" t="s">
        <v>8301</v>
      </c>
      <c r="R3026" s="12" t="s">
        <v>8316</v>
      </c>
      <c r="S3026" t="s">
        <v>8356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8">
        <f t="shared" si="141"/>
        <v>41789.666666666664</v>
      </c>
      <c r="K3027">
        <v>1399032813</v>
      </c>
      <c r="L3027" s="18">
        <f t="shared" si="142"/>
        <v>41761.509409722225</v>
      </c>
      <c r="M3027" s="15">
        <f t="shared" si="143"/>
        <v>2014</v>
      </c>
      <c r="N3027" t="b">
        <v>0</v>
      </c>
      <c r="O3027">
        <v>145</v>
      </c>
      <c r="P3027" t="b">
        <v>1</v>
      </c>
      <c r="Q3027" t="s">
        <v>8301</v>
      </c>
      <c r="R3027" s="12" t="s">
        <v>8316</v>
      </c>
      <c r="S3027" t="s">
        <v>8356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8">
        <f t="shared" si="141"/>
        <v>42797.459398148145</v>
      </c>
      <c r="K3028">
        <v>1487329292</v>
      </c>
      <c r="L3028" s="18">
        <f t="shared" si="142"/>
        <v>42783.459398148145</v>
      </c>
      <c r="M3028" s="15">
        <f t="shared" si="143"/>
        <v>2017</v>
      </c>
      <c r="N3028" t="b">
        <v>0</v>
      </c>
      <c r="O3028">
        <v>25</v>
      </c>
      <c r="P3028" t="b">
        <v>1</v>
      </c>
      <c r="Q3028" t="s">
        <v>8301</v>
      </c>
      <c r="R3028" s="12" t="s">
        <v>8316</v>
      </c>
      <c r="S3028" t="s">
        <v>8356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8">
        <f t="shared" si="141"/>
        <v>42083.662627314814</v>
      </c>
      <c r="K3029">
        <v>1424278451</v>
      </c>
      <c r="L3029" s="18">
        <f t="shared" si="142"/>
        <v>42053.704293981486</v>
      </c>
      <c r="M3029" s="15">
        <f t="shared" si="143"/>
        <v>2015</v>
      </c>
      <c r="N3029" t="b">
        <v>0</v>
      </c>
      <c r="O3029">
        <v>320</v>
      </c>
      <c r="P3029" t="b">
        <v>1</v>
      </c>
      <c r="Q3029" t="s">
        <v>8301</v>
      </c>
      <c r="R3029" s="12" t="s">
        <v>8316</v>
      </c>
      <c r="S3029" t="s">
        <v>8356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8">
        <f t="shared" si="141"/>
        <v>42597.264178240745</v>
      </c>
      <c r="K3030">
        <v>1468650025</v>
      </c>
      <c r="L3030" s="18">
        <f t="shared" si="142"/>
        <v>42567.264178240745</v>
      </c>
      <c r="M3030" s="15">
        <f t="shared" si="143"/>
        <v>2016</v>
      </c>
      <c r="N3030" t="b">
        <v>0</v>
      </c>
      <c r="O3030">
        <v>99</v>
      </c>
      <c r="P3030" t="b">
        <v>1</v>
      </c>
      <c r="Q3030" t="s">
        <v>8301</v>
      </c>
      <c r="R3030" s="12" t="s">
        <v>8316</v>
      </c>
      <c r="S3030" t="s">
        <v>8356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8">
        <f t="shared" si="141"/>
        <v>41961.190972222219</v>
      </c>
      <c r="K3031">
        <v>1413824447</v>
      </c>
      <c r="L3031" s="18">
        <f t="shared" si="142"/>
        <v>41932.708877314813</v>
      </c>
      <c r="M3031" s="15">
        <f t="shared" si="143"/>
        <v>2014</v>
      </c>
      <c r="N3031" t="b">
        <v>0</v>
      </c>
      <c r="O3031">
        <v>348</v>
      </c>
      <c r="P3031" t="b">
        <v>1</v>
      </c>
      <c r="Q3031" t="s">
        <v>8301</v>
      </c>
      <c r="R3031" s="12" t="s">
        <v>8316</v>
      </c>
      <c r="S3031" t="s">
        <v>8356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8">
        <f t="shared" si="141"/>
        <v>42263.747349537036</v>
      </c>
      <c r="K3032">
        <v>1439834171</v>
      </c>
      <c r="L3032" s="18">
        <f t="shared" si="142"/>
        <v>42233.747349537036</v>
      </c>
      <c r="M3032" s="15">
        <f t="shared" si="143"/>
        <v>2015</v>
      </c>
      <c r="N3032" t="b">
        <v>0</v>
      </c>
      <c r="O3032">
        <v>41</v>
      </c>
      <c r="P3032" t="b">
        <v>1</v>
      </c>
      <c r="Q3032" t="s">
        <v>8301</v>
      </c>
      <c r="R3032" s="12" t="s">
        <v>8316</v>
      </c>
      <c r="S3032" t="s">
        <v>8356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8">
        <f t="shared" si="141"/>
        <v>42657.882488425923</v>
      </c>
      <c r="K3033">
        <v>1471295447</v>
      </c>
      <c r="L3033" s="18">
        <f t="shared" si="142"/>
        <v>42597.882488425923</v>
      </c>
      <c r="M3033" s="15">
        <f t="shared" si="143"/>
        <v>2016</v>
      </c>
      <c r="N3033" t="b">
        <v>0</v>
      </c>
      <c r="O3033">
        <v>29</v>
      </c>
      <c r="P3033" t="b">
        <v>1</v>
      </c>
      <c r="Q3033" t="s">
        <v>8301</v>
      </c>
      <c r="R3033" s="12" t="s">
        <v>8316</v>
      </c>
      <c r="S3033" t="s">
        <v>8356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8">
        <f t="shared" si="141"/>
        <v>42258.044664351852</v>
      </c>
      <c r="K3034">
        <v>1439341459</v>
      </c>
      <c r="L3034" s="18">
        <f t="shared" si="142"/>
        <v>42228.044664351852</v>
      </c>
      <c r="M3034" s="15">
        <f t="shared" si="143"/>
        <v>2015</v>
      </c>
      <c r="N3034" t="b">
        <v>0</v>
      </c>
      <c r="O3034">
        <v>25</v>
      </c>
      <c r="P3034" t="b">
        <v>1</v>
      </c>
      <c r="Q3034" t="s">
        <v>8301</v>
      </c>
      <c r="R3034" s="12" t="s">
        <v>8316</v>
      </c>
      <c r="S3034" t="s">
        <v>8356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8">
        <f t="shared" si="141"/>
        <v>42600.110243055555</v>
      </c>
      <c r="K3035">
        <v>1468895925</v>
      </c>
      <c r="L3035" s="18">
        <f t="shared" si="142"/>
        <v>42570.110243055555</v>
      </c>
      <c r="M3035" s="15">
        <f t="shared" si="143"/>
        <v>2016</v>
      </c>
      <c r="N3035" t="b">
        <v>0</v>
      </c>
      <c r="O3035">
        <v>23</v>
      </c>
      <c r="P3035" t="b">
        <v>1</v>
      </c>
      <c r="Q3035" t="s">
        <v>8301</v>
      </c>
      <c r="R3035" s="12" t="s">
        <v>8316</v>
      </c>
      <c r="S3035" t="s">
        <v>8356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8">
        <f t="shared" si="141"/>
        <v>42675.165972222225</v>
      </c>
      <c r="K3036">
        <v>1475326255</v>
      </c>
      <c r="L3036" s="18">
        <f t="shared" si="142"/>
        <v>42644.535358796296</v>
      </c>
      <c r="M3036" s="15">
        <f t="shared" si="143"/>
        <v>2016</v>
      </c>
      <c r="N3036" t="b">
        <v>0</v>
      </c>
      <c r="O3036">
        <v>1260</v>
      </c>
      <c r="P3036" t="b">
        <v>1</v>
      </c>
      <c r="Q3036" t="s">
        <v>8301</v>
      </c>
      <c r="R3036" s="12" t="s">
        <v>8316</v>
      </c>
      <c r="S3036" t="s">
        <v>8356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8">
        <f t="shared" si="141"/>
        <v>41398.560289351852</v>
      </c>
      <c r="K3037">
        <v>1365082009</v>
      </c>
      <c r="L3037" s="18">
        <f t="shared" si="142"/>
        <v>41368.560289351852</v>
      </c>
      <c r="M3037" s="15">
        <f t="shared" si="143"/>
        <v>2013</v>
      </c>
      <c r="N3037" t="b">
        <v>0</v>
      </c>
      <c r="O3037">
        <v>307</v>
      </c>
      <c r="P3037" t="b">
        <v>1</v>
      </c>
      <c r="Q3037" t="s">
        <v>8301</v>
      </c>
      <c r="R3037" s="12" t="s">
        <v>8316</v>
      </c>
      <c r="S3037" t="s">
        <v>8356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8">
        <f t="shared" si="141"/>
        <v>41502.499305555553</v>
      </c>
      <c r="K3038">
        <v>1373568644</v>
      </c>
      <c r="L3038" s="18">
        <f t="shared" si="142"/>
        <v>41466.785231481481</v>
      </c>
      <c r="M3038" s="15">
        <f t="shared" si="143"/>
        <v>2013</v>
      </c>
      <c r="N3038" t="b">
        <v>0</v>
      </c>
      <c r="O3038">
        <v>329</v>
      </c>
      <c r="P3038" t="b">
        <v>1</v>
      </c>
      <c r="Q3038" t="s">
        <v>8301</v>
      </c>
      <c r="R3038" s="12" t="s">
        <v>8316</v>
      </c>
      <c r="S3038" t="s">
        <v>8356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8">
        <f t="shared" si="141"/>
        <v>40453.207638888889</v>
      </c>
      <c r="K3039">
        <v>1279574773</v>
      </c>
      <c r="L3039" s="18">
        <f t="shared" si="142"/>
        <v>40378.893206018518</v>
      </c>
      <c r="M3039" s="15">
        <f t="shared" si="143"/>
        <v>2010</v>
      </c>
      <c r="N3039" t="b">
        <v>0</v>
      </c>
      <c r="O3039">
        <v>32</v>
      </c>
      <c r="P3039" t="b">
        <v>1</v>
      </c>
      <c r="Q3039" t="s">
        <v>8301</v>
      </c>
      <c r="R3039" s="12" t="s">
        <v>8316</v>
      </c>
      <c r="S3039" t="s">
        <v>8356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8">
        <f t="shared" si="141"/>
        <v>42433.252280092594</v>
      </c>
      <c r="K3040">
        <v>1451887397</v>
      </c>
      <c r="L3040" s="18">
        <f t="shared" si="142"/>
        <v>42373.252280092594</v>
      </c>
      <c r="M3040" s="15">
        <f t="shared" si="143"/>
        <v>2016</v>
      </c>
      <c r="N3040" t="b">
        <v>0</v>
      </c>
      <c r="O3040">
        <v>27</v>
      </c>
      <c r="P3040" t="b">
        <v>1</v>
      </c>
      <c r="Q3040" t="s">
        <v>8301</v>
      </c>
      <c r="R3040" s="12" t="s">
        <v>8316</v>
      </c>
      <c r="S3040" t="s">
        <v>8356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8">
        <f t="shared" si="141"/>
        <v>41637.332638888889</v>
      </c>
      <c r="K3041">
        <v>1386011038</v>
      </c>
      <c r="L3041" s="18">
        <f t="shared" si="142"/>
        <v>41610.794421296298</v>
      </c>
      <c r="M3041" s="15">
        <f t="shared" si="143"/>
        <v>2013</v>
      </c>
      <c r="N3041" t="b">
        <v>0</v>
      </c>
      <c r="O3041">
        <v>236</v>
      </c>
      <c r="P3041" t="b">
        <v>1</v>
      </c>
      <c r="Q3041" t="s">
        <v>8301</v>
      </c>
      <c r="R3041" s="12" t="s">
        <v>8316</v>
      </c>
      <c r="S3041" t="s">
        <v>8356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8">
        <f t="shared" si="141"/>
        <v>42181.958333333328</v>
      </c>
      <c r="K3042">
        <v>1434999621</v>
      </c>
      <c r="L3042" s="18">
        <f t="shared" si="142"/>
        <v>42177.791909722218</v>
      </c>
      <c r="M3042" s="15">
        <f t="shared" si="143"/>
        <v>2015</v>
      </c>
      <c r="N3042" t="b">
        <v>0</v>
      </c>
      <c r="O3042">
        <v>42</v>
      </c>
      <c r="P3042" t="b">
        <v>1</v>
      </c>
      <c r="Q3042" t="s">
        <v>8301</v>
      </c>
      <c r="R3042" s="12" t="s">
        <v>8316</v>
      </c>
      <c r="S3042" t="s">
        <v>8356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8">
        <f t="shared" si="141"/>
        <v>42389.868611111116</v>
      </c>
      <c r="K3043">
        <v>1450731048</v>
      </c>
      <c r="L3043" s="18">
        <f t="shared" si="142"/>
        <v>42359.868611111116</v>
      </c>
      <c r="M3043" s="15">
        <f t="shared" si="143"/>
        <v>2015</v>
      </c>
      <c r="N3043" t="b">
        <v>0</v>
      </c>
      <c r="O3043">
        <v>95</v>
      </c>
      <c r="P3043" t="b">
        <v>1</v>
      </c>
      <c r="Q3043" t="s">
        <v>8301</v>
      </c>
      <c r="R3043" s="12" t="s">
        <v>8316</v>
      </c>
      <c r="S3043" t="s">
        <v>8356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8">
        <f t="shared" si="141"/>
        <v>42283.688043981485</v>
      </c>
      <c r="K3044">
        <v>1441557047</v>
      </c>
      <c r="L3044" s="18">
        <f t="shared" si="142"/>
        <v>42253.688043981485</v>
      </c>
      <c r="M3044" s="15">
        <f t="shared" si="143"/>
        <v>2015</v>
      </c>
      <c r="N3044" t="b">
        <v>0</v>
      </c>
      <c r="O3044">
        <v>37</v>
      </c>
      <c r="P3044" t="b">
        <v>1</v>
      </c>
      <c r="Q3044" t="s">
        <v>8301</v>
      </c>
      <c r="R3044" s="12" t="s">
        <v>8316</v>
      </c>
      <c r="S3044" t="s">
        <v>8356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8">
        <f t="shared" si="141"/>
        <v>42110.118055555555</v>
      </c>
      <c r="K3045">
        <v>1426815699</v>
      </c>
      <c r="L3045" s="18">
        <f t="shared" si="142"/>
        <v>42083.070590277777</v>
      </c>
      <c r="M3045" s="15">
        <f t="shared" si="143"/>
        <v>2015</v>
      </c>
      <c r="N3045" t="b">
        <v>0</v>
      </c>
      <c r="O3045">
        <v>128</v>
      </c>
      <c r="P3045" t="b">
        <v>1</v>
      </c>
      <c r="Q3045" t="s">
        <v>8301</v>
      </c>
      <c r="R3045" s="12" t="s">
        <v>8316</v>
      </c>
      <c r="S3045" t="s">
        <v>8356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8">
        <f t="shared" si="141"/>
        <v>42402.7268287037</v>
      </c>
      <c r="K3046">
        <v>1453137998</v>
      </c>
      <c r="L3046" s="18">
        <f t="shared" si="142"/>
        <v>42387.7268287037</v>
      </c>
      <c r="M3046" s="15">
        <f t="shared" si="143"/>
        <v>2016</v>
      </c>
      <c r="N3046" t="b">
        <v>0</v>
      </c>
      <c r="O3046">
        <v>156</v>
      </c>
      <c r="P3046" t="b">
        <v>1</v>
      </c>
      <c r="Q3046" t="s">
        <v>8301</v>
      </c>
      <c r="R3046" s="12" t="s">
        <v>8316</v>
      </c>
      <c r="S3046" t="s">
        <v>8356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8">
        <f t="shared" si="141"/>
        <v>41873.155729166669</v>
      </c>
      <c r="K3047">
        <v>1406087055</v>
      </c>
      <c r="L3047" s="18">
        <f t="shared" si="142"/>
        <v>41843.155729166669</v>
      </c>
      <c r="M3047" s="15">
        <f t="shared" si="143"/>
        <v>2014</v>
      </c>
      <c r="N3047" t="b">
        <v>0</v>
      </c>
      <c r="O3047">
        <v>64</v>
      </c>
      <c r="P3047" t="b">
        <v>1</v>
      </c>
      <c r="Q3047" t="s">
        <v>8301</v>
      </c>
      <c r="R3047" s="12" t="s">
        <v>8316</v>
      </c>
      <c r="S3047" t="s">
        <v>8356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8">
        <f t="shared" si="141"/>
        <v>41892.202777777777</v>
      </c>
      <c r="K3048">
        <v>1407784586</v>
      </c>
      <c r="L3048" s="18">
        <f t="shared" si="142"/>
        <v>41862.803078703706</v>
      </c>
      <c r="M3048" s="15">
        <f t="shared" si="143"/>
        <v>2014</v>
      </c>
      <c r="N3048" t="b">
        <v>0</v>
      </c>
      <c r="O3048">
        <v>58</v>
      </c>
      <c r="P3048" t="b">
        <v>1</v>
      </c>
      <c r="Q3048" t="s">
        <v>8301</v>
      </c>
      <c r="R3048" s="12" t="s">
        <v>8316</v>
      </c>
      <c r="S3048" t="s">
        <v>8356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8">
        <f t="shared" si="141"/>
        <v>42487.552777777775</v>
      </c>
      <c r="K3049">
        <v>1457999054</v>
      </c>
      <c r="L3049" s="18">
        <f t="shared" si="142"/>
        <v>42443.989050925928</v>
      </c>
      <c r="M3049" s="15">
        <f t="shared" si="143"/>
        <v>2016</v>
      </c>
      <c r="N3049" t="b">
        <v>0</v>
      </c>
      <c r="O3049">
        <v>20</v>
      </c>
      <c r="P3049" t="b">
        <v>1</v>
      </c>
      <c r="Q3049" t="s">
        <v>8301</v>
      </c>
      <c r="R3049" s="12" t="s">
        <v>8316</v>
      </c>
      <c r="S3049" t="s">
        <v>8356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8">
        <f t="shared" si="141"/>
        <v>42004.890277777777</v>
      </c>
      <c r="K3050">
        <v>1417556262</v>
      </c>
      <c r="L3050" s="18">
        <f t="shared" si="142"/>
        <v>41975.901180555549</v>
      </c>
      <c r="M3050" s="15">
        <f t="shared" si="143"/>
        <v>2014</v>
      </c>
      <c r="N3050" t="b">
        <v>0</v>
      </c>
      <c r="O3050">
        <v>47</v>
      </c>
      <c r="P3050" t="b">
        <v>1</v>
      </c>
      <c r="Q3050" t="s">
        <v>8301</v>
      </c>
      <c r="R3050" s="12" t="s">
        <v>8316</v>
      </c>
      <c r="S3050" t="s">
        <v>8356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8">
        <f t="shared" si="141"/>
        <v>42169.014525462961</v>
      </c>
      <c r="K3051">
        <v>1431649255</v>
      </c>
      <c r="L3051" s="18">
        <f t="shared" si="142"/>
        <v>42139.014525462961</v>
      </c>
      <c r="M3051" s="15">
        <f t="shared" si="143"/>
        <v>2015</v>
      </c>
      <c r="N3051" t="b">
        <v>0</v>
      </c>
      <c r="O3051">
        <v>54</v>
      </c>
      <c r="P3051" t="b">
        <v>1</v>
      </c>
      <c r="Q3051" t="s">
        <v>8301</v>
      </c>
      <c r="R3051" s="12" t="s">
        <v>8316</v>
      </c>
      <c r="S3051" t="s">
        <v>8356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8">
        <f t="shared" si="141"/>
        <v>42495.16851851852</v>
      </c>
      <c r="K3052">
        <v>1459828960</v>
      </c>
      <c r="L3052" s="18">
        <f t="shared" si="142"/>
        <v>42465.16851851852</v>
      </c>
      <c r="M3052" s="15">
        <f t="shared" si="143"/>
        <v>2016</v>
      </c>
      <c r="N3052" t="b">
        <v>0</v>
      </c>
      <c r="O3052">
        <v>9</v>
      </c>
      <c r="P3052" t="b">
        <v>1</v>
      </c>
      <c r="Q3052" t="s">
        <v>8301</v>
      </c>
      <c r="R3052" s="12" t="s">
        <v>8316</v>
      </c>
      <c r="S3052" t="s">
        <v>8356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8">
        <f t="shared" si="141"/>
        <v>42774.416030092587</v>
      </c>
      <c r="K3053">
        <v>1483955945</v>
      </c>
      <c r="L3053" s="18">
        <f t="shared" si="142"/>
        <v>42744.416030092587</v>
      </c>
      <c r="M3053" s="15">
        <f t="shared" si="143"/>
        <v>2017</v>
      </c>
      <c r="N3053" t="b">
        <v>1</v>
      </c>
      <c r="O3053">
        <v>35</v>
      </c>
      <c r="P3053" t="b">
        <v>0</v>
      </c>
      <c r="Q3053" t="s">
        <v>8301</v>
      </c>
      <c r="R3053" s="12" t="s">
        <v>8316</v>
      </c>
      <c r="S3053" t="s">
        <v>8356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8">
        <f t="shared" si="141"/>
        <v>42152.665972222225</v>
      </c>
      <c r="K3054">
        <v>1430237094</v>
      </c>
      <c r="L3054" s="18">
        <f t="shared" si="142"/>
        <v>42122.670069444444</v>
      </c>
      <c r="M3054" s="15">
        <f t="shared" si="143"/>
        <v>2015</v>
      </c>
      <c r="N3054" t="b">
        <v>0</v>
      </c>
      <c r="O3054">
        <v>2</v>
      </c>
      <c r="P3054" t="b">
        <v>0</v>
      </c>
      <c r="Q3054" t="s">
        <v>8301</v>
      </c>
      <c r="R3054" s="12" t="s">
        <v>8316</v>
      </c>
      <c r="S3054" t="s">
        <v>8356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8">
        <f t="shared" si="141"/>
        <v>41914.165972222225</v>
      </c>
      <c r="K3055">
        <v>1407781013</v>
      </c>
      <c r="L3055" s="18">
        <f t="shared" si="142"/>
        <v>41862.761724537035</v>
      </c>
      <c r="M3055" s="15">
        <f t="shared" si="143"/>
        <v>2014</v>
      </c>
      <c r="N3055" t="b">
        <v>0</v>
      </c>
      <c r="O3055">
        <v>3</v>
      </c>
      <c r="P3055" t="b">
        <v>0</v>
      </c>
      <c r="Q3055" t="s">
        <v>8301</v>
      </c>
      <c r="R3055" s="12" t="s">
        <v>8316</v>
      </c>
      <c r="S3055" t="s">
        <v>8356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8">
        <f t="shared" si="141"/>
        <v>42065.044444444444</v>
      </c>
      <c r="K3056">
        <v>1422043154</v>
      </c>
      <c r="L3056" s="18">
        <f t="shared" si="142"/>
        <v>42027.832800925928</v>
      </c>
      <c r="M3056" s="15">
        <f t="shared" si="143"/>
        <v>2015</v>
      </c>
      <c r="N3056" t="b">
        <v>0</v>
      </c>
      <c r="O3056">
        <v>0</v>
      </c>
      <c r="P3056" t="b">
        <v>0</v>
      </c>
      <c r="Q3056" t="s">
        <v>8301</v>
      </c>
      <c r="R3056" s="12" t="s">
        <v>8316</v>
      </c>
      <c r="S3056" t="s">
        <v>8356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8">
        <f t="shared" si="141"/>
        <v>42013.95821759259</v>
      </c>
      <c r="K3057">
        <v>1415660390</v>
      </c>
      <c r="L3057" s="18">
        <f t="shared" si="142"/>
        <v>41953.95821759259</v>
      </c>
      <c r="M3057" s="15">
        <f t="shared" si="143"/>
        <v>2014</v>
      </c>
      <c r="N3057" t="b">
        <v>0</v>
      </c>
      <c r="O3057">
        <v>1</v>
      </c>
      <c r="P3057" t="b">
        <v>0</v>
      </c>
      <c r="Q3057" t="s">
        <v>8301</v>
      </c>
      <c r="R3057" s="12" t="s">
        <v>8316</v>
      </c>
      <c r="S3057" t="s">
        <v>8356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8">
        <f t="shared" si="141"/>
        <v>41911.636388888888</v>
      </c>
      <c r="K3058">
        <v>1406819784</v>
      </c>
      <c r="L3058" s="18">
        <f t="shared" si="142"/>
        <v>41851.636388888888</v>
      </c>
      <c r="M3058" s="15">
        <f t="shared" si="143"/>
        <v>2014</v>
      </c>
      <c r="N3058" t="b">
        <v>0</v>
      </c>
      <c r="O3058">
        <v>0</v>
      </c>
      <c r="P3058" t="b">
        <v>0</v>
      </c>
      <c r="Q3058" t="s">
        <v>8301</v>
      </c>
      <c r="R3058" s="12" t="s">
        <v>8316</v>
      </c>
      <c r="S3058" t="s">
        <v>8356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8">
        <f t="shared" si="141"/>
        <v>42463.608923611115</v>
      </c>
      <c r="K3059">
        <v>1457105811</v>
      </c>
      <c r="L3059" s="18">
        <f t="shared" si="142"/>
        <v>42433.650590277779</v>
      </c>
      <c r="M3059" s="15">
        <f t="shared" si="143"/>
        <v>2016</v>
      </c>
      <c r="N3059" t="b">
        <v>0</v>
      </c>
      <c r="O3059">
        <v>0</v>
      </c>
      <c r="P3059" t="b">
        <v>0</v>
      </c>
      <c r="Q3059" t="s">
        <v>8301</v>
      </c>
      <c r="R3059" s="12" t="s">
        <v>8316</v>
      </c>
      <c r="S3059" t="s">
        <v>8356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8">
        <f t="shared" si="141"/>
        <v>42510.374305555553</v>
      </c>
      <c r="K3060">
        <v>1459414740</v>
      </c>
      <c r="L3060" s="18">
        <f t="shared" si="142"/>
        <v>42460.374305555553</v>
      </c>
      <c r="M3060" s="15">
        <f t="shared" si="143"/>
        <v>2016</v>
      </c>
      <c r="N3060" t="b">
        <v>0</v>
      </c>
      <c r="O3060">
        <v>3</v>
      </c>
      <c r="P3060" t="b">
        <v>0</v>
      </c>
      <c r="Q3060" t="s">
        <v>8301</v>
      </c>
      <c r="R3060" s="12" t="s">
        <v>8316</v>
      </c>
      <c r="S3060" t="s">
        <v>8356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8">
        <f t="shared" si="141"/>
        <v>41859.935717592591</v>
      </c>
      <c r="K3061">
        <v>1404944846</v>
      </c>
      <c r="L3061" s="18">
        <f t="shared" si="142"/>
        <v>41829.935717592591</v>
      </c>
      <c r="M3061" s="15">
        <f t="shared" si="143"/>
        <v>2014</v>
      </c>
      <c r="N3061" t="b">
        <v>0</v>
      </c>
      <c r="O3061">
        <v>11</v>
      </c>
      <c r="P3061" t="b">
        <v>0</v>
      </c>
      <c r="Q3061" t="s">
        <v>8301</v>
      </c>
      <c r="R3061" s="12" t="s">
        <v>8316</v>
      </c>
      <c r="S3061" t="s">
        <v>8356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8">
        <f t="shared" si="141"/>
        <v>42275.274699074071</v>
      </c>
      <c r="K3062">
        <v>1440830134</v>
      </c>
      <c r="L3062" s="18">
        <f t="shared" si="142"/>
        <v>42245.274699074071</v>
      </c>
      <c r="M3062" s="15">
        <f t="shared" si="143"/>
        <v>2015</v>
      </c>
      <c r="N3062" t="b">
        <v>0</v>
      </c>
      <c r="O3062">
        <v>6</v>
      </c>
      <c r="P3062" t="b">
        <v>0</v>
      </c>
      <c r="Q3062" t="s">
        <v>8301</v>
      </c>
      <c r="R3062" s="12" t="s">
        <v>8316</v>
      </c>
      <c r="S3062" t="s">
        <v>8356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8">
        <f t="shared" si="141"/>
        <v>41864.784120370372</v>
      </c>
      <c r="K3063">
        <v>1405363748</v>
      </c>
      <c r="L3063" s="18">
        <f t="shared" si="142"/>
        <v>41834.784120370372</v>
      </c>
      <c r="M3063" s="15">
        <f t="shared" si="143"/>
        <v>2014</v>
      </c>
      <c r="N3063" t="b">
        <v>0</v>
      </c>
      <c r="O3063">
        <v>0</v>
      </c>
      <c r="P3063" t="b">
        <v>0</v>
      </c>
      <c r="Q3063" t="s">
        <v>8301</v>
      </c>
      <c r="R3063" s="12" t="s">
        <v>8316</v>
      </c>
      <c r="S3063" t="s">
        <v>8356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8">
        <f t="shared" si="141"/>
        <v>42277.75</v>
      </c>
      <c r="K3064">
        <v>1441111892</v>
      </c>
      <c r="L3064" s="18">
        <f t="shared" si="142"/>
        <v>42248.535787037035</v>
      </c>
      <c r="M3064" s="15">
        <f t="shared" si="143"/>
        <v>2015</v>
      </c>
      <c r="N3064" t="b">
        <v>0</v>
      </c>
      <c r="O3064">
        <v>67</v>
      </c>
      <c r="P3064" t="b">
        <v>0</v>
      </c>
      <c r="Q3064" t="s">
        <v>8301</v>
      </c>
      <c r="R3064" s="12" t="s">
        <v>8316</v>
      </c>
      <c r="S3064" t="s">
        <v>8356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8">
        <f t="shared" si="141"/>
        <v>42665.922893518517</v>
      </c>
      <c r="K3065">
        <v>1474150138</v>
      </c>
      <c r="L3065" s="18">
        <f t="shared" si="142"/>
        <v>42630.922893518517</v>
      </c>
      <c r="M3065" s="15">
        <f t="shared" si="143"/>
        <v>2016</v>
      </c>
      <c r="N3065" t="b">
        <v>0</v>
      </c>
      <c r="O3065">
        <v>23</v>
      </c>
      <c r="P3065" t="b">
        <v>0</v>
      </c>
      <c r="Q3065" t="s">
        <v>8301</v>
      </c>
      <c r="R3065" s="12" t="s">
        <v>8316</v>
      </c>
      <c r="S3065" t="s">
        <v>8356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8">
        <f t="shared" si="141"/>
        <v>42330.290972222225</v>
      </c>
      <c r="K3066">
        <v>1445483246</v>
      </c>
      <c r="L3066" s="18">
        <f t="shared" si="142"/>
        <v>42299.130162037036</v>
      </c>
      <c r="M3066" s="15">
        <f t="shared" si="143"/>
        <v>2015</v>
      </c>
      <c r="N3066" t="b">
        <v>0</v>
      </c>
      <c r="O3066">
        <v>72</v>
      </c>
      <c r="P3066" t="b">
        <v>0</v>
      </c>
      <c r="Q3066" t="s">
        <v>8301</v>
      </c>
      <c r="R3066" s="12" t="s">
        <v>8316</v>
      </c>
      <c r="S3066" t="s">
        <v>8356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8">
        <f t="shared" si="141"/>
        <v>41850.055231481485</v>
      </c>
      <c r="K3067">
        <v>1404523172</v>
      </c>
      <c r="L3067" s="18">
        <f t="shared" si="142"/>
        <v>41825.055231481485</v>
      </c>
      <c r="M3067" s="15">
        <f t="shared" si="143"/>
        <v>2014</v>
      </c>
      <c r="N3067" t="b">
        <v>0</v>
      </c>
      <c r="O3067">
        <v>2</v>
      </c>
      <c r="P3067" t="b">
        <v>0</v>
      </c>
      <c r="Q3067" t="s">
        <v>8301</v>
      </c>
      <c r="R3067" s="12" t="s">
        <v>8316</v>
      </c>
      <c r="S3067" t="s">
        <v>8356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8">
        <f t="shared" si="141"/>
        <v>42561.228437500002</v>
      </c>
      <c r="K3068">
        <v>1465536537</v>
      </c>
      <c r="L3068" s="18">
        <f t="shared" si="142"/>
        <v>42531.228437500002</v>
      </c>
      <c r="M3068" s="15">
        <f t="shared" si="143"/>
        <v>2016</v>
      </c>
      <c r="N3068" t="b">
        <v>0</v>
      </c>
      <c r="O3068">
        <v>15</v>
      </c>
      <c r="P3068" t="b">
        <v>0</v>
      </c>
      <c r="Q3068" t="s">
        <v>8301</v>
      </c>
      <c r="R3068" s="12" t="s">
        <v>8316</v>
      </c>
      <c r="S3068" t="s">
        <v>8356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8">
        <f t="shared" si="141"/>
        <v>42256.938414351855</v>
      </c>
      <c r="K3069">
        <v>1439245879</v>
      </c>
      <c r="L3069" s="18">
        <f t="shared" si="142"/>
        <v>42226.938414351855</v>
      </c>
      <c r="M3069" s="15">
        <f t="shared" si="143"/>
        <v>2015</v>
      </c>
      <c r="N3069" t="b">
        <v>0</v>
      </c>
      <c r="O3069">
        <v>1</v>
      </c>
      <c r="P3069" t="b">
        <v>0</v>
      </c>
      <c r="Q3069" t="s">
        <v>8301</v>
      </c>
      <c r="R3069" s="12" t="s">
        <v>8316</v>
      </c>
      <c r="S3069" t="s">
        <v>8356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8">
        <f t="shared" si="141"/>
        <v>42293.691574074073</v>
      </c>
      <c r="K3070">
        <v>1442421352</v>
      </c>
      <c r="L3070" s="18">
        <f t="shared" si="142"/>
        <v>42263.691574074073</v>
      </c>
      <c r="M3070" s="15">
        <f t="shared" si="143"/>
        <v>2015</v>
      </c>
      <c r="N3070" t="b">
        <v>0</v>
      </c>
      <c r="O3070">
        <v>2</v>
      </c>
      <c r="P3070" t="b">
        <v>0</v>
      </c>
      <c r="Q3070" t="s">
        <v>8301</v>
      </c>
      <c r="R3070" s="12" t="s">
        <v>8316</v>
      </c>
      <c r="S3070" t="s">
        <v>8356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8">
        <f t="shared" si="141"/>
        <v>41987.833726851852</v>
      </c>
      <c r="K3071">
        <v>1415995234</v>
      </c>
      <c r="L3071" s="18">
        <f t="shared" si="142"/>
        <v>41957.833726851852</v>
      </c>
      <c r="M3071" s="15">
        <f t="shared" si="143"/>
        <v>2014</v>
      </c>
      <c r="N3071" t="b">
        <v>0</v>
      </c>
      <c r="O3071">
        <v>7</v>
      </c>
      <c r="P3071" t="b">
        <v>0</v>
      </c>
      <c r="Q3071" t="s">
        <v>8301</v>
      </c>
      <c r="R3071" s="12" t="s">
        <v>8316</v>
      </c>
      <c r="S3071" t="s">
        <v>8356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8">
        <f t="shared" si="141"/>
        <v>42711.733437499999</v>
      </c>
      <c r="K3072">
        <v>1479317769</v>
      </c>
      <c r="L3072" s="18">
        <f t="shared" si="142"/>
        <v>42690.733437499999</v>
      </c>
      <c r="M3072" s="15">
        <f t="shared" si="143"/>
        <v>2016</v>
      </c>
      <c r="N3072" t="b">
        <v>0</v>
      </c>
      <c r="O3072">
        <v>16</v>
      </c>
      <c r="P3072" t="b">
        <v>0</v>
      </c>
      <c r="Q3072" t="s">
        <v>8301</v>
      </c>
      <c r="R3072" s="12" t="s">
        <v>8316</v>
      </c>
      <c r="S3072" t="s">
        <v>8356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8">
        <f t="shared" si="141"/>
        <v>42115.249305555553</v>
      </c>
      <c r="K3073">
        <v>1428082481</v>
      </c>
      <c r="L3073" s="18">
        <f t="shared" si="142"/>
        <v>42097.732418981483</v>
      </c>
      <c r="M3073" s="15">
        <f t="shared" si="143"/>
        <v>2015</v>
      </c>
      <c r="N3073" t="b">
        <v>0</v>
      </c>
      <c r="O3073">
        <v>117</v>
      </c>
      <c r="P3073" t="b">
        <v>0</v>
      </c>
      <c r="Q3073" t="s">
        <v>8301</v>
      </c>
      <c r="R3073" s="12" t="s">
        <v>8316</v>
      </c>
      <c r="S3073" t="s">
        <v>8356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8">
        <f t="shared" si="141"/>
        <v>42673.073611111111</v>
      </c>
      <c r="K3074">
        <v>1476549262</v>
      </c>
      <c r="L3074" s="18">
        <f t="shared" si="142"/>
        <v>42658.690532407403</v>
      </c>
      <c r="M3074" s="15">
        <f t="shared" si="143"/>
        <v>2016</v>
      </c>
      <c r="N3074" t="b">
        <v>0</v>
      </c>
      <c r="O3074">
        <v>2</v>
      </c>
      <c r="P3074" t="b">
        <v>0</v>
      </c>
      <c r="Q3074" t="s">
        <v>8301</v>
      </c>
      <c r="R3074" s="12" t="s">
        <v>8316</v>
      </c>
      <c r="S3074" t="s">
        <v>8356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8">
        <f t="shared" ref="J3075:J3138" si="144">(((I3075/60)/60)/24+DATE(1970,1,1))</f>
        <v>42169.804861111115</v>
      </c>
      <c r="K3075">
        <v>1429287900</v>
      </c>
      <c r="L3075" s="18">
        <f t="shared" ref="L3075:L3138" si="145">(((K3075/60)/60)/24+DATE(1970,1,1))</f>
        <v>42111.684027777781</v>
      </c>
      <c r="M3075" s="15">
        <f t="shared" ref="M3075:M3138" si="146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 s="12" t="s">
        <v>8316</v>
      </c>
      <c r="S3075" t="s">
        <v>8356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8">
        <f t="shared" si="144"/>
        <v>42439.571284722217</v>
      </c>
      <c r="K3076">
        <v>1455025359</v>
      </c>
      <c r="L3076" s="18">
        <f t="shared" si="145"/>
        <v>42409.571284722217</v>
      </c>
      <c r="M3076" s="15">
        <f t="shared" si="146"/>
        <v>2016</v>
      </c>
      <c r="N3076" t="b">
        <v>0</v>
      </c>
      <c r="O3076">
        <v>3</v>
      </c>
      <c r="P3076" t="b">
        <v>0</v>
      </c>
      <c r="Q3076" t="s">
        <v>8301</v>
      </c>
      <c r="R3076" s="12" t="s">
        <v>8316</v>
      </c>
      <c r="S3076" t="s">
        <v>8356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8">
        <f t="shared" si="144"/>
        <v>42601.102314814809</v>
      </c>
      <c r="K3077">
        <v>1467253640</v>
      </c>
      <c r="L3077" s="18">
        <f t="shared" si="145"/>
        <v>42551.102314814809</v>
      </c>
      <c r="M3077" s="15">
        <f t="shared" si="146"/>
        <v>2016</v>
      </c>
      <c r="N3077" t="b">
        <v>0</v>
      </c>
      <c r="O3077">
        <v>20</v>
      </c>
      <c r="P3077" t="b">
        <v>0</v>
      </c>
      <c r="Q3077" t="s">
        <v>8301</v>
      </c>
      <c r="R3077" s="12" t="s">
        <v>8316</v>
      </c>
      <c r="S3077" t="s">
        <v>8356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8">
        <f t="shared" si="144"/>
        <v>42286.651886574073</v>
      </c>
      <c r="K3078">
        <v>1439221123</v>
      </c>
      <c r="L3078" s="18">
        <f t="shared" si="145"/>
        <v>42226.651886574073</v>
      </c>
      <c r="M3078" s="15">
        <f t="shared" si="146"/>
        <v>2015</v>
      </c>
      <c r="N3078" t="b">
        <v>0</v>
      </c>
      <c r="O3078">
        <v>50</v>
      </c>
      <c r="P3078" t="b">
        <v>0</v>
      </c>
      <c r="Q3078" t="s">
        <v>8301</v>
      </c>
      <c r="R3078" s="12" t="s">
        <v>8316</v>
      </c>
      <c r="S3078" t="s">
        <v>8356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8">
        <f t="shared" si="144"/>
        <v>42796.956921296296</v>
      </c>
      <c r="K3079">
        <v>1485903478</v>
      </c>
      <c r="L3079" s="18">
        <f t="shared" si="145"/>
        <v>42766.956921296296</v>
      </c>
      <c r="M3079" s="15">
        <f t="shared" si="146"/>
        <v>2017</v>
      </c>
      <c r="N3079" t="b">
        <v>0</v>
      </c>
      <c r="O3079">
        <v>2</v>
      </c>
      <c r="P3079" t="b">
        <v>0</v>
      </c>
      <c r="Q3079" t="s">
        <v>8301</v>
      </c>
      <c r="R3079" s="12" t="s">
        <v>8316</v>
      </c>
      <c r="S3079" t="s">
        <v>8356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8">
        <f t="shared" si="144"/>
        <v>42061.138831018514</v>
      </c>
      <c r="K3080">
        <v>1422328795</v>
      </c>
      <c r="L3080" s="18">
        <f t="shared" si="145"/>
        <v>42031.138831018514</v>
      </c>
      <c r="M3080" s="15">
        <f t="shared" si="146"/>
        <v>2015</v>
      </c>
      <c r="N3080" t="b">
        <v>0</v>
      </c>
      <c r="O3080">
        <v>3</v>
      </c>
      <c r="P3080" t="b">
        <v>0</v>
      </c>
      <c r="Q3080" t="s">
        <v>8301</v>
      </c>
      <c r="R3080" s="12" t="s">
        <v>8316</v>
      </c>
      <c r="S3080" t="s">
        <v>8356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8">
        <f t="shared" si="144"/>
        <v>42085.671701388885</v>
      </c>
      <c r="K3081">
        <v>1424452035</v>
      </c>
      <c r="L3081" s="18">
        <f t="shared" si="145"/>
        <v>42055.713368055556</v>
      </c>
      <c r="M3081" s="15">
        <f t="shared" si="146"/>
        <v>2015</v>
      </c>
      <c r="N3081" t="b">
        <v>0</v>
      </c>
      <c r="O3081">
        <v>27</v>
      </c>
      <c r="P3081" t="b">
        <v>0</v>
      </c>
      <c r="Q3081" t="s">
        <v>8301</v>
      </c>
      <c r="R3081" s="12" t="s">
        <v>8316</v>
      </c>
      <c r="S3081" t="s">
        <v>8356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8">
        <f t="shared" si="144"/>
        <v>42000.0699537037</v>
      </c>
      <c r="K3082">
        <v>1414456844</v>
      </c>
      <c r="L3082" s="18">
        <f t="shared" si="145"/>
        <v>41940.028287037036</v>
      </c>
      <c r="M3082" s="15">
        <f t="shared" si="146"/>
        <v>2014</v>
      </c>
      <c r="N3082" t="b">
        <v>0</v>
      </c>
      <c r="O3082">
        <v>7</v>
      </c>
      <c r="P3082" t="b">
        <v>0</v>
      </c>
      <c r="Q3082" t="s">
        <v>8301</v>
      </c>
      <c r="R3082" s="12" t="s">
        <v>8316</v>
      </c>
      <c r="S3082" t="s">
        <v>8356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8">
        <f t="shared" si="144"/>
        <v>42267.181608796294</v>
      </c>
      <c r="K3083">
        <v>1440130891</v>
      </c>
      <c r="L3083" s="18">
        <f t="shared" si="145"/>
        <v>42237.181608796294</v>
      </c>
      <c r="M3083" s="15">
        <f t="shared" si="146"/>
        <v>2015</v>
      </c>
      <c r="N3083" t="b">
        <v>0</v>
      </c>
      <c r="O3083">
        <v>5</v>
      </c>
      <c r="P3083" t="b">
        <v>0</v>
      </c>
      <c r="Q3083" t="s">
        <v>8301</v>
      </c>
      <c r="R3083" s="12" t="s">
        <v>8316</v>
      </c>
      <c r="S3083" t="s">
        <v>8356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8">
        <f t="shared" si="144"/>
        <v>42323.96465277778</v>
      </c>
      <c r="K3084">
        <v>1445033346</v>
      </c>
      <c r="L3084" s="18">
        <f t="shared" si="145"/>
        <v>42293.922986111109</v>
      </c>
      <c r="M3084" s="15">
        <f t="shared" si="146"/>
        <v>2015</v>
      </c>
      <c r="N3084" t="b">
        <v>0</v>
      </c>
      <c r="O3084">
        <v>0</v>
      </c>
      <c r="P3084" t="b">
        <v>0</v>
      </c>
      <c r="Q3084" t="s">
        <v>8301</v>
      </c>
      <c r="R3084" s="12" t="s">
        <v>8316</v>
      </c>
      <c r="S3084" t="s">
        <v>8356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8">
        <f t="shared" si="144"/>
        <v>41883.208333333336</v>
      </c>
      <c r="K3085">
        <v>1406986278</v>
      </c>
      <c r="L3085" s="18">
        <f t="shared" si="145"/>
        <v>41853.563402777778</v>
      </c>
      <c r="M3085" s="15">
        <f t="shared" si="146"/>
        <v>2014</v>
      </c>
      <c r="N3085" t="b">
        <v>0</v>
      </c>
      <c r="O3085">
        <v>3</v>
      </c>
      <c r="P3085" t="b">
        <v>0</v>
      </c>
      <c r="Q3085" t="s">
        <v>8301</v>
      </c>
      <c r="R3085" s="12" t="s">
        <v>8316</v>
      </c>
      <c r="S3085" t="s">
        <v>8356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8">
        <f t="shared" si="144"/>
        <v>42129.783333333333</v>
      </c>
      <c r="K3086">
        <v>1428340931</v>
      </c>
      <c r="L3086" s="18">
        <f t="shared" si="145"/>
        <v>42100.723738425921</v>
      </c>
      <c r="M3086" s="15">
        <f t="shared" si="146"/>
        <v>2015</v>
      </c>
      <c r="N3086" t="b">
        <v>0</v>
      </c>
      <c r="O3086">
        <v>6</v>
      </c>
      <c r="P3086" t="b">
        <v>0</v>
      </c>
      <c r="Q3086" t="s">
        <v>8301</v>
      </c>
      <c r="R3086" s="12" t="s">
        <v>8316</v>
      </c>
      <c r="S3086" t="s">
        <v>8356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8">
        <f t="shared" si="144"/>
        <v>42276.883784722217</v>
      </c>
      <c r="K3087">
        <v>1440969159</v>
      </c>
      <c r="L3087" s="18">
        <f t="shared" si="145"/>
        <v>42246.883784722217</v>
      </c>
      <c r="M3087" s="15">
        <f t="shared" si="146"/>
        <v>2015</v>
      </c>
      <c r="N3087" t="b">
        <v>0</v>
      </c>
      <c r="O3087">
        <v>9</v>
      </c>
      <c r="P3087" t="b">
        <v>0</v>
      </c>
      <c r="Q3087" t="s">
        <v>8301</v>
      </c>
      <c r="R3087" s="12" t="s">
        <v>8316</v>
      </c>
      <c r="S3087" t="s">
        <v>8356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8">
        <f t="shared" si="144"/>
        <v>42233.67082175926</v>
      </c>
      <c r="K3088">
        <v>1434643559</v>
      </c>
      <c r="L3088" s="18">
        <f t="shared" si="145"/>
        <v>42173.67082175926</v>
      </c>
      <c r="M3088" s="15">
        <f t="shared" si="146"/>
        <v>2015</v>
      </c>
      <c r="N3088" t="b">
        <v>0</v>
      </c>
      <c r="O3088">
        <v>3</v>
      </c>
      <c r="P3088" t="b">
        <v>0</v>
      </c>
      <c r="Q3088" t="s">
        <v>8301</v>
      </c>
      <c r="R3088" s="12" t="s">
        <v>8316</v>
      </c>
      <c r="S3088" t="s">
        <v>8356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8">
        <f t="shared" si="144"/>
        <v>42725.192013888889</v>
      </c>
      <c r="K3089">
        <v>1477107390</v>
      </c>
      <c r="L3089" s="18">
        <f t="shared" si="145"/>
        <v>42665.150347222225</v>
      </c>
      <c r="M3089" s="15">
        <f t="shared" si="146"/>
        <v>2016</v>
      </c>
      <c r="N3089" t="b">
        <v>0</v>
      </c>
      <c r="O3089">
        <v>2</v>
      </c>
      <c r="P3089" t="b">
        <v>0</v>
      </c>
      <c r="Q3089" t="s">
        <v>8301</v>
      </c>
      <c r="R3089" s="12" t="s">
        <v>8316</v>
      </c>
      <c r="S3089" t="s">
        <v>8356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8">
        <f t="shared" si="144"/>
        <v>42012.570138888885</v>
      </c>
      <c r="K3090">
        <v>1418046247</v>
      </c>
      <c r="L3090" s="18">
        <f t="shared" si="145"/>
        <v>41981.57230324074</v>
      </c>
      <c r="M3090" s="15">
        <f t="shared" si="146"/>
        <v>2014</v>
      </c>
      <c r="N3090" t="b">
        <v>0</v>
      </c>
      <c r="O3090">
        <v>3</v>
      </c>
      <c r="P3090" t="b">
        <v>0</v>
      </c>
      <c r="Q3090" t="s">
        <v>8301</v>
      </c>
      <c r="R3090" s="12" t="s">
        <v>8316</v>
      </c>
      <c r="S3090" t="s">
        <v>8356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8">
        <f t="shared" si="144"/>
        <v>42560.082638888889</v>
      </c>
      <c r="K3091">
        <v>1465304483</v>
      </c>
      <c r="L3091" s="18">
        <f t="shared" si="145"/>
        <v>42528.542627314819</v>
      </c>
      <c r="M3091" s="15">
        <f t="shared" si="146"/>
        <v>2016</v>
      </c>
      <c r="N3091" t="b">
        <v>0</v>
      </c>
      <c r="O3091">
        <v>45</v>
      </c>
      <c r="P3091" t="b">
        <v>0</v>
      </c>
      <c r="Q3091" t="s">
        <v>8301</v>
      </c>
      <c r="R3091" s="12" t="s">
        <v>8316</v>
      </c>
      <c r="S3091" t="s">
        <v>8356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8">
        <f t="shared" si="144"/>
        <v>42125.777141203704</v>
      </c>
      <c r="K3092">
        <v>1425325145</v>
      </c>
      <c r="L3092" s="18">
        <f t="shared" si="145"/>
        <v>42065.818807870368</v>
      </c>
      <c r="M3092" s="15">
        <f t="shared" si="146"/>
        <v>2015</v>
      </c>
      <c r="N3092" t="b">
        <v>0</v>
      </c>
      <c r="O3092">
        <v>9</v>
      </c>
      <c r="P3092" t="b">
        <v>0</v>
      </c>
      <c r="Q3092" t="s">
        <v>8301</v>
      </c>
      <c r="R3092" s="12" t="s">
        <v>8316</v>
      </c>
      <c r="S3092" t="s">
        <v>8356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8">
        <f t="shared" si="144"/>
        <v>42596.948414351849</v>
      </c>
      <c r="K3093">
        <v>1468622743</v>
      </c>
      <c r="L3093" s="18">
        <f t="shared" si="145"/>
        <v>42566.948414351849</v>
      </c>
      <c r="M3093" s="15">
        <f t="shared" si="146"/>
        <v>2016</v>
      </c>
      <c r="N3093" t="b">
        <v>0</v>
      </c>
      <c r="O3093">
        <v>9</v>
      </c>
      <c r="P3093" t="b">
        <v>0</v>
      </c>
      <c r="Q3093" t="s">
        <v>8301</v>
      </c>
      <c r="R3093" s="12" t="s">
        <v>8316</v>
      </c>
      <c r="S3093" t="s">
        <v>8356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8">
        <f t="shared" si="144"/>
        <v>42292.916666666672</v>
      </c>
      <c r="K3094">
        <v>1441723912</v>
      </c>
      <c r="L3094" s="18">
        <f t="shared" si="145"/>
        <v>42255.619351851856</v>
      </c>
      <c r="M3094" s="15">
        <f t="shared" si="146"/>
        <v>2015</v>
      </c>
      <c r="N3094" t="b">
        <v>0</v>
      </c>
      <c r="O3094">
        <v>21</v>
      </c>
      <c r="P3094" t="b">
        <v>0</v>
      </c>
      <c r="Q3094" t="s">
        <v>8301</v>
      </c>
      <c r="R3094" s="12" t="s">
        <v>8316</v>
      </c>
      <c r="S3094" t="s">
        <v>8356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8">
        <f t="shared" si="144"/>
        <v>41791.165972222225</v>
      </c>
      <c r="K3095">
        <v>1398980941</v>
      </c>
      <c r="L3095" s="18">
        <f t="shared" si="145"/>
        <v>41760.909039351849</v>
      </c>
      <c r="M3095" s="15">
        <f t="shared" si="146"/>
        <v>2014</v>
      </c>
      <c r="N3095" t="b">
        <v>0</v>
      </c>
      <c r="O3095">
        <v>17</v>
      </c>
      <c r="P3095" t="b">
        <v>0</v>
      </c>
      <c r="Q3095" t="s">
        <v>8301</v>
      </c>
      <c r="R3095" s="12" t="s">
        <v>8316</v>
      </c>
      <c r="S3095" t="s">
        <v>8356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8">
        <f t="shared" si="144"/>
        <v>42267.795787037037</v>
      </c>
      <c r="K3096">
        <v>1437591956</v>
      </c>
      <c r="L3096" s="18">
        <f t="shared" si="145"/>
        <v>42207.795787037037</v>
      </c>
      <c r="M3096" s="15">
        <f t="shared" si="146"/>
        <v>2015</v>
      </c>
      <c r="N3096" t="b">
        <v>0</v>
      </c>
      <c r="O3096">
        <v>1</v>
      </c>
      <c r="P3096" t="b">
        <v>0</v>
      </c>
      <c r="Q3096" t="s">
        <v>8301</v>
      </c>
      <c r="R3096" s="12" t="s">
        <v>8316</v>
      </c>
      <c r="S3096" t="s">
        <v>8356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8">
        <f t="shared" si="144"/>
        <v>42583.025231481486</v>
      </c>
      <c r="K3097">
        <v>1464827780</v>
      </c>
      <c r="L3097" s="18">
        <f t="shared" si="145"/>
        <v>42523.025231481486</v>
      </c>
      <c r="M3097" s="15">
        <f t="shared" si="146"/>
        <v>2016</v>
      </c>
      <c r="N3097" t="b">
        <v>0</v>
      </c>
      <c r="O3097">
        <v>1</v>
      </c>
      <c r="P3097" t="b">
        <v>0</v>
      </c>
      <c r="Q3097" t="s">
        <v>8301</v>
      </c>
      <c r="R3097" s="12" t="s">
        <v>8316</v>
      </c>
      <c r="S3097" t="s">
        <v>8356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8">
        <f t="shared" si="144"/>
        <v>42144.825532407413</v>
      </c>
      <c r="K3098">
        <v>1429559326</v>
      </c>
      <c r="L3098" s="18">
        <f t="shared" si="145"/>
        <v>42114.825532407413</v>
      </c>
      <c r="M3098" s="15">
        <f t="shared" si="146"/>
        <v>2015</v>
      </c>
      <c r="N3098" t="b">
        <v>0</v>
      </c>
      <c r="O3098">
        <v>14</v>
      </c>
      <c r="P3098" t="b">
        <v>0</v>
      </c>
      <c r="Q3098" t="s">
        <v>8301</v>
      </c>
      <c r="R3098" s="12" t="s">
        <v>8316</v>
      </c>
      <c r="S3098" t="s">
        <v>8356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8">
        <f t="shared" si="144"/>
        <v>42650.583333333328</v>
      </c>
      <c r="K3099">
        <v>1474027501</v>
      </c>
      <c r="L3099" s="18">
        <f t="shared" si="145"/>
        <v>42629.503483796296</v>
      </c>
      <c r="M3099" s="15">
        <f t="shared" si="146"/>
        <v>2016</v>
      </c>
      <c r="N3099" t="b">
        <v>0</v>
      </c>
      <c r="O3099">
        <v>42</v>
      </c>
      <c r="P3099" t="b">
        <v>0</v>
      </c>
      <c r="Q3099" t="s">
        <v>8301</v>
      </c>
      <c r="R3099" s="12" t="s">
        <v>8316</v>
      </c>
      <c r="S3099" t="s">
        <v>8356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8">
        <f t="shared" si="144"/>
        <v>42408.01180555555</v>
      </c>
      <c r="K3100">
        <v>1450724449</v>
      </c>
      <c r="L3100" s="18">
        <f t="shared" si="145"/>
        <v>42359.792233796295</v>
      </c>
      <c r="M3100" s="15">
        <f t="shared" si="146"/>
        <v>2015</v>
      </c>
      <c r="N3100" t="b">
        <v>0</v>
      </c>
      <c r="O3100">
        <v>27</v>
      </c>
      <c r="P3100" t="b">
        <v>0</v>
      </c>
      <c r="Q3100" t="s">
        <v>8301</v>
      </c>
      <c r="R3100" s="12" t="s">
        <v>8316</v>
      </c>
      <c r="S3100" t="s">
        <v>8356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8">
        <f t="shared" si="144"/>
        <v>42412.189710648148</v>
      </c>
      <c r="K3101">
        <v>1452659591</v>
      </c>
      <c r="L3101" s="18">
        <f t="shared" si="145"/>
        <v>42382.189710648148</v>
      </c>
      <c r="M3101" s="15">
        <f t="shared" si="146"/>
        <v>2016</v>
      </c>
      <c r="N3101" t="b">
        <v>0</v>
      </c>
      <c r="O3101">
        <v>5</v>
      </c>
      <c r="P3101" t="b">
        <v>0</v>
      </c>
      <c r="Q3101" t="s">
        <v>8301</v>
      </c>
      <c r="R3101" s="12" t="s">
        <v>8316</v>
      </c>
      <c r="S3101" t="s">
        <v>8356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8">
        <f t="shared" si="144"/>
        <v>41932.622395833336</v>
      </c>
      <c r="K3102">
        <v>1411224975</v>
      </c>
      <c r="L3102" s="18">
        <f t="shared" si="145"/>
        <v>41902.622395833336</v>
      </c>
      <c r="M3102" s="15">
        <f t="shared" si="146"/>
        <v>2014</v>
      </c>
      <c r="N3102" t="b">
        <v>0</v>
      </c>
      <c r="O3102">
        <v>13</v>
      </c>
      <c r="P3102" t="b">
        <v>0</v>
      </c>
      <c r="Q3102" t="s">
        <v>8301</v>
      </c>
      <c r="R3102" s="12" t="s">
        <v>8316</v>
      </c>
      <c r="S3102" t="s">
        <v>8356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8">
        <f t="shared" si="144"/>
        <v>42201.330555555556</v>
      </c>
      <c r="K3103">
        <v>1434445937</v>
      </c>
      <c r="L3103" s="18">
        <f t="shared" si="145"/>
        <v>42171.383530092593</v>
      </c>
      <c r="M3103" s="15">
        <f t="shared" si="146"/>
        <v>2015</v>
      </c>
      <c r="N3103" t="b">
        <v>0</v>
      </c>
      <c r="O3103">
        <v>12</v>
      </c>
      <c r="P3103" t="b">
        <v>0</v>
      </c>
      <c r="Q3103" t="s">
        <v>8301</v>
      </c>
      <c r="R3103" s="12" t="s">
        <v>8316</v>
      </c>
      <c r="S3103" t="s">
        <v>8356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8">
        <f t="shared" si="144"/>
        <v>42605.340486111112</v>
      </c>
      <c r="K3104">
        <v>1467619818</v>
      </c>
      <c r="L3104" s="18">
        <f t="shared" si="145"/>
        <v>42555.340486111112</v>
      </c>
      <c r="M3104" s="15">
        <f t="shared" si="146"/>
        <v>2016</v>
      </c>
      <c r="N3104" t="b">
        <v>0</v>
      </c>
      <c r="O3104">
        <v>90</v>
      </c>
      <c r="P3104" t="b">
        <v>0</v>
      </c>
      <c r="Q3104" t="s">
        <v>8301</v>
      </c>
      <c r="R3104" s="12" t="s">
        <v>8316</v>
      </c>
      <c r="S3104" t="s">
        <v>8356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8">
        <f t="shared" si="144"/>
        <v>42167.156319444446</v>
      </c>
      <c r="K3105">
        <v>1428896706</v>
      </c>
      <c r="L3105" s="18">
        <f t="shared" si="145"/>
        <v>42107.156319444446</v>
      </c>
      <c r="M3105" s="15">
        <f t="shared" si="146"/>
        <v>2015</v>
      </c>
      <c r="N3105" t="b">
        <v>0</v>
      </c>
      <c r="O3105">
        <v>2</v>
      </c>
      <c r="P3105" t="b">
        <v>0</v>
      </c>
      <c r="Q3105" t="s">
        <v>8301</v>
      </c>
      <c r="R3105" s="12" t="s">
        <v>8316</v>
      </c>
      <c r="S3105" t="s">
        <v>8356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8">
        <f t="shared" si="144"/>
        <v>42038.083333333328</v>
      </c>
      <c r="K3106">
        <v>1420235311</v>
      </c>
      <c r="L3106" s="18">
        <f t="shared" si="145"/>
        <v>42006.908692129626</v>
      </c>
      <c r="M3106" s="15">
        <f t="shared" si="146"/>
        <v>2015</v>
      </c>
      <c r="N3106" t="b">
        <v>0</v>
      </c>
      <c r="O3106">
        <v>5</v>
      </c>
      <c r="P3106" t="b">
        <v>0</v>
      </c>
      <c r="Q3106" t="s">
        <v>8301</v>
      </c>
      <c r="R3106" s="12" t="s">
        <v>8316</v>
      </c>
      <c r="S3106" t="s">
        <v>8356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8">
        <f t="shared" si="144"/>
        <v>41931.208333333336</v>
      </c>
      <c r="K3107">
        <v>1408986916</v>
      </c>
      <c r="L3107" s="18">
        <f t="shared" si="145"/>
        <v>41876.718935185185</v>
      </c>
      <c r="M3107" s="15">
        <f t="shared" si="146"/>
        <v>2014</v>
      </c>
      <c r="N3107" t="b">
        <v>0</v>
      </c>
      <c r="O3107">
        <v>31</v>
      </c>
      <c r="P3107" t="b">
        <v>0</v>
      </c>
      <c r="Q3107" t="s">
        <v>8301</v>
      </c>
      <c r="R3107" s="12" t="s">
        <v>8316</v>
      </c>
      <c r="S3107" t="s">
        <v>8356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8">
        <f t="shared" si="144"/>
        <v>42263.916666666672</v>
      </c>
      <c r="K3108">
        <v>1440497876</v>
      </c>
      <c r="L3108" s="18">
        <f t="shared" si="145"/>
        <v>42241.429120370376</v>
      </c>
      <c r="M3108" s="15">
        <f t="shared" si="146"/>
        <v>2015</v>
      </c>
      <c r="N3108" t="b">
        <v>0</v>
      </c>
      <c r="O3108">
        <v>4</v>
      </c>
      <c r="P3108" t="b">
        <v>0</v>
      </c>
      <c r="Q3108" t="s">
        <v>8301</v>
      </c>
      <c r="R3108" s="12" t="s">
        <v>8316</v>
      </c>
      <c r="S3108" t="s">
        <v>8356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8">
        <f t="shared" si="144"/>
        <v>42135.814247685179</v>
      </c>
      <c r="K3109">
        <v>1430767951</v>
      </c>
      <c r="L3109" s="18">
        <f t="shared" si="145"/>
        <v>42128.814247685179</v>
      </c>
      <c r="M3109" s="15">
        <f t="shared" si="146"/>
        <v>2015</v>
      </c>
      <c r="N3109" t="b">
        <v>0</v>
      </c>
      <c r="O3109">
        <v>29</v>
      </c>
      <c r="P3109" t="b">
        <v>0</v>
      </c>
      <c r="Q3109" t="s">
        <v>8301</v>
      </c>
      <c r="R3109" s="12" t="s">
        <v>8316</v>
      </c>
      <c r="S3109" t="s">
        <v>8356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8">
        <f t="shared" si="144"/>
        <v>42122.638819444444</v>
      </c>
      <c r="K3110">
        <v>1425053994</v>
      </c>
      <c r="L3110" s="18">
        <f t="shared" si="145"/>
        <v>42062.680486111116</v>
      </c>
      <c r="M3110" s="15">
        <f t="shared" si="146"/>
        <v>2015</v>
      </c>
      <c r="N3110" t="b">
        <v>0</v>
      </c>
      <c r="O3110">
        <v>2</v>
      </c>
      <c r="P3110" t="b">
        <v>0</v>
      </c>
      <c r="Q3110" t="s">
        <v>8301</v>
      </c>
      <c r="R3110" s="12" t="s">
        <v>8316</v>
      </c>
      <c r="S3110" t="s">
        <v>8356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8">
        <f t="shared" si="144"/>
        <v>41879.125115740739</v>
      </c>
      <c r="K3111">
        <v>1406170810</v>
      </c>
      <c r="L3111" s="18">
        <f t="shared" si="145"/>
        <v>41844.125115740739</v>
      </c>
      <c r="M3111" s="15">
        <f t="shared" si="146"/>
        <v>2014</v>
      </c>
      <c r="N3111" t="b">
        <v>0</v>
      </c>
      <c r="O3111">
        <v>114</v>
      </c>
      <c r="P3111" t="b">
        <v>0</v>
      </c>
      <c r="Q3111" t="s">
        <v>8301</v>
      </c>
      <c r="R3111" s="12" t="s">
        <v>8316</v>
      </c>
      <c r="S3111" t="s">
        <v>8356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8">
        <f t="shared" si="144"/>
        <v>42785.031469907408</v>
      </c>
      <c r="K3112">
        <v>1484009119</v>
      </c>
      <c r="L3112" s="18">
        <f t="shared" si="145"/>
        <v>42745.031469907408</v>
      </c>
      <c r="M3112" s="15">
        <f t="shared" si="146"/>
        <v>2017</v>
      </c>
      <c r="N3112" t="b">
        <v>0</v>
      </c>
      <c r="O3112">
        <v>1</v>
      </c>
      <c r="P3112" t="b">
        <v>0</v>
      </c>
      <c r="Q3112" t="s">
        <v>8301</v>
      </c>
      <c r="R3112" s="12" t="s">
        <v>8316</v>
      </c>
      <c r="S3112" t="s">
        <v>8356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8">
        <f t="shared" si="144"/>
        <v>41916.595138888886</v>
      </c>
      <c r="K3113">
        <v>1409753820</v>
      </c>
      <c r="L3113" s="18">
        <f t="shared" si="145"/>
        <v>41885.595138888886</v>
      </c>
      <c r="M3113" s="15">
        <f t="shared" si="146"/>
        <v>2014</v>
      </c>
      <c r="N3113" t="b">
        <v>0</v>
      </c>
      <c r="O3113">
        <v>76</v>
      </c>
      <c r="P3113" t="b">
        <v>0</v>
      </c>
      <c r="Q3113" t="s">
        <v>8301</v>
      </c>
      <c r="R3113" s="12" t="s">
        <v>8316</v>
      </c>
      <c r="S3113" t="s">
        <v>8356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8">
        <f t="shared" si="144"/>
        <v>42675.121921296297</v>
      </c>
      <c r="K3114">
        <v>1472784934</v>
      </c>
      <c r="L3114" s="18">
        <f t="shared" si="145"/>
        <v>42615.121921296297</v>
      </c>
      <c r="M3114" s="15">
        <f t="shared" si="146"/>
        <v>2016</v>
      </c>
      <c r="N3114" t="b">
        <v>0</v>
      </c>
      <c r="O3114">
        <v>9</v>
      </c>
      <c r="P3114" t="b">
        <v>0</v>
      </c>
      <c r="Q3114" t="s">
        <v>8301</v>
      </c>
      <c r="R3114" s="12" t="s">
        <v>8316</v>
      </c>
      <c r="S3114" t="s">
        <v>8356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8">
        <f t="shared" si="144"/>
        <v>42111.731273148151</v>
      </c>
      <c r="K3115">
        <v>1426699982</v>
      </c>
      <c r="L3115" s="18">
        <f t="shared" si="145"/>
        <v>42081.731273148151</v>
      </c>
      <c r="M3115" s="15">
        <f t="shared" si="146"/>
        <v>2015</v>
      </c>
      <c r="N3115" t="b">
        <v>0</v>
      </c>
      <c r="O3115">
        <v>37</v>
      </c>
      <c r="P3115" t="b">
        <v>0</v>
      </c>
      <c r="Q3115" t="s">
        <v>8301</v>
      </c>
      <c r="R3115" s="12" t="s">
        <v>8316</v>
      </c>
      <c r="S3115" t="s">
        <v>8356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8">
        <f t="shared" si="144"/>
        <v>41903.632523148146</v>
      </c>
      <c r="K3116">
        <v>1406128250</v>
      </c>
      <c r="L3116" s="18">
        <f t="shared" si="145"/>
        <v>41843.632523148146</v>
      </c>
      <c r="M3116" s="15">
        <f t="shared" si="146"/>
        <v>2014</v>
      </c>
      <c r="N3116" t="b">
        <v>0</v>
      </c>
      <c r="O3116">
        <v>0</v>
      </c>
      <c r="P3116" t="b">
        <v>0</v>
      </c>
      <c r="Q3116" t="s">
        <v>8301</v>
      </c>
      <c r="R3116" s="12" t="s">
        <v>8316</v>
      </c>
      <c r="S3116" t="s">
        <v>8356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8">
        <f t="shared" si="144"/>
        <v>42526.447071759263</v>
      </c>
      <c r="K3117">
        <v>1462531427</v>
      </c>
      <c r="L3117" s="18">
        <f t="shared" si="145"/>
        <v>42496.447071759263</v>
      </c>
      <c r="M3117" s="15">
        <f t="shared" si="146"/>
        <v>2016</v>
      </c>
      <c r="N3117" t="b">
        <v>0</v>
      </c>
      <c r="O3117">
        <v>1</v>
      </c>
      <c r="P3117" t="b">
        <v>0</v>
      </c>
      <c r="Q3117" t="s">
        <v>8301</v>
      </c>
      <c r="R3117" s="12" t="s">
        <v>8316</v>
      </c>
      <c r="S3117" t="s">
        <v>8356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8">
        <f t="shared" si="144"/>
        <v>42095.515335648146</v>
      </c>
      <c r="K3118">
        <v>1426681325</v>
      </c>
      <c r="L3118" s="18">
        <f t="shared" si="145"/>
        <v>42081.515335648146</v>
      </c>
      <c r="M3118" s="15">
        <f t="shared" si="146"/>
        <v>2015</v>
      </c>
      <c r="N3118" t="b">
        <v>0</v>
      </c>
      <c r="O3118">
        <v>10</v>
      </c>
      <c r="P3118" t="b">
        <v>0</v>
      </c>
      <c r="Q3118" t="s">
        <v>8301</v>
      </c>
      <c r="R3118" s="12" t="s">
        <v>8316</v>
      </c>
      <c r="S3118" t="s">
        <v>8356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8">
        <f t="shared" si="144"/>
        <v>42517.55</v>
      </c>
      <c r="K3119">
        <v>1463648360</v>
      </c>
      <c r="L3119" s="18">
        <f t="shared" si="145"/>
        <v>42509.374537037031</v>
      </c>
      <c r="M3119" s="15">
        <f t="shared" si="146"/>
        <v>2016</v>
      </c>
      <c r="N3119" t="b">
        <v>0</v>
      </c>
      <c r="O3119">
        <v>1</v>
      </c>
      <c r="P3119" t="b">
        <v>0</v>
      </c>
      <c r="Q3119" t="s">
        <v>8301</v>
      </c>
      <c r="R3119" s="12" t="s">
        <v>8316</v>
      </c>
      <c r="S3119" t="s">
        <v>8356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8">
        <f t="shared" si="144"/>
        <v>42553.649571759262</v>
      </c>
      <c r="K3120">
        <v>1465832123</v>
      </c>
      <c r="L3120" s="18">
        <f t="shared" si="145"/>
        <v>42534.649571759262</v>
      </c>
      <c r="M3120" s="15">
        <f t="shared" si="146"/>
        <v>2016</v>
      </c>
      <c r="N3120" t="b">
        <v>0</v>
      </c>
      <c r="O3120">
        <v>2</v>
      </c>
      <c r="P3120" t="b">
        <v>0</v>
      </c>
      <c r="Q3120" t="s">
        <v>8301</v>
      </c>
      <c r="R3120" s="12" t="s">
        <v>8316</v>
      </c>
      <c r="S3120" t="s">
        <v>8356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8">
        <f t="shared" si="144"/>
        <v>42090.003842592589</v>
      </c>
      <c r="K3121">
        <v>1424826332</v>
      </c>
      <c r="L3121" s="18">
        <f t="shared" si="145"/>
        <v>42060.04550925926</v>
      </c>
      <c r="M3121" s="15">
        <f t="shared" si="146"/>
        <v>2015</v>
      </c>
      <c r="N3121" t="b">
        <v>0</v>
      </c>
      <c r="O3121">
        <v>1</v>
      </c>
      <c r="P3121" t="b">
        <v>0</v>
      </c>
      <c r="Q3121" t="s">
        <v>8301</v>
      </c>
      <c r="R3121" s="12" t="s">
        <v>8316</v>
      </c>
      <c r="S3121" t="s">
        <v>8356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8">
        <f t="shared" si="144"/>
        <v>42495.900416666671</v>
      </c>
      <c r="K3122">
        <v>1457303796</v>
      </c>
      <c r="L3122" s="18">
        <f t="shared" si="145"/>
        <v>42435.942083333335</v>
      </c>
      <c r="M3122" s="15">
        <f t="shared" si="146"/>
        <v>2016</v>
      </c>
      <c r="N3122" t="b">
        <v>0</v>
      </c>
      <c r="O3122">
        <v>10</v>
      </c>
      <c r="P3122" t="b">
        <v>0</v>
      </c>
      <c r="Q3122" t="s">
        <v>8301</v>
      </c>
      <c r="R3122" s="12" t="s">
        <v>8316</v>
      </c>
      <c r="S3122" t="s">
        <v>8356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8">
        <f t="shared" si="144"/>
        <v>41908.679803240739</v>
      </c>
      <c r="K3123">
        <v>1406564335</v>
      </c>
      <c r="L3123" s="18">
        <f t="shared" si="145"/>
        <v>41848.679803240739</v>
      </c>
      <c r="M3123" s="15">
        <f t="shared" si="146"/>
        <v>2014</v>
      </c>
      <c r="N3123" t="b">
        <v>0</v>
      </c>
      <c r="O3123">
        <v>1</v>
      </c>
      <c r="P3123" t="b">
        <v>0</v>
      </c>
      <c r="Q3123" t="s">
        <v>8301</v>
      </c>
      <c r="R3123" s="12" t="s">
        <v>8316</v>
      </c>
      <c r="S3123" t="s">
        <v>8356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8">
        <f t="shared" si="144"/>
        <v>42683.973750000005</v>
      </c>
      <c r="K3124">
        <v>1478298132</v>
      </c>
      <c r="L3124" s="18">
        <f t="shared" si="145"/>
        <v>42678.932083333333</v>
      </c>
      <c r="M3124" s="15">
        <f t="shared" si="146"/>
        <v>2016</v>
      </c>
      <c r="N3124" t="b">
        <v>0</v>
      </c>
      <c r="O3124">
        <v>2</v>
      </c>
      <c r="P3124" t="b">
        <v>0</v>
      </c>
      <c r="Q3124" t="s">
        <v>8301</v>
      </c>
      <c r="R3124" s="12" t="s">
        <v>8316</v>
      </c>
      <c r="S3124" t="s">
        <v>8356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8">
        <f t="shared" si="144"/>
        <v>42560.993032407408</v>
      </c>
      <c r="K3125">
        <v>1465516198</v>
      </c>
      <c r="L3125" s="18">
        <f t="shared" si="145"/>
        <v>42530.993032407408</v>
      </c>
      <c r="M3125" s="15">
        <f t="shared" si="146"/>
        <v>2016</v>
      </c>
      <c r="N3125" t="b">
        <v>0</v>
      </c>
      <c r="O3125">
        <v>348</v>
      </c>
      <c r="P3125" t="b">
        <v>0</v>
      </c>
      <c r="Q3125" t="s">
        <v>8301</v>
      </c>
      <c r="R3125" s="12" t="s">
        <v>8316</v>
      </c>
      <c r="S3125" t="s">
        <v>8356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8">
        <f t="shared" si="144"/>
        <v>42037.780104166668</v>
      </c>
      <c r="K3126">
        <v>1417718601</v>
      </c>
      <c r="L3126" s="18">
        <f t="shared" si="145"/>
        <v>41977.780104166668</v>
      </c>
      <c r="M3126" s="15">
        <f t="shared" si="146"/>
        <v>2014</v>
      </c>
      <c r="N3126" t="b">
        <v>0</v>
      </c>
      <c r="O3126">
        <v>4</v>
      </c>
      <c r="P3126" t="b">
        <v>0</v>
      </c>
      <c r="Q3126" t="s">
        <v>8301</v>
      </c>
      <c r="R3126" s="12" t="s">
        <v>8316</v>
      </c>
      <c r="S3126" t="s">
        <v>8356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8">
        <f t="shared" si="144"/>
        <v>42376.20685185185</v>
      </c>
      <c r="K3127">
        <v>1449550672</v>
      </c>
      <c r="L3127" s="18">
        <f t="shared" si="145"/>
        <v>42346.20685185185</v>
      </c>
      <c r="M3127" s="15">
        <f t="shared" si="146"/>
        <v>2015</v>
      </c>
      <c r="N3127" t="b">
        <v>0</v>
      </c>
      <c r="O3127">
        <v>0</v>
      </c>
      <c r="P3127" t="b">
        <v>0</v>
      </c>
      <c r="Q3127" t="s">
        <v>8301</v>
      </c>
      <c r="R3127" s="12" t="s">
        <v>8316</v>
      </c>
      <c r="S3127" t="s">
        <v>8356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8">
        <f t="shared" si="144"/>
        <v>42456.976412037038</v>
      </c>
      <c r="K3128">
        <v>1456532762</v>
      </c>
      <c r="L3128" s="18">
        <f t="shared" si="145"/>
        <v>42427.01807870371</v>
      </c>
      <c r="M3128" s="15">
        <f t="shared" si="146"/>
        <v>2016</v>
      </c>
      <c r="N3128" t="b">
        <v>0</v>
      </c>
      <c r="O3128">
        <v>17</v>
      </c>
      <c r="P3128" t="b">
        <v>0</v>
      </c>
      <c r="Q3128" t="s">
        <v>8301</v>
      </c>
      <c r="R3128" s="12" t="s">
        <v>8316</v>
      </c>
      <c r="S3128" t="s">
        <v>8356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8">
        <f t="shared" si="144"/>
        <v>42064.856817129628</v>
      </c>
      <c r="K3129">
        <v>1422650029</v>
      </c>
      <c r="L3129" s="18">
        <f t="shared" si="145"/>
        <v>42034.856817129628</v>
      </c>
      <c r="M3129" s="15">
        <f t="shared" si="146"/>
        <v>2015</v>
      </c>
      <c r="N3129" t="b">
        <v>0</v>
      </c>
      <c r="O3129">
        <v>0</v>
      </c>
      <c r="P3129" t="b">
        <v>0</v>
      </c>
      <c r="Q3129" t="s">
        <v>8301</v>
      </c>
      <c r="R3129" s="12" t="s">
        <v>8316</v>
      </c>
      <c r="S3129" t="s">
        <v>8356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8">
        <f t="shared" si="144"/>
        <v>42810.784039351856</v>
      </c>
      <c r="K3130">
        <v>1487101741</v>
      </c>
      <c r="L3130" s="18">
        <f t="shared" si="145"/>
        <v>42780.825706018513</v>
      </c>
      <c r="M3130" s="15">
        <f t="shared" si="146"/>
        <v>2017</v>
      </c>
      <c r="N3130" t="b">
        <v>0</v>
      </c>
      <c r="O3130">
        <v>117</v>
      </c>
      <c r="P3130" t="b">
        <v>0</v>
      </c>
      <c r="Q3130" t="s">
        <v>8269</v>
      </c>
      <c r="R3130" s="12" t="s">
        <v>8316</v>
      </c>
      <c r="S3130" t="s">
        <v>8317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8">
        <f t="shared" si="144"/>
        <v>42843.801145833335</v>
      </c>
      <c r="K3131">
        <v>1489090419</v>
      </c>
      <c r="L3131" s="18">
        <f t="shared" si="145"/>
        <v>42803.842812499999</v>
      </c>
      <c r="M3131" s="15">
        <f t="shared" si="146"/>
        <v>2017</v>
      </c>
      <c r="N3131" t="b">
        <v>0</v>
      </c>
      <c r="O3131">
        <v>1</v>
      </c>
      <c r="P3131" t="b">
        <v>0</v>
      </c>
      <c r="Q3131" t="s">
        <v>8269</v>
      </c>
      <c r="R3131" s="12" t="s">
        <v>8316</v>
      </c>
      <c r="S3131" t="s">
        <v>8317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8">
        <f t="shared" si="144"/>
        <v>42839.207638888889</v>
      </c>
      <c r="K3132">
        <v>1489504916</v>
      </c>
      <c r="L3132" s="18">
        <f t="shared" si="145"/>
        <v>42808.640231481477</v>
      </c>
      <c r="M3132" s="15">
        <f t="shared" si="146"/>
        <v>2017</v>
      </c>
      <c r="N3132" t="b">
        <v>0</v>
      </c>
      <c r="O3132">
        <v>4</v>
      </c>
      <c r="P3132" t="b">
        <v>0</v>
      </c>
      <c r="Q3132" t="s">
        <v>8269</v>
      </c>
      <c r="R3132" s="12" t="s">
        <v>8316</v>
      </c>
      <c r="S3132" t="s">
        <v>8317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8">
        <f t="shared" si="144"/>
        <v>42833.537557870368</v>
      </c>
      <c r="K3133">
        <v>1489067645</v>
      </c>
      <c r="L3133" s="18">
        <f t="shared" si="145"/>
        <v>42803.579224537039</v>
      </c>
      <c r="M3133" s="15">
        <f t="shared" si="146"/>
        <v>2017</v>
      </c>
      <c r="N3133" t="b">
        <v>0</v>
      </c>
      <c r="O3133">
        <v>12</v>
      </c>
      <c r="P3133" t="b">
        <v>0</v>
      </c>
      <c r="Q3133" t="s">
        <v>8269</v>
      </c>
      <c r="R3133" s="12" t="s">
        <v>8316</v>
      </c>
      <c r="S3133" t="s">
        <v>8317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8">
        <f t="shared" si="144"/>
        <v>42846.308564814812</v>
      </c>
      <c r="K3134">
        <v>1487579060</v>
      </c>
      <c r="L3134" s="18">
        <f t="shared" si="145"/>
        <v>42786.350231481483</v>
      </c>
      <c r="M3134" s="15">
        <f t="shared" si="146"/>
        <v>2017</v>
      </c>
      <c r="N3134" t="b">
        <v>0</v>
      </c>
      <c r="O3134">
        <v>1</v>
      </c>
      <c r="P3134" t="b">
        <v>0</v>
      </c>
      <c r="Q3134" t="s">
        <v>8269</v>
      </c>
      <c r="R3134" s="12" t="s">
        <v>8316</v>
      </c>
      <c r="S3134" t="s">
        <v>8317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8">
        <f t="shared" si="144"/>
        <v>42818.523541666669</v>
      </c>
      <c r="K3135">
        <v>1487770434</v>
      </c>
      <c r="L3135" s="18">
        <f t="shared" si="145"/>
        <v>42788.565208333333</v>
      </c>
      <c r="M3135" s="15">
        <f t="shared" si="146"/>
        <v>2017</v>
      </c>
      <c r="N3135" t="b">
        <v>0</v>
      </c>
      <c r="O3135">
        <v>16</v>
      </c>
      <c r="P3135" t="b">
        <v>0</v>
      </c>
      <c r="Q3135" t="s">
        <v>8269</v>
      </c>
      <c r="R3135" s="12" t="s">
        <v>8316</v>
      </c>
      <c r="S3135" t="s">
        <v>8317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8">
        <f t="shared" si="144"/>
        <v>42821.678460648152</v>
      </c>
      <c r="K3136">
        <v>1488820619</v>
      </c>
      <c r="L3136" s="18">
        <f t="shared" si="145"/>
        <v>42800.720127314817</v>
      </c>
      <c r="M3136" s="15">
        <f t="shared" si="146"/>
        <v>2017</v>
      </c>
      <c r="N3136" t="b">
        <v>0</v>
      </c>
      <c r="O3136">
        <v>12</v>
      </c>
      <c r="P3136" t="b">
        <v>0</v>
      </c>
      <c r="Q3136" t="s">
        <v>8269</v>
      </c>
      <c r="R3136" s="12" t="s">
        <v>8316</v>
      </c>
      <c r="S3136" t="s">
        <v>8317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8">
        <f t="shared" si="144"/>
        <v>42829.151863425926</v>
      </c>
      <c r="K3137">
        <v>1489376321</v>
      </c>
      <c r="L3137" s="18">
        <f t="shared" si="145"/>
        <v>42807.151863425926</v>
      </c>
      <c r="M3137" s="15">
        <f t="shared" si="146"/>
        <v>2017</v>
      </c>
      <c r="N3137" t="b">
        <v>0</v>
      </c>
      <c r="O3137">
        <v>7</v>
      </c>
      <c r="P3137" t="b">
        <v>0</v>
      </c>
      <c r="Q3137" t="s">
        <v>8269</v>
      </c>
      <c r="R3137" s="12" t="s">
        <v>8316</v>
      </c>
      <c r="S3137" t="s">
        <v>8317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8">
        <f t="shared" si="144"/>
        <v>42825.957638888889</v>
      </c>
      <c r="K3138">
        <v>1487847954</v>
      </c>
      <c r="L3138" s="18">
        <f t="shared" si="145"/>
        <v>42789.462430555555</v>
      </c>
      <c r="M3138" s="15">
        <f t="shared" si="146"/>
        <v>2017</v>
      </c>
      <c r="N3138" t="b">
        <v>0</v>
      </c>
      <c r="O3138">
        <v>22</v>
      </c>
      <c r="P3138" t="b">
        <v>0</v>
      </c>
      <c r="Q3138" t="s">
        <v>8269</v>
      </c>
      <c r="R3138" s="12" t="s">
        <v>8316</v>
      </c>
      <c r="S3138" t="s">
        <v>8317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8">
        <f t="shared" ref="J3139:J3202" si="147">(((I3139/60)/60)/24+DATE(1970,1,1))</f>
        <v>42858.8</v>
      </c>
      <c r="K3139">
        <v>1489439669</v>
      </c>
      <c r="L3139" s="18">
        <f t="shared" ref="L3139:L3202" si="148">(((K3139/60)/60)/24+DATE(1970,1,1))</f>
        <v>42807.885057870371</v>
      </c>
      <c r="M3139" s="15">
        <f t="shared" ref="M3139:M3202" si="149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 s="12" t="s">
        <v>8316</v>
      </c>
      <c r="S3139" t="s">
        <v>8317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8">
        <f t="shared" si="147"/>
        <v>42828.645914351851</v>
      </c>
      <c r="K3140">
        <v>1489591807</v>
      </c>
      <c r="L3140" s="18">
        <f t="shared" si="148"/>
        <v>42809.645914351851</v>
      </c>
      <c r="M3140" s="15">
        <f t="shared" si="149"/>
        <v>2017</v>
      </c>
      <c r="N3140" t="b">
        <v>0</v>
      </c>
      <c r="O3140">
        <v>0</v>
      </c>
      <c r="P3140" t="b">
        <v>0</v>
      </c>
      <c r="Q3140" t="s">
        <v>8269</v>
      </c>
      <c r="R3140" s="12" t="s">
        <v>8316</v>
      </c>
      <c r="S3140" t="s">
        <v>8317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8">
        <f t="shared" si="147"/>
        <v>42819.189583333333</v>
      </c>
      <c r="K3141">
        <v>1487485760</v>
      </c>
      <c r="L3141" s="18">
        <f t="shared" si="148"/>
        <v>42785.270370370374</v>
      </c>
      <c r="M3141" s="15">
        <f t="shared" si="149"/>
        <v>2017</v>
      </c>
      <c r="N3141" t="b">
        <v>0</v>
      </c>
      <c r="O3141">
        <v>6</v>
      </c>
      <c r="P3141" t="b">
        <v>0</v>
      </c>
      <c r="Q3141" t="s">
        <v>8269</v>
      </c>
      <c r="R3141" s="12" t="s">
        <v>8316</v>
      </c>
      <c r="S3141" t="s">
        <v>8317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8">
        <f t="shared" si="147"/>
        <v>42832.677118055552</v>
      </c>
      <c r="K3142">
        <v>1488993303</v>
      </c>
      <c r="L3142" s="18">
        <f t="shared" si="148"/>
        <v>42802.718784722223</v>
      </c>
      <c r="M3142" s="15">
        <f t="shared" si="149"/>
        <v>2017</v>
      </c>
      <c r="N3142" t="b">
        <v>0</v>
      </c>
      <c r="O3142">
        <v>4</v>
      </c>
      <c r="P3142" t="b">
        <v>0</v>
      </c>
      <c r="Q3142" t="s">
        <v>8269</v>
      </c>
      <c r="R3142" s="12" t="s">
        <v>8316</v>
      </c>
      <c r="S3142" t="s">
        <v>8317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8">
        <f t="shared" si="147"/>
        <v>42841.833333333328</v>
      </c>
      <c r="K3143">
        <v>1488823488</v>
      </c>
      <c r="L3143" s="18">
        <f t="shared" si="148"/>
        <v>42800.753333333334</v>
      </c>
      <c r="M3143" s="15">
        <f t="shared" si="149"/>
        <v>2017</v>
      </c>
      <c r="N3143" t="b">
        <v>0</v>
      </c>
      <c r="O3143">
        <v>8</v>
      </c>
      <c r="P3143" t="b">
        <v>0</v>
      </c>
      <c r="Q3143" t="s">
        <v>8269</v>
      </c>
      <c r="R3143" s="12" t="s">
        <v>8316</v>
      </c>
      <c r="S3143" t="s">
        <v>8317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8">
        <f t="shared" si="147"/>
        <v>42813.471516203703</v>
      </c>
      <c r="K3144">
        <v>1487333939</v>
      </c>
      <c r="L3144" s="18">
        <f t="shared" si="148"/>
        <v>42783.513182870374</v>
      </c>
      <c r="M3144" s="15">
        <f t="shared" si="149"/>
        <v>2017</v>
      </c>
      <c r="N3144" t="b">
        <v>0</v>
      </c>
      <c r="O3144">
        <v>3</v>
      </c>
      <c r="P3144" t="b">
        <v>0</v>
      </c>
      <c r="Q3144" t="s">
        <v>8269</v>
      </c>
      <c r="R3144" s="12" t="s">
        <v>8316</v>
      </c>
      <c r="S3144" t="s">
        <v>8317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8">
        <f t="shared" si="147"/>
        <v>42834.358287037037</v>
      </c>
      <c r="K3145">
        <v>1489480556</v>
      </c>
      <c r="L3145" s="18">
        <f t="shared" si="148"/>
        <v>42808.358287037037</v>
      </c>
      <c r="M3145" s="15">
        <f t="shared" si="149"/>
        <v>2017</v>
      </c>
      <c r="N3145" t="b">
        <v>0</v>
      </c>
      <c r="O3145">
        <v>0</v>
      </c>
      <c r="P3145" t="b">
        <v>0</v>
      </c>
      <c r="Q3145" t="s">
        <v>8269</v>
      </c>
      <c r="R3145" s="12" t="s">
        <v>8316</v>
      </c>
      <c r="S3145" t="s">
        <v>8317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8">
        <f t="shared" si="147"/>
        <v>42813.25</v>
      </c>
      <c r="K3146">
        <v>1488459307</v>
      </c>
      <c r="L3146" s="18">
        <f t="shared" si="148"/>
        <v>42796.538275462968</v>
      </c>
      <c r="M3146" s="15">
        <f t="shared" si="149"/>
        <v>2017</v>
      </c>
      <c r="N3146" t="b">
        <v>0</v>
      </c>
      <c r="O3146">
        <v>30</v>
      </c>
      <c r="P3146" t="b">
        <v>0</v>
      </c>
      <c r="Q3146" t="s">
        <v>8269</v>
      </c>
      <c r="R3146" s="12" t="s">
        <v>8316</v>
      </c>
      <c r="S3146" t="s">
        <v>8317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8">
        <f t="shared" si="147"/>
        <v>42821.999236111107</v>
      </c>
      <c r="K3147">
        <v>1485478734</v>
      </c>
      <c r="L3147" s="18">
        <f t="shared" si="148"/>
        <v>42762.040902777779</v>
      </c>
      <c r="M3147" s="15">
        <f t="shared" si="149"/>
        <v>2017</v>
      </c>
      <c r="N3147" t="b">
        <v>0</v>
      </c>
      <c r="O3147">
        <v>0</v>
      </c>
      <c r="P3147" t="b">
        <v>0</v>
      </c>
      <c r="Q3147" t="s">
        <v>8269</v>
      </c>
      <c r="R3147" s="12" t="s">
        <v>8316</v>
      </c>
      <c r="S3147" t="s">
        <v>8317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8">
        <f t="shared" si="147"/>
        <v>42841.640810185185</v>
      </c>
      <c r="K3148">
        <v>1488471766</v>
      </c>
      <c r="L3148" s="18">
        <f t="shared" si="148"/>
        <v>42796.682476851856</v>
      </c>
      <c r="M3148" s="15">
        <f t="shared" si="149"/>
        <v>2017</v>
      </c>
      <c r="N3148" t="b">
        <v>0</v>
      </c>
      <c r="O3148">
        <v>12</v>
      </c>
      <c r="P3148" t="b">
        <v>0</v>
      </c>
      <c r="Q3148" t="s">
        <v>8269</v>
      </c>
      <c r="R3148" s="12" t="s">
        <v>8316</v>
      </c>
      <c r="S3148" t="s">
        <v>8317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8">
        <f t="shared" si="147"/>
        <v>41950.011053240742</v>
      </c>
      <c r="K3149">
        <v>1411859755</v>
      </c>
      <c r="L3149" s="18">
        <f t="shared" si="148"/>
        <v>41909.969386574077</v>
      </c>
      <c r="M3149" s="15">
        <f t="shared" si="149"/>
        <v>2014</v>
      </c>
      <c r="N3149" t="b">
        <v>1</v>
      </c>
      <c r="O3149">
        <v>213</v>
      </c>
      <c r="P3149" t="b">
        <v>1</v>
      </c>
      <c r="Q3149" t="s">
        <v>8269</v>
      </c>
      <c r="R3149" s="12" t="s">
        <v>8316</v>
      </c>
      <c r="S3149" t="s">
        <v>8317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8">
        <f t="shared" si="147"/>
        <v>41913.166666666664</v>
      </c>
      <c r="K3150">
        <v>1410278284</v>
      </c>
      <c r="L3150" s="18">
        <f t="shared" si="148"/>
        <v>41891.665324074071</v>
      </c>
      <c r="M3150" s="15">
        <f t="shared" si="149"/>
        <v>2014</v>
      </c>
      <c r="N3150" t="b">
        <v>1</v>
      </c>
      <c r="O3150">
        <v>57</v>
      </c>
      <c r="P3150" t="b">
        <v>1</v>
      </c>
      <c r="Q3150" t="s">
        <v>8269</v>
      </c>
      <c r="R3150" s="12" t="s">
        <v>8316</v>
      </c>
      <c r="S3150" t="s">
        <v>8317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8">
        <f t="shared" si="147"/>
        <v>41250.083333333336</v>
      </c>
      <c r="K3151">
        <v>1352766300</v>
      </c>
      <c r="L3151" s="18">
        <f t="shared" si="148"/>
        <v>41226.017361111109</v>
      </c>
      <c r="M3151" s="15">
        <f t="shared" si="149"/>
        <v>2012</v>
      </c>
      <c r="N3151" t="b">
        <v>1</v>
      </c>
      <c r="O3151">
        <v>25</v>
      </c>
      <c r="P3151" t="b">
        <v>1</v>
      </c>
      <c r="Q3151" t="s">
        <v>8269</v>
      </c>
      <c r="R3151" s="12" t="s">
        <v>8316</v>
      </c>
      <c r="S3151" t="s">
        <v>8317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8">
        <f t="shared" si="147"/>
        <v>40568.166666666664</v>
      </c>
      <c r="K3152">
        <v>1288160403</v>
      </c>
      <c r="L3152" s="18">
        <f t="shared" si="148"/>
        <v>40478.263923611114</v>
      </c>
      <c r="M3152" s="15">
        <f t="shared" si="149"/>
        <v>2010</v>
      </c>
      <c r="N3152" t="b">
        <v>1</v>
      </c>
      <c r="O3152">
        <v>104</v>
      </c>
      <c r="P3152" t="b">
        <v>1</v>
      </c>
      <c r="Q3152" t="s">
        <v>8269</v>
      </c>
      <c r="R3152" s="12" t="s">
        <v>8316</v>
      </c>
      <c r="S3152" t="s">
        <v>8317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8">
        <f t="shared" si="147"/>
        <v>41892.83997685185</v>
      </c>
      <c r="K3153">
        <v>1407787774</v>
      </c>
      <c r="L3153" s="18">
        <f t="shared" si="148"/>
        <v>41862.83997685185</v>
      </c>
      <c r="M3153" s="15">
        <f t="shared" si="149"/>
        <v>2014</v>
      </c>
      <c r="N3153" t="b">
        <v>1</v>
      </c>
      <c r="O3153">
        <v>34</v>
      </c>
      <c r="P3153" t="b">
        <v>1</v>
      </c>
      <c r="Q3153" t="s">
        <v>8269</v>
      </c>
      <c r="R3153" s="12" t="s">
        <v>8316</v>
      </c>
      <c r="S3153" t="s">
        <v>8317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8">
        <f t="shared" si="147"/>
        <v>41580.867673611108</v>
      </c>
      <c r="K3154">
        <v>1380833367</v>
      </c>
      <c r="L3154" s="18">
        <f t="shared" si="148"/>
        <v>41550.867673611108</v>
      </c>
      <c r="M3154" s="15">
        <f t="shared" si="149"/>
        <v>2013</v>
      </c>
      <c r="N3154" t="b">
        <v>1</v>
      </c>
      <c r="O3154">
        <v>67</v>
      </c>
      <c r="P3154" t="b">
        <v>1</v>
      </c>
      <c r="Q3154" t="s">
        <v>8269</v>
      </c>
      <c r="R3154" s="12" t="s">
        <v>8316</v>
      </c>
      <c r="S3154" t="s">
        <v>8317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8">
        <f t="shared" si="147"/>
        <v>40664.207638888889</v>
      </c>
      <c r="K3155">
        <v>1301542937</v>
      </c>
      <c r="L3155" s="18">
        <f t="shared" si="148"/>
        <v>40633.154363425929</v>
      </c>
      <c r="M3155" s="15">
        <f t="shared" si="149"/>
        <v>2011</v>
      </c>
      <c r="N3155" t="b">
        <v>1</v>
      </c>
      <c r="O3155">
        <v>241</v>
      </c>
      <c r="P3155" t="b">
        <v>1</v>
      </c>
      <c r="Q3155" t="s">
        <v>8269</v>
      </c>
      <c r="R3155" s="12" t="s">
        <v>8316</v>
      </c>
      <c r="S3155" t="s">
        <v>8317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8">
        <f t="shared" si="147"/>
        <v>41000.834004629629</v>
      </c>
      <c r="K3156">
        <v>1330722058</v>
      </c>
      <c r="L3156" s="18">
        <f t="shared" si="148"/>
        <v>40970.875671296293</v>
      </c>
      <c r="M3156" s="15">
        <f t="shared" si="149"/>
        <v>2012</v>
      </c>
      <c r="N3156" t="b">
        <v>1</v>
      </c>
      <c r="O3156">
        <v>123</v>
      </c>
      <c r="P3156" t="b">
        <v>1</v>
      </c>
      <c r="Q3156" t="s">
        <v>8269</v>
      </c>
      <c r="R3156" s="12" t="s">
        <v>8316</v>
      </c>
      <c r="S3156" t="s">
        <v>8317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8">
        <f t="shared" si="147"/>
        <v>41263.499131944445</v>
      </c>
      <c r="K3157">
        <v>1353412725</v>
      </c>
      <c r="L3157" s="18">
        <f t="shared" si="148"/>
        <v>41233.499131944445</v>
      </c>
      <c r="M3157" s="15">
        <f t="shared" si="149"/>
        <v>2012</v>
      </c>
      <c r="N3157" t="b">
        <v>1</v>
      </c>
      <c r="O3157">
        <v>302</v>
      </c>
      <c r="P3157" t="b">
        <v>1</v>
      </c>
      <c r="Q3157" t="s">
        <v>8269</v>
      </c>
      <c r="R3157" s="12" t="s">
        <v>8316</v>
      </c>
      <c r="S3157" t="s">
        <v>8317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8">
        <f t="shared" si="147"/>
        <v>41061.953055555554</v>
      </c>
      <c r="K3158">
        <v>1335567144</v>
      </c>
      <c r="L3158" s="18">
        <f t="shared" si="148"/>
        <v>41026.953055555554</v>
      </c>
      <c r="M3158" s="15">
        <f t="shared" si="149"/>
        <v>2012</v>
      </c>
      <c r="N3158" t="b">
        <v>1</v>
      </c>
      <c r="O3158">
        <v>89</v>
      </c>
      <c r="P3158" t="b">
        <v>1</v>
      </c>
      <c r="Q3158" t="s">
        <v>8269</v>
      </c>
      <c r="R3158" s="12" t="s">
        <v>8316</v>
      </c>
      <c r="S3158" t="s">
        <v>8317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8">
        <f t="shared" si="147"/>
        <v>41839.208333333336</v>
      </c>
      <c r="K3159">
        <v>1404932105</v>
      </c>
      <c r="L3159" s="18">
        <f t="shared" si="148"/>
        <v>41829.788252314815</v>
      </c>
      <c r="M3159" s="15">
        <f t="shared" si="149"/>
        <v>2014</v>
      </c>
      <c r="N3159" t="b">
        <v>1</v>
      </c>
      <c r="O3159">
        <v>41</v>
      </c>
      <c r="P3159" t="b">
        <v>1</v>
      </c>
      <c r="Q3159" t="s">
        <v>8269</v>
      </c>
      <c r="R3159" s="12" t="s">
        <v>8316</v>
      </c>
      <c r="S3159" t="s">
        <v>8317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8">
        <f t="shared" si="147"/>
        <v>41477.839722222219</v>
      </c>
      <c r="K3160">
        <v>1371931752</v>
      </c>
      <c r="L3160" s="18">
        <f t="shared" si="148"/>
        <v>41447.839722222219</v>
      </c>
      <c r="M3160" s="15">
        <f t="shared" si="149"/>
        <v>2013</v>
      </c>
      <c r="N3160" t="b">
        <v>1</v>
      </c>
      <c r="O3160">
        <v>69</v>
      </c>
      <c r="P3160" t="b">
        <v>1</v>
      </c>
      <c r="Q3160" t="s">
        <v>8269</v>
      </c>
      <c r="R3160" s="12" t="s">
        <v>8316</v>
      </c>
      <c r="S3160" t="s">
        <v>8317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8">
        <f t="shared" si="147"/>
        <v>40926.958333333336</v>
      </c>
      <c r="K3161">
        <v>1323221761</v>
      </c>
      <c r="L3161" s="18">
        <f t="shared" si="148"/>
        <v>40884.066678240742</v>
      </c>
      <c r="M3161" s="15">
        <f t="shared" si="149"/>
        <v>2011</v>
      </c>
      <c r="N3161" t="b">
        <v>1</v>
      </c>
      <c r="O3161">
        <v>52</v>
      </c>
      <c r="P3161" t="b">
        <v>1</v>
      </c>
      <c r="Q3161" t="s">
        <v>8269</v>
      </c>
      <c r="R3161" s="12" t="s">
        <v>8316</v>
      </c>
      <c r="S3161" t="s">
        <v>8317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8">
        <f t="shared" si="147"/>
        <v>41864.207638888889</v>
      </c>
      <c r="K3162">
        <v>1405923687</v>
      </c>
      <c r="L3162" s="18">
        <f t="shared" si="148"/>
        <v>41841.26489583333</v>
      </c>
      <c r="M3162" s="15">
        <f t="shared" si="149"/>
        <v>2014</v>
      </c>
      <c r="N3162" t="b">
        <v>1</v>
      </c>
      <c r="O3162">
        <v>57</v>
      </c>
      <c r="P3162" t="b">
        <v>1</v>
      </c>
      <c r="Q3162" t="s">
        <v>8269</v>
      </c>
      <c r="R3162" s="12" t="s">
        <v>8316</v>
      </c>
      <c r="S3162" t="s">
        <v>8317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8">
        <f t="shared" si="147"/>
        <v>41927.536134259259</v>
      </c>
      <c r="K3163">
        <v>1410785522</v>
      </c>
      <c r="L3163" s="18">
        <f t="shared" si="148"/>
        <v>41897.536134259259</v>
      </c>
      <c r="M3163" s="15">
        <f t="shared" si="149"/>
        <v>2014</v>
      </c>
      <c r="N3163" t="b">
        <v>1</v>
      </c>
      <c r="O3163">
        <v>74</v>
      </c>
      <c r="P3163" t="b">
        <v>1</v>
      </c>
      <c r="Q3163" t="s">
        <v>8269</v>
      </c>
      <c r="R3163" s="12" t="s">
        <v>8316</v>
      </c>
      <c r="S3163" t="s">
        <v>8317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8">
        <f t="shared" si="147"/>
        <v>41827.083333333336</v>
      </c>
      <c r="K3164">
        <v>1402331262</v>
      </c>
      <c r="L3164" s="18">
        <f t="shared" si="148"/>
        <v>41799.685902777775</v>
      </c>
      <c r="M3164" s="15">
        <f t="shared" si="149"/>
        <v>2014</v>
      </c>
      <c r="N3164" t="b">
        <v>1</v>
      </c>
      <c r="O3164">
        <v>63</v>
      </c>
      <c r="P3164" t="b">
        <v>1</v>
      </c>
      <c r="Q3164" t="s">
        <v>8269</v>
      </c>
      <c r="R3164" s="12" t="s">
        <v>8316</v>
      </c>
      <c r="S3164" t="s">
        <v>8317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8">
        <f t="shared" si="147"/>
        <v>41805.753761574073</v>
      </c>
      <c r="K3165">
        <v>1400263525</v>
      </c>
      <c r="L3165" s="18">
        <f t="shared" si="148"/>
        <v>41775.753761574073</v>
      </c>
      <c r="M3165" s="15">
        <f t="shared" si="149"/>
        <v>2014</v>
      </c>
      <c r="N3165" t="b">
        <v>1</v>
      </c>
      <c r="O3165">
        <v>72</v>
      </c>
      <c r="P3165" t="b">
        <v>1</v>
      </c>
      <c r="Q3165" t="s">
        <v>8269</v>
      </c>
      <c r="R3165" s="12" t="s">
        <v>8316</v>
      </c>
      <c r="S3165" t="s">
        <v>8317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8">
        <f t="shared" si="147"/>
        <v>41799.80572916667</v>
      </c>
      <c r="K3166">
        <v>1399490415</v>
      </c>
      <c r="L3166" s="18">
        <f t="shared" si="148"/>
        <v>41766.80572916667</v>
      </c>
      <c r="M3166" s="15">
        <f t="shared" si="149"/>
        <v>2014</v>
      </c>
      <c r="N3166" t="b">
        <v>1</v>
      </c>
      <c r="O3166">
        <v>71</v>
      </c>
      <c r="P3166" t="b">
        <v>1</v>
      </c>
      <c r="Q3166" t="s">
        <v>8269</v>
      </c>
      <c r="R3166" s="12" t="s">
        <v>8316</v>
      </c>
      <c r="S3166" t="s">
        <v>8317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8">
        <f t="shared" si="147"/>
        <v>40666.165972222225</v>
      </c>
      <c r="K3167">
        <v>1302493760</v>
      </c>
      <c r="L3167" s="18">
        <f t="shared" si="148"/>
        <v>40644.159259259257</v>
      </c>
      <c r="M3167" s="15">
        <f t="shared" si="149"/>
        <v>2011</v>
      </c>
      <c r="N3167" t="b">
        <v>1</v>
      </c>
      <c r="O3167">
        <v>21</v>
      </c>
      <c r="P3167" t="b">
        <v>1</v>
      </c>
      <c r="Q3167" t="s">
        <v>8269</v>
      </c>
      <c r="R3167" s="12" t="s">
        <v>8316</v>
      </c>
      <c r="S3167" t="s">
        <v>8317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8">
        <f t="shared" si="147"/>
        <v>41969.332638888889</v>
      </c>
      <c r="K3168">
        <v>1414514153</v>
      </c>
      <c r="L3168" s="18">
        <f t="shared" si="148"/>
        <v>41940.69158564815</v>
      </c>
      <c r="M3168" s="15">
        <f t="shared" si="149"/>
        <v>2014</v>
      </c>
      <c r="N3168" t="b">
        <v>1</v>
      </c>
      <c r="O3168">
        <v>930</v>
      </c>
      <c r="P3168" t="b">
        <v>1</v>
      </c>
      <c r="Q3168" t="s">
        <v>8269</v>
      </c>
      <c r="R3168" s="12" t="s">
        <v>8316</v>
      </c>
      <c r="S3168" t="s">
        <v>8317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8">
        <f t="shared" si="147"/>
        <v>41853.175706018519</v>
      </c>
      <c r="K3169">
        <v>1405743181</v>
      </c>
      <c r="L3169" s="18">
        <f t="shared" si="148"/>
        <v>41839.175706018519</v>
      </c>
      <c r="M3169" s="15">
        <f t="shared" si="149"/>
        <v>2014</v>
      </c>
      <c r="N3169" t="b">
        <v>1</v>
      </c>
      <c r="O3169">
        <v>55</v>
      </c>
      <c r="P3169" t="b">
        <v>1</v>
      </c>
      <c r="Q3169" t="s">
        <v>8269</v>
      </c>
      <c r="R3169" s="12" t="s">
        <v>8316</v>
      </c>
      <c r="S3169" t="s">
        <v>8317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8">
        <f t="shared" si="147"/>
        <v>41803.916666666664</v>
      </c>
      <c r="K3170">
        <v>1399948353</v>
      </c>
      <c r="L3170" s="18">
        <f t="shared" si="148"/>
        <v>41772.105937500004</v>
      </c>
      <c r="M3170" s="15">
        <f t="shared" si="149"/>
        <v>2014</v>
      </c>
      <c r="N3170" t="b">
        <v>1</v>
      </c>
      <c r="O3170">
        <v>61</v>
      </c>
      <c r="P3170" t="b">
        <v>1</v>
      </c>
      <c r="Q3170" t="s">
        <v>8269</v>
      </c>
      <c r="R3170" s="12" t="s">
        <v>8316</v>
      </c>
      <c r="S3170" t="s">
        <v>8317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8">
        <f t="shared" si="147"/>
        <v>41621.207638888889</v>
      </c>
      <c r="K3171">
        <v>1384364561</v>
      </c>
      <c r="L3171" s="18">
        <f t="shared" si="148"/>
        <v>41591.737974537034</v>
      </c>
      <c r="M3171" s="15">
        <f t="shared" si="149"/>
        <v>2013</v>
      </c>
      <c r="N3171" t="b">
        <v>1</v>
      </c>
      <c r="O3171">
        <v>82</v>
      </c>
      <c r="P3171" t="b">
        <v>1</v>
      </c>
      <c r="Q3171" t="s">
        <v>8269</v>
      </c>
      <c r="R3171" s="12" t="s">
        <v>8316</v>
      </c>
      <c r="S3171" t="s">
        <v>8317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8">
        <f t="shared" si="147"/>
        <v>41822.166666666664</v>
      </c>
      <c r="K3172">
        <v>1401414944</v>
      </c>
      <c r="L3172" s="18">
        <f t="shared" si="148"/>
        <v>41789.080370370371</v>
      </c>
      <c r="M3172" s="15">
        <f t="shared" si="149"/>
        <v>2014</v>
      </c>
      <c r="N3172" t="b">
        <v>1</v>
      </c>
      <c r="O3172">
        <v>71</v>
      </c>
      <c r="P3172" t="b">
        <v>1</v>
      </c>
      <c r="Q3172" t="s">
        <v>8269</v>
      </c>
      <c r="R3172" s="12" t="s">
        <v>8316</v>
      </c>
      <c r="S3172" t="s">
        <v>8317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8">
        <f t="shared" si="147"/>
        <v>42496.608310185184</v>
      </c>
      <c r="K3173">
        <v>1459953358</v>
      </c>
      <c r="L3173" s="18">
        <f t="shared" si="148"/>
        <v>42466.608310185184</v>
      </c>
      <c r="M3173" s="15">
        <f t="shared" si="149"/>
        <v>2016</v>
      </c>
      <c r="N3173" t="b">
        <v>1</v>
      </c>
      <c r="O3173">
        <v>117</v>
      </c>
      <c r="P3173" t="b">
        <v>1</v>
      </c>
      <c r="Q3173" t="s">
        <v>8269</v>
      </c>
      <c r="R3173" s="12" t="s">
        <v>8316</v>
      </c>
      <c r="S3173" t="s">
        <v>8317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8">
        <f t="shared" si="147"/>
        <v>40953.729953703703</v>
      </c>
      <c r="K3174">
        <v>1326648668</v>
      </c>
      <c r="L3174" s="18">
        <f t="shared" si="148"/>
        <v>40923.729953703703</v>
      </c>
      <c r="M3174" s="15">
        <f t="shared" si="149"/>
        <v>2012</v>
      </c>
      <c r="N3174" t="b">
        <v>1</v>
      </c>
      <c r="O3174">
        <v>29</v>
      </c>
      <c r="P3174" t="b">
        <v>1</v>
      </c>
      <c r="Q3174" t="s">
        <v>8269</v>
      </c>
      <c r="R3174" s="12" t="s">
        <v>8316</v>
      </c>
      <c r="S3174" t="s">
        <v>8317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8">
        <f t="shared" si="147"/>
        <v>41908.878379629627</v>
      </c>
      <c r="K3175">
        <v>1409173492</v>
      </c>
      <c r="L3175" s="18">
        <f t="shared" si="148"/>
        <v>41878.878379629627</v>
      </c>
      <c r="M3175" s="15">
        <f t="shared" si="149"/>
        <v>2014</v>
      </c>
      <c r="N3175" t="b">
        <v>1</v>
      </c>
      <c r="O3175">
        <v>74</v>
      </c>
      <c r="P3175" t="b">
        <v>1</v>
      </c>
      <c r="Q3175" t="s">
        <v>8269</v>
      </c>
      <c r="R3175" s="12" t="s">
        <v>8316</v>
      </c>
      <c r="S3175" t="s">
        <v>8317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8">
        <f t="shared" si="147"/>
        <v>41876.864675925928</v>
      </c>
      <c r="K3176">
        <v>1407789908</v>
      </c>
      <c r="L3176" s="18">
        <f t="shared" si="148"/>
        <v>41862.864675925928</v>
      </c>
      <c r="M3176" s="15">
        <f t="shared" si="149"/>
        <v>2014</v>
      </c>
      <c r="N3176" t="b">
        <v>1</v>
      </c>
      <c r="O3176">
        <v>23</v>
      </c>
      <c r="P3176" t="b">
        <v>1</v>
      </c>
      <c r="Q3176" t="s">
        <v>8269</v>
      </c>
      <c r="R3176" s="12" t="s">
        <v>8316</v>
      </c>
      <c r="S3176" t="s">
        <v>8317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8">
        <f t="shared" si="147"/>
        <v>40591.886886574073</v>
      </c>
      <c r="K3177">
        <v>1292793427</v>
      </c>
      <c r="L3177" s="18">
        <f t="shared" si="148"/>
        <v>40531.886886574073</v>
      </c>
      <c r="M3177" s="15">
        <f t="shared" si="149"/>
        <v>2010</v>
      </c>
      <c r="N3177" t="b">
        <v>1</v>
      </c>
      <c r="O3177">
        <v>60</v>
      </c>
      <c r="P3177" t="b">
        <v>1</v>
      </c>
      <c r="Q3177" t="s">
        <v>8269</v>
      </c>
      <c r="R3177" s="12" t="s">
        <v>8316</v>
      </c>
      <c r="S3177" t="s">
        <v>8317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8">
        <f t="shared" si="147"/>
        <v>41504.625</v>
      </c>
      <c r="K3178">
        <v>1374531631</v>
      </c>
      <c r="L3178" s="18">
        <f t="shared" si="148"/>
        <v>41477.930914351848</v>
      </c>
      <c r="M3178" s="15">
        <f t="shared" si="149"/>
        <v>2013</v>
      </c>
      <c r="N3178" t="b">
        <v>1</v>
      </c>
      <c r="O3178">
        <v>55</v>
      </c>
      <c r="P3178" t="b">
        <v>1</v>
      </c>
      <c r="Q3178" t="s">
        <v>8269</v>
      </c>
      <c r="R3178" s="12" t="s">
        <v>8316</v>
      </c>
      <c r="S3178" t="s">
        <v>8317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8">
        <f t="shared" si="147"/>
        <v>41811.666770833333</v>
      </c>
      <c r="K3179">
        <v>1400774409</v>
      </c>
      <c r="L3179" s="18">
        <f t="shared" si="148"/>
        <v>41781.666770833333</v>
      </c>
      <c r="M3179" s="15">
        <f t="shared" si="149"/>
        <v>2014</v>
      </c>
      <c r="N3179" t="b">
        <v>1</v>
      </c>
      <c r="O3179">
        <v>51</v>
      </c>
      <c r="P3179" t="b">
        <v>1</v>
      </c>
      <c r="Q3179" t="s">
        <v>8269</v>
      </c>
      <c r="R3179" s="12" t="s">
        <v>8316</v>
      </c>
      <c r="S3179" t="s">
        <v>8317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8">
        <f t="shared" si="147"/>
        <v>41836.605034722219</v>
      </c>
      <c r="K3180">
        <v>1402929075</v>
      </c>
      <c r="L3180" s="18">
        <f t="shared" si="148"/>
        <v>41806.605034722219</v>
      </c>
      <c r="M3180" s="15">
        <f t="shared" si="149"/>
        <v>2014</v>
      </c>
      <c r="N3180" t="b">
        <v>1</v>
      </c>
      <c r="O3180">
        <v>78</v>
      </c>
      <c r="P3180" t="b">
        <v>1</v>
      </c>
      <c r="Q3180" t="s">
        <v>8269</v>
      </c>
      <c r="R3180" s="12" t="s">
        <v>8316</v>
      </c>
      <c r="S3180" t="s">
        <v>8317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8">
        <f t="shared" si="147"/>
        <v>41400.702210648145</v>
      </c>
      <c r="K3181">
        <v>1365699071</v>
      </c>
      <c r="L3181" s="18">
        <f t="shared" si="148"/>
        <v>41375.702210648145</v>
      </c>
      <c r="M3181" s="15">
        <f t="shared" si="149"/>
        <v>2013</v>
      </c>
      <c r="N3181" t="b">
        <v>1</v>
      </c>
      <c r="O3181">
        <v>62</v>
      </c>
      <c r="P3181" t="b">
        <v>1</v>
      </c>
      <c r="Q3181" t="s">
        <v>8269</v>
      </c>
      <c r="R3181" s="12" t="s">
        <v>8316</v>
      </c>
      <c r="S3181" t="s">
        <v>8317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8">
        <f t="shared" si="147"/>
        <v>41810.412604166668</v>
      </c>
      <c r="K3182">
        <v>1400666049</v>
      </c>
      <c r="L3182" s="18">
        <f t="shared" si="148"/>
        <v>41780.412604166668</v>
      </c>
      <c r="M3182" s="15">
        <f t="shared" si="149"/>
        <v>2014</v>
      </c>
      <c r="N3182" t="b">
        <v>1</v>
      </c>
      <c r="O3182">
        <v>45</v>
      </c>
      <c r="P3182" t="b">
        <v>1</v>
      </c>
      <c r="Q3182" t="s">
        <v>8269</v>
      </c>
      <c r="R3182" s="12" t="s">
        <v>8316</v>
      </c>
      <c r="S3182" t="s">
        <v>8317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8">
        <f t="shared" si="147"/>
        <v>41805.666666666664</v>
      </c>
      <c r="K3183">
        <v>1400570787</v>
      </c>
      <c r="L3183" s="18">
        <f t="shared" si="148"/>
        <v>41779.310034722221</v>
      </c>
      <c r="M3183" s="15">
        <f t="shared" si="149"/>
        <v>2014</v>
      </c>
      <c r="N3183" t="b">
        <v>1</v>
      </c>
      <c r="O3183">
        <v>15</v>
      </c>
      <c r="P3183" t="b">
        <v>1</v>
      </c>
      <c r="Q3183" t="s">
        <v>8269</v>
      </c>
      <c r="R3183" s="12" t="s">
        <v>8316</v>
      </c>
      <c r="S3183" t="s">
        <v>8317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8">
        <f t="shared" si="147"/>
        <v>40939.708333333336</v>
      </c>
      <c r="K3184">
        <v>1323211621</v>
      </c>
      <c r="L3184" s="18">
        <f t="shared" si="148"/>
        <v>40883.949317129627</v>
      </c>
      <c r="M3184" s="15">
        <f t="shared" si="149"/>
        <v>2011</v>
      </c>
      <c r="N3184" t="b">
        <v>1</v>
      </c>
      <c r="O3184">
        <v>151</v>
      </c>
      <c r="P3184" t="b">
        <v>1</v>
      </c>
      <c r="Q3184" t="s">
        <v>8269</v>
      </c>
      <c r="R3184" s="12" t="s">
        <v>8316</v>
      </c>
      <c r="S3184" t="s">
        <v>8317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8">
        <f t="shared" si="147"/>
        <v>41509.79478009259</v>
      </c>
      <c r="K3185">
        <v>1375729469</v>
      </c>
      <c r="L3185" s="18">
        <f t="shared" si="148"/>
        <v>41491.79478009259</v>
      </c>
      <c r="M3185" s="15">
        <f t="shared" si="149"/>
        <v>2013</v>
      </c>
      <c r="N3185" t="b">
        <v>1</v>
      </c>
      <c r="O3185">
        <v>68</v>
      </c>
      <c r="P3185" t="b">
        <v>1</v>
      </c>
      <c r="Q3185" t="s">
        <v>8269</v>
      </c>
      <c r="R3185" s="12" t="s">
        <v>8316</v>
      </c>
      <c r="S3185" t="s">
        <v>8317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8">
        <f t="shared" si="147"/>
        <v>41821.993414351848</v>
      </c>
      <c r="K3186">
        <v>1401666631</v>
      </c>
      <c r="L3186" s="18">
        <f t="shared" si="148"/>
        <v>41791.993414351848</v>
      </c>
      <c r="M3186" s="15">
        <f t="shared" si="149"/>
        <v>2014</v>
      </c>
      <c r="N3186" t="b">
        <v>1</v>
      </c>
      <c r="O3186">
        <v>46</v>
      </c>
      <c r="P3186" t="b">
        <v>1</v>
      </c>
      <c r="Q3186" t="s">
        <v>8269</v>
      </c>
      <c r="R3186" s="12" t="s">
        <v>8316</v>
      </c>
      <c r="S3186" t="s">
        <v>8317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8">
        <f t="shared" si="147"/>
        <v>41836.977326388893</v>
      </c>
      <c r="K3187">
        <v>1404948441</v>
      </c>
      <c r="L3187" s="18">
        <f t="shared" si="148"/>
        <v>41829.977326388893</v>
      </c>
      <c r="M3187" s="15">
        <f t="shared" si="149"/>
        <v>2014</v>
      </c>
      <c r="N3187" t="b">
        <v>1</v>
      </c>
      <c r="O3187">
        <v>24</v>
      </c>
      <c r="P3187" t="b">
        <v>1</v>
      </c>
      <c r="Q3187" t="s">
        <v>8269</v>
      </c>
      <c r="R3187" s="12" t="s">
        <v>8316</v>
      </c>
      <c r="S3187" t="s">
        <v>8317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8">
        <f t="shared" si="147"/>
        <v>41898.875</v>
      </c>
      <c r="K3188">
        <v>1408313438</v>
      </c>
      <c r="L3188" s="18">
        <f t="shared" si="148"/>
        <v>41868.924050925925</v>
      </c>
      <c r="M3188" s="15">
        <f t="shared" si="149"/>
        <v>2014</v>
      </c>
      <c r="N3188" t="b">
        <v>1</v>
      </c>
      <c r="O3188">
        <v>70</v>
      </c>
      <c r="P3188" t="b">
        <v>1</v>
      </c>
      <c r="Q3188" t="s">
        <v>8269</v>
      </c>
      <c r="R3188" s="12" t="s">
        <v>8316</v>
      </c>
      <c r="S3188" t="s">
        <v>8317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8">
        <f t="shared" si="147"/>
        <v>41855.666354166664</v>
      </c>
      <c r="K3189">
        <v>1405439973</v>
      </c>
      <c r="L3189" s="18">
        <f t="shared" si="148"/>
        <v>41835.666354166664</v>
      </c>
      <c r="M3189" s="15">
        <f t="shared" si="149"/>
        <v>2014</v>
      </c>
      <c r="N3189" t="b">
        <v>1</v>
      </c>
      <c r="O3189">
        <v>244</v>
      </c>
      <c r="P3189" t="b">
        <v>1</v>
      </c>
      <c r="Q3189" t="s">
        <v>8269</v>
      </c>
      <c r="R3189" s="12" t="s">
        <v>8316</v>
      </c>
      <c r="S3189" t="s">
        <v>8317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8">
        <f t="shared" si="147"/>
        <v>42165.415532407409</v>
      </c>
      <c r="K3190">
        <v>1432115902</v>
      </c>
      <c r="L3190" s="18">
        <f t="shared" si="148"/>
        <v>42144.415532407409</v>
      </c>
      <c r="M3190" s="15">
        <f t="shared" si="149"/>
        <v>2015</v>
      </c>
      <c r="N3190" t="b">
        <v>0</v>
      </c>
      <c r="O3190">
        <v>9</v>
      </c>
      <c r="P3190" t="b">
        <v>0</v>
      </c>
      <c r="Q3190" t="s">
        <v>8303</v>
      </c>
      <c r="R3190" s="12" t="s">
        <v>8316</v>
      </c>
      <c r="S3190" t="s">
        <v>8358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8">
        <f t="shared" si="147"/>
        <v>42148.346435185187</v>
      </c>
      <c r="K3191">
        <v>1429863532</v>
      </c>
      <c r="L3191" s="18">
        <f t="shared" si="148"/>
        <v>42118.346435185187</v>
      </c>
      <c r="M3191" s="15">
        <f t="shared" si="149"/>
        <v>2015</v>
      </c>
      <c r="N3191" t="b">
        <v>0</v>
      </c>
      <c r="O3191">
        <v>19</v>
      </c>
      <c r="P3191" t="b">
        <v>0</v>
      </c>
      <c r="Q3191" t="s">
        <v>8303</v>
      </c>
      <c r="R3191" s="12" t="s">
        <v>8316</v>
      </c>
      <c r="S3191" t="s">
        <v>8358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8">
        <f t="shared" si="147"/>
        <v>42713.192997685182</v>
      </c>
      <c r="K3192">
        <v>1478662675</v>
      </c>
      <c r="L3192" s="18">
        <f t="shared" si="148"/>
        <v>42683.151331018518</v>
      </c>
      <c r="M3192" s="15">
        <f t="shared" si="149"/>
        <v>2016</v>
      </c>
      <c r="N3192" t="b">
        <v>0</v>
      </c>
      <c r="O3192">
        <v>0</v>
      </c>
      <c r="P3192" t="b">
        <v>0</v>
      </c>
      <c r="Q3192" t="s">
        <v>8303</v>
      </c>
      <c r="R3192" s="12" t="s">
        <v>8316</v>
      </c>
      <c r="S3192" t="s">
        <v>8358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8">
        <f t="shared" si="147"/>
        <v>42598.755428240736</v>
      </c>
      <c r="K3193">
        <v>1466186869</v>
      </c>
      <c r="L3193" s="18">
        <f t="shared" si="148"/>
        <v>42538.755428240736</v>
      </c>
      <c r="M3193" s="15">
        <f t="shared" si="149"/>
        <v>2016</v>
      </c>
      <c r="N3193" t="b">
        <v>0</v>
      </c>
      <c r="O3193">
        <v>4</v>
      </c>
      <c r="P3193" t="b">
        <v>0</v>
      </c>
      <c r="Q3193" t="s">
        <v>8303</v>
      </c>
      <c r="R3193" s="12" t="s">
        <v>8316</v>
      </c>
      <c r="S3193" t="s">
        <v>8358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8">
        <f t="shared" si="147"/>
        <v>42063.916666666672</v>
      </c>
      <c r="K3194">
        <v>1421274859</v>
      </c>
      <c r="L3194" s="18">
        <f t="shared" si="148"/>
        <v>42018.94049768518</v>
      </c>
      <c r="M3194" s="15">
        <f t="shared" si="149"/>
        <v>2015</v>
      </c>
      <c r="N3194" t="b">
        <v>0</v>
      </c>
      <c r="O3194">
        <v>8</v>
      </c>
      <c r="P3194" t="b">
        <v>0</v>
      </c>
      <c r="Q3194" t="s">
        <v>8303</v>
      </c>
      <c r="R3194" s="12" t="s">
        <v>8316</v>
      </c>
      <c r="S3194" t="s">
        <v>8358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8">
        <f t="shared" si="147"/>
        <v>42055.968240740738</v>
      </c>
      <c r="K3195">
        <v>1420586056</v>
      </c>
      <c r="L3195" s="18">
        <f t="shared" si="148"/>
        <v>42010.968240740738</v>
      </c>
      <c r="M3195" s="15">
        <f t="shared" si="149"/>
        <v>2015</v>
      </c>
      <c r="N3195" t="b">
        <v>0</v>
      </c>
      <c r="O3195">
        <v>24</v>
      </c>
      <c r="P3195" t="b">
        <v>0</v>
      </c>
      <c r="Q3195" t="s">
        <v>8303</v>
      </c>
      <c r="R3195" s="12" t="s">
        <v>8316</v>
      </c>
      <c r="S3195" t="s">
        <v>8358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8">
        <f t="shared" si="147"/>
        <v>42212.062476851846</v>
      </c>
      <c r="K3196">
        <v>1435368598</v>
      </c>
      <c r="L3196" s="18">
        <f t="shared" si="148"/>
        <v>42182.062476851846</v>
      </c>
      <c r="M3196" s="15">
        <f t="shared" si="149"/>
        <v>2015</v>
      </c>
      <c r="N3196" t="b">
        <v>0</v>
      </c>
      <c r="O3196">
        <v>0</v>
      </c>
      <c r="P3196" t="b">
        <v>0</v>
      </c>
      <c r="Q3196" t="s">
        <v>8303</v>
      </c>
      <c r="R3196" s="12" t="s">
        <v>8316</v>
      </c>
      <c r="S3196" t="s">
        <v>8358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8">
        <f t="shared" si="147"/>
        <v>42047.594236111108</v>
      </c>
      <c r="K3197">
        <v>1421158542</v>
      </c>
      <c r="L3197" s="18">
        <f t="shared" si="148"/>
        <v>42017.594236111108</v>
      </c>
      <c r="M3197" s="15">
        <f t="shared" si="149"/>
        <v>2015</v>
      </c>
      <c r="N3197" t="b">
        <v>0</v>
      </c>
      <c r="O3197">
        <v>39</v>
      </c>
      <c r="P3197" t="b">
        <v>0</v>
      </c>
      <c r="Q3197" t="s">
        <v>8303</v>
      </c>
      <c r="R3197" s="12" t="s">
        <v>8316</v>
      </c>
      <c r="S3197" t="s">
        <v>8358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8">
        <f t="shared" si="147"/>
        <v>42217.583333333328</v>
      </c>
      <c r="K3198">
        <v>1433254875</v>
      </c>
      <c r="L3198" s="18">
        <f t="shared" si="148"/>
        <v>42157.598090277781</v>
      </c>
      <c r="M3198" s="15">
        <f t="shared" si="149"/>
        <v>2015</v>
      </c>
      <c r="N3198" t="b">
        <v>0</v>
      </c>
      <c r="O3198">
        <v>6</v>
      </c>
      <c r="P3198" t="b">
        <v>0</v>
      </c>
      <c r="Q3198" t="s">
        <v>8303</v>
      </c>
      <c r="R3198" s="12" t="s">
        <v>8316</v>
      </c>
      <c r="S3198" t="s">
        <v>8358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8">
        <f t="shared" si="147"/>
        <v>42039.493263888886</v>
      </c>
      <c r="K3199">
        <v>1420458618</v>
      </c>
      <c r="L3199" s="18">
        <f t="shared" si="148"/>
        <v>42009.493263888886</v>
      </c>
      <c r="M3199" s="15">
        <f t="shared" si="149"/>
        <v>2015</v>
      </c>
      <c r="N3199" t="b">
        <v>0</v>
      </c>
      <c r="O3199">
        <v>4</v>
      </c>
      <c r="P3199" t="b">
        <v>0</v>
      </c>
      <c r="Q3199" t="s">
        <v>8303</v>
      </c>
      <c r="R3199" s="12" t="s">
        <v>8316</v>
      </c>
      <c r="S3199" t="s">
        <v>8358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8">
        <f t="shared" si="147"/>
        <v>42051.424502314811</v>
      </c>
      <c r="K3200">
        <v>1420798277</v>
      </c>
      <c r="L3200" s="18">
        <f t="shared" si="148"/>
        <v>42013.424502314811</v>
      </c>
      <c r="M3200" s="15">
        <f t="shared" si="149"/>
        <v>2015</v>
      </c>
      <c r="N3200" t="b">
        <v>0</v>
      </c>
      <c r="O3200">
        <v>3</v>
      </c>
      <c r="P3200" t="b">
        <v>0</v>
      </c>
      <c r="Q3200" t="s">
        <v>8303</v>
      </c>
      <c r="R3200" s="12" t="s">
        <v>8316</v>
      </c>
      <c r="S3200" t="s">
        <v>8358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8">
        <f t="shared" si="147"/>
        <v>41888.875</v>
      </c>
      <c r="K3201">
        <v>1407435418</v>
      </c>
      <c r="L3201" s="18">
        <f t="shared" si="148"/>
        <v>41858.761782407404</v>
      </c>
      <c r="M3201" s="15">
        <f t="shared" si="149"/>
        <v>2014</v>
      </c>
      <c r="N3201" t="b">
        <v>0</v>
      </c>
      <c r="O3201">
        <v>53</v>
      </c>
      <c r="P3201" t="b">
        <v>0</v>
      </c>
      <c r="Q3201" t="s">
        <v>8303</v>
      </c>
      <c r="R3201" s="12" t="s">
        <v>8316</v>
      </c>
      <c r="S3201" t="s">
        <v>8358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8">
        <f t="shared" si="147"/>
        <v>42490.231944444444</v>
      </c>
      <c r="K3202">
        <v>1459410101</v>
      </c>
      <c r="L3202" s="18">
        <f t="shared" si="148"/>
        <v>42460.320613425924</v>
      </c>
      <c r="M3202" s="15">
        <f t="shared" si="149"/>
        <v>2016</v>
      </c>
      <c r="N3202" t="b">
        <v>0</v>
      </c>
      <c r="O3202">
        <v>1</v>
      </c>
      <c r="P3202" t="b">
        <v>0</v>
      </c>
      <c r="Q3202" t="s">
        <v>8303</v>
      </c>
      <c r="R3202" s="12" t="s">
        <v>8316</v>
      </c>
      <c r="S3202" t="s">
        <v>8358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8">
        <f t="shared" ref="J3203:J3266" si="150">(((I3203/60)/60)/24+DATE(1970,1,1))</f>
        <v>41882.767094907409</v>
      </c>
      <c r="K3203">
        <v>1407695077</v>
      </c>
      <c r="L3203" s="18">
        <f t="shared" ref="L3203:L3266" si="151">(((K3203/60)/60)/24+DATE(1970,1,1))</f>
        <v>41861.767094907409</v>
      </c>
      <c r="M3203" s="15">
        <f t="shared" ref="M3203:M3266" si="152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 s="12" t="s">
        <v>8316</v>
      </c>
      <c r="S3203" t="s">
        <v>8358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8">
        <f t="shared" si="150"/>
        <v>42352.249305555553</v>
      </c>
      <c r="K3204">
        <v>1445027346</v>
      </c>
      <c r="L3204" s="18">
        <f t="shared" si="151"/>
        <v>42293.853541666671</v>
      </c>
      <c r="M3204" s="15">
        <f t="shared" si="152"/>
        <v>2015</v>
      </c>
      <c r="N3204" t="b">
        <v>0</v>
      </c>
      <c r="O3204">
        <v>25</v>
      </c>
      <c r="P3204" t="b">
        <v>0</v>
      </c>
      <c r="Q3204" t="s">
        <v>8303</v>
      </c>
      <c r="R3204" s="12" t="s">
        <v>8316</v>
      </c>
      <c r="S3204" t="s">
        <v>8358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8">
        <f t="shared" si="150"/>
        <v>42272.988680555558</v>
      </c>
      <c r="K3205">
        <v>1440632622</v>
      </c>
      <c r="L3205" s="18">
        <f t="shared" si="151"/>
        <v>42242.988680555558</v>
      </c>
      <c r="M3205" s="15">
        <f t="shared" si="152"/>
        <v>2015</v>
      </c>
      <c r="N3205" t="b">
        <v>0</v>
      </c>
      <c r="O3205">
        <v>6</v>
      </c>
      <c r="P3205" t="b">
        <v>0</v>
      </c>
      <c r="Q3205" t="s">
        <v>8303</v>
      </c>
      <c r="R3205" s="12" t="s">
        <v>8316</v>
      </c>
      <c r="S3205" t="s">
        <v>8358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8">
        <f t="shared" si="150"/>
        <v>42202.676388888889</v>
      </c>
      <c r="K3206">
        <v>1434558479</v>
      </c>
      <c r="L3206" s="18">
        <f t="shared" si="151"/>
        <v>42172.686099537037</v>
      </c>
      <c r="M3206" s="15">
        <f t="shared" si="152"/>
        <v>2015</v>
      </c>
      <c r="N3206" t="b">
        <v>0</v>
      </c>
      <c r="O3206">
        <v>0</v>
      </c>
      <c r="P3206" t="b">
        <v>0</v>
      </c>
      <c r="Q3206" t="s">
        <v>8303</v>
      </c>
      <c r="R3206" s="12" t="s">
        <v>8316</v>
      </c>
      <c r="S3206" t="s">
        <v>8358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8">
        <f t="shared" si="150"/>
        <v>42125.374675925923</v>
      </c>
      <c r="K3207">
        <v>1427878772</v>
      </c>
      <c r="L3207" s="18">
        <f t="shared" si="151"/>
        <v>42095.374675925923</v>
      </c>
      <c r="M3207" s="15">
        <f t="shared" si="152"/>
        <v>2015</v>
      </c>
      <c r="N3207" t="b">
        <v>0</v>
      </c>
      <c r="O3207">
        <v>12</v>
      </c>
      <c r="P3207" t="b">
        <v>0</v>
      </c>
      <c r="Q3207" t="s">
        <v>8303</v>
      </c>
      <c r="R3207" s="12" t="s">
        <v>8316</v>
      </c>
      <c r="S3207" t="s">
        <v>8358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8">
        <f t="shared" si="150"/>
        <v>42266.276053240741</v>
      </c>
      <c r="K3208">
        <v>1440052651</v>
      </c>
      <c r="L3208" s="18">
        <f t="shared" si="151"/>
        <v>42236.276053240741</v>
      </c>
      <c r="M3208" s="15">
        <f t="shared" si="152"/>
        <v>2015</v>
      </c>
      <c r="N3208" t="b">
        <v>0</v>
      </c>
      <c r="O3208">
        <v>0</v>
      </c>
      <c r="P3208" t="b">
        <v>0</v>
      </c>
      <c r="Q3208" t="s">
        <v>8303</v>
      </c>
      <c r="R3208" s="12" t="s">
        <v>8316</v>
      </c>
      <c r="S3208" t="s">
        <v>8358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8">
        <f t="shared" si="150"/>
        <v>42117.236192129625</v>
      </c>
      <c r="K3209">
        <v>1424587207</v>
      </c>
      <c r="L3209" s="18">
        <f t="shared" si="151"/>
        <v>42057.277858796297</v>
      </c>
      <c r="M3209" s="15">
        <f t="shared" si="152"/>
        <v>2015</v>
      </c>
      <c r="N3209" t="b">
        <v>0</v>
      </c>
      <c r="O3209">
        <v>36</v>
      </c>
      <c r="P3209" t="b">
        <v>0</v>
      </c>
      <c r="Q3209" t="s">
        <v>8303</v>
      </c>
      <c r="R3209" s="12" t="s">
        <v>8316</v>
      </c>
      <c r="S3209" t="s">
        <v>8358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8">
        <f t="shared" si="150"/>
        <v>41848.605057870373</v>
      </c>
      <c r="K3210">
        <v>1404743477</v>
      </c>
      <c r="L3210" s="18">
        <f t="shared" si="151"/>
        <v>41827.605057870373</v>
      </c>
      <c r="M3210" s="15">
        <f t="shared" si="152"/>
        <v>2014</v>
      </c>
      <c r="N3210" t="b">
        <v>1</v>
      </c>
      <c r="O3210">
        <v>82</v>
      </c>
      <c r="P3210" t="b">
        <v>1</v>
      </c>
      <c r="Q3210" t="s">
        <v>8269</v>
      </c>
      <c r="R3210" s="12" t="s">
        <v>8316</v>
      </c>
      <c r="S3210" t="s">
        <v>8317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8">
        <f t="shared" si="150"/>
        <v>41810.958333333336</v>
      </c>
      <c r="K3211">
        <v>1400512658</v>
      </c>
      <c r="L3211" s="18">
        <f t="shared" si="151"/>
        <v>41778.637245370373</v>
      </c>
      <c r="M3211" s="15">
        <f t="shared" si="152"/>
        <v>2014</v>
      </c>
      <c r="N3211" t="b">
        <v>1</v>
      </c>
      <c r="O3211">
        <v>226</v>
      </c>
      <c r="P3211" t="b">
        <v>1</v>
      </c>
      <c r="Q3211" t="s">
        <v>8269</v>
      </c>
      <c r="R3211" s="12" t="s">
        <v>8316</v>
      </c>
      <c r="S3211" t="s">
        <v>8317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8">
        <f t="shared" si="150"/>
        <v>41061.165972222225</v>
      </c>
      <c r="K3212">
        <v>1334442519</v>
      </c>
      <c r="L3212" s="18">
        <f t="shared" si="151"/>
        <v>41013.936562499999</v>
      </c>
      <c r="M3212" s="15">
        <f t="shared" si="152"/>
        <v>2012</v>
      </c>
      <c r="N3212" t="b">
        <v>1</v>
      </c>
      <c r="O3212">
        <v>60</v>
      </c>
      <c r="P3212" t="b">
        <v>1</v>
      </c>
      <c r="Q3212" t="s">
        <v>8269</v>
      </c>
      <c r="R3212" s="12" t="s">
        <v>8316</v>
      </c>
      <c r="S3212" t="s">
        <v>8317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8">
        <f t="shared" si="150"/>
        <v>41866.083333333336</v>
      </c>
      <c r="K3213">
        <v>1405346680</v>
      </c>
      <c r="L3213" s="18">
        <f t="shared" si="151"/>
        <v>41834.586574074077</v>
      </c>
      <c r="M3213" s="15">
        <f t="shared" si="152"/>
        <v>2014</v>
      </c>
      <c r="N3213" t="b">
        <v>1</v>
      </c>
      <c r="O3213">
        <v>322</v>
      </c>
      <c r="P3213" t="b">
        <v>1</v>
      </c>
      <c r="Q3213" t="s">
        <v>8269</v>
      </c>
      <c r="R3213" s="12" t="s">
        <v>8316</v>
      </c>
      <c r="S3213" t="s">
        <v>8317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8">
        <f t="shared" si="150"/>
        <v>41859.795729166668</v>
      </c>
      <c r="K3214">
        <v>1404932751</v>
      </c>
      <c r="L3214" s="18">
        <f t="shared" si="151"/>
        <v>41829.795729166668</v>
      </c>
      <c r="M3214" s="15">
        <f t="shared" si="152"/>
        <v>2014</v>
      </c>
      <c r="N3214" t="b">
        <v>1</v>
      </c>
      <c r="O3214">
        <v>94</v>
      </c>
      <c r="P3214" t="b">
        <v>1</v>
      </c>
      <c r="Q3214" t="s">
        <v>8269</v>
      </c>
      <c r="R3214" s="12" t="s">
        <v>8316</v>
      </c>
      <c r="S3214" t="s">
        <v>8317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8">
        <f t="shared" si="150"/>
        <v>42211.763414351852</v>
      </c>
      <c r="K3215">
        <v>1434478759</v>
      </c>
      <c r="L3215" s="18">
        <f t="shared" si="151"/>
        <v>42171.763414351852</v>
      </c>
      <c r="M3215" s="15">
        <f t="shared" si="152"/>
        <v>2015</v>
      </c>
      <c r="N3215" t="b">
        <v>1</v>
      </c>
      <c r="O3215">
        <v>47</v>
      </c>
      <c r="P3215" t="b">
        <v>1</v>
      </c>
      <c r="Q3215" t="s">
        <v>8269</v>
      </c>
      <c r="R3215" s="12" t="s">
        <v>8316</v>
      </c>
      <c r="S3215" t="s">
        <v>8317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8">
        <f t="shared" si="150"/>
        <v>42374.996527777781</v>
      </c>
      <c r="K3216">
        <v>1448823673</v>
      </c>
      <c r="L3216" s="18">
        <f t="shared" si="151"/>
        <v>42337.792511574073</v>
      </c>
      <c r="M3216" s="15">
        <f t="shared" si="152"/>
        <v>2015</v>
      </c>
      <c r="N3216" t="b">
        <v>1</v>
      </c>
      <c r="O3216">
        <v>115</v>
      </c>
      <c r="P3216" t="b">
        <v>1</v>
      </c>
      <c r="Q3216" t="s">
        <v>8269</v>
      </c>
      <c r="R3216" s="12" t="s">
        <v>8316</v>
      </c>
      <c r="S3216" t="s">
        <v>8317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8">
        <f t="shared" si="150"/>
        <v>42257.165972222225</v>
      </c>
      <c r="K3217">
        <v>1438617471</v>
      </c>
      <c r="L3217" s="18">
        <f t="shared" si="151"/>
        <v>42219.665173611109</v>
      </c>
      <c r="M3217" s="15">
        <f t="shared" si="152"/>
        <v>2015</v>
      </c>
      <c r="N3217" t="b">
        <v>1</v>
      </c>
      <c r="O3217">
        <v>134</v>
      </c>
      <c r="P3217" t="b">
        <v>1</v>
      </c>
      <c r="Q3217" t="s">
        <v>8269</v>
      </c>
      <c r="R3217" s="12" t="s">
        <v>8316</v>
      </c>
      <c r="S3217" t="s">
        <v>8317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8">
        <f t="shared" si="150"/>
        <v>42196.604166666672</v>
      </c>
      <c r="K3218">
        <v>1433934371</v>
      </c>
      <c r="L3218" s="18">
        <f t="shared" si="151"/>
        <v>42165.462627314817</v>
      </c>
      <c r="M3218" s="15">
        <f t="shared" si="152"/>
        <v>2015</v>
      </c>
      <c r="N3218" t="b">
        <v>1</v>
      </c>
      <c r="O3218">
        <v>35</v>
      </c>
      <c r="P3218" t="b">
        <v>1</v>
      </c>
      <c r="Q3218" t="s">
        <v>8269</v>
      </c>
      <c r="R3218" s="12" t="s">
        <v>8316</v>
      </c>
      <c r="S3218" t="s">
        <v>8317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8">
        <f t="shared" si="150"/>
        <v>42678.546111111107</v>
      </c>
      <c r="K3219">
        <v>1475672784</v>
      </c>
      <c r="L3219" s="18">
        <f t="shared" si="151"/>
        <v>42648.546111111107</v>
      </c>
      <c r="M3219" s="15">
        <f t="shared" si="152"/>
        <v>2016</v>
      </c>
      <c r="N3219" t="b">
        <v>1</v>
      </c>
      <c r="O3219">
        <v>104</v>
      </c>
      <c r="P3219" t="b">
        <v>1</v>
      </c>
      <c r="Q3219" t="s">
        <v>8269</v>
      </c>
      <c r="R3219" s="12" t="s">
        <v>8316</v>
      </c>
      <c r="S3219" t="s">
        <v>8317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8">
        <f t="shared" si="150"/>
        <v>42004</v>
      </c>
      <c r="K3220">
        <v>1417132986</v>
      </c>
      <c r="L3220" s="18">
        <f t="shared" si="151"/>
        <v>41971.002152777779</v>
      </c>
      <c r="M3220" s="15">
        <f t="shared" si="152"/>
        <v>2014</v>
      </c>
      <c r="N3220" t="b">
        <v>1</v>
      </c>
      <c r="O3220">
        <v>184</v>
      </c>
      <c r="P3220" t="b">
        <v>1</v>
      </c>
      <c r="Q3220" t="s">
        <v>8269</v>
      </c>
      <c r="R3220" s="12" t="s">
        <v>8316</v>
      </c>
      <c r="S3220" t="s">
        <v>8317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8">
        <f t="shared" si="150"/>
        <v>42085.941516203704</v>
      </c>
      <c r="K3221">
        <v>1424043347</v>
      </c>
      <c r="L3221" s="18">
        <f t="shared" si="151"/>
        <v>42050.983182870375</v>
      </c>
      <c r="M3221" s="15">
        <f t="shared" si="152"/>
        <v>2015</v>
      </c>
      <c r="N3221" t="b">
        <v>1</v>
      </c>
      <c r="O3221">
        <v>119</v>
      </c>
      <c r="P3221" t="b">
        <v>1</v>
      </c>
      <c r="Q3221" t="s">
        <v>8269</v>
      </c>
      <c r="R3221" s="12" t="s">
        <v>8316</v>
      </c>
      <c r="S3221" t="s">
        <v>8317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8">
        <f t="shared" si="150"/>
        <v>42806.875</v>
      </c>
      <c r="K3222">
        <v>1486411204</v>
      </c>
      <c r="L3222" s="18">
        <f t="shared" si="151"/>
        <v>42772.833379629628</v>
      </c>
      <c r="M3222" s="15">
        <f t="shared" si="152"/>
        <v>2017</v>
      </c>
      <c r="N3222" t="b">
        <v>1</v>
      </c>
      <c r="O3222">
        <v>59</v>
      </c>
      <c r="P3222" t="b">
        <v>1</v>
      </c>
      <c r="Q3222" t="s">
        <v>8269</v>
      </c>
      <c r="R3222" s="12" t="s">
        <v>8316</v>
      </c>
      <c r="S3222" t="s">
        <v>8317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8">
        <f t="shared" si="150"/>
        <v>42190.696793981479</v>
      </c>
      <c r="K3223">
        <v>1433090603</v>
      </c>
      <c r="L3223" s="18">
        <f t="shared" si="151"/>
        <v>42155.696793981479</v>
      </c>
      <c r="M3223" s="15">
        <f t="shared" si="152"/>
        <v>2015</v>
      </c>
      <c r="N3223" t="b">
        <v>1</v>
      </c>
      <c r="O3223">
        <v>113</v>
      </c>
      <c r="P3223" t="b">
        <v>1</v>
      </c>
      <c r="Q3223" t="s">
        <v>8269</v>
      </c>
      <c r="R3223" s="12" t="s">
        <v>8316</v>
      </c>
      <c r="S3223" t="s">
        <v>8317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8">
        <f t="shared" si="150"/>
        <v>42301.895138888889</v>
      </c>
      <c r="K3224">
        <v>1443016697</v>
      </c>
      <c r="L3224" s="18">
        <f t="shared" si="151"/>
        <v>42270.582141203704</v>
      </c>
      <c r="M3224" s="15">
        <f t="shared" si="152"/>
        <v>2015</v>
      </c>
      <c r="N3224" t="b">
        <v>1</v>
      </c>
      <c r="O3224">
        <v>84</v>
      </c>
      <c r="P3224" t="b">
        <v>1</v>
      </c>
      <c r="Q3224" t="s">
        <v>8269</v>
      </c>
      <c r="R3224" s="12" t="s">
        <v>8316</v>
      </c>
      <c r="S3224" t="s">
        <v>8317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8">
        <f t="shared" si="150"/>
        <v>42236.835370370376</v>
      </c>
      <c r="K3225">
        <v>1437508976</v>
      </c>
      <c r="L3225" s="18">
        <f t="shared" si="151"/>
        <v>42206.835370370376</v>
      </c>
      <c r="M3225" s="15">
        <f t="shared" si="152"/>
        <v>2015</v>
      </c>
      <c r="N3225" t="b">
        <v>1</v>
      </c>
      <c r="O3225">
        <v>74</v>
      </c>
      <c r="P3225" t="b">
        <v>1</v>
      </c>
      <c r="Q3225" t="s">
        <v>8269</v>
      </c>
      <c r="R3225" s="12" t="s">
        <v>8316</v>
      </c>
      <c r="S3225" t="s">
        <v>8317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8">
        <f t="shared" si="150"/>
        <v>42745.208333333328</v>
      </c>
      <c r="K3226">
        <v>1479932713</v>
      </c>
      <c r="L3226" s="18">
        <f t="shared" si="151"/>
        <v>42697.850844907407</v>
      </c>
      <c r="M3226" s="15">
        <f t="shared" si="152"/>
        <v>2016</v>
      </c>
      <c r="N3226" t="b">
        <v>1</v>
      </c>
      <c r="O3226">
        <v>216</v>
      </c>
      <c r="P3226" t="b">
        <v>1</v>
      </c>
      <c r="Q3226" t="s">
        <v>8269</v>
      </c>
      <c r="R3226" s="12" t="s">
        <v>8316</v>
      </c>
      <c r="S3226" t="s">
        <v>8317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8">
        <f t="shared" si="150"/>
        <v>42524.875</v>
      </c>
      <c r="K3227">
        <v>1463145938</v>
      </c>
      <c r="L3227" s="18">
        <f t="shared" si="151"/>
        <v>42503.559467592597</v>
      </c>
      <c r="M3227" s="15">
        <f t="shared" si="152"/>
        <v>2016</v>
      </c>
      <c r="N3227" t="b">
        <v>1</v>
      </c>
      <c r="O3227">
        <v>39</v>
      </c>
      <c r="P3227" t="b">
        <v>1</v>
      </c>
      <c r="Q3227" t="s">
        <v>8269</v>
      </c>
      <c r="R3227" s="12" t="s">
        <v>8316</v>
      </c>
      <c r="S3227" t="s">
        <v>8317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8">
        <f t="shared" si="150"/>
        <v>42307.583472222221</v>
      </c>
      <c r="K3228">
        <v>1443621612</v>
      </c>
      <c r="L3228" s="18">
        <f t="shared" si="151"/>
        <v>42277.583472222221</v>
      </c>
      <c r="M3228" s="15">
        <f t="shared" si="152"/>
        <v>2015</v>
      </c>
      <c r="N3228" t="b">
        <v>1</v>
      </c>
      <c r="O3228">
        <v>21</v>
      </c>
      <c r="P3228" t="b">
        <v>1</v>
      </c>
      <c r="Q3228" t="s">
        <v>8269</v>
      </c>
      <c r="R3228" s="12" t="s">
        <v>8316</v>
      </c>
      <c r="S3228" t="s">
        <v>8317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8">
        <f t="shared" si="150"/>
        <v>42752.882361111115</v>
      </c>
      <c r="K3229">
        <v>1482095436</v>
      </c>
      <c r="L3229" s="18">
        <f t="shared" si="151"/>
        <v>42722.882361111115</v>
      </c>
      <c r="M3229" s="15">
        <f t="shared" si="152"/>
        <v>2016</v>
      </c>
      <c r="N3229" t="b">
        <v>0</v>
      </c>
      <c r="O3229">
        <v>30</v>
      </c>
      <c r="P3229" t="b">
        <v>1</v>
      </c>
      <c r="Q3229" t="s">
        <v>8269</v>
      </c>
      <c r="R3229" s="12" t="s">
        <v>8316</v>
      </c>
      <c r="S3229" t="s">
        <v>8317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8">
        <f t="shared" si="150"/>
        <v>42355.207638888889</v>
      </c>
      <c r="K3230">
        <v>1447606884</v>
      </c>
      <c r="L3230" s="18">
        <f t="shared" si="151"/>
        <v>42323.70930555556</v>
      </c>
      <c r="M3230" s="15">
        <f t="shared" si="152"/>
        <v>2015</v>
      </c>
      <c r="N3230" t="b">
        <v>1</v>
      </c>
      <c r="O3230">
        <v>37</v>
      </c>
      <c r="P3230" t="b">
        <v>1</v>
      </c>
      <c r="Q3230" t="s">
        <v>8269</v>
      </c>
      <c r="R3230" s="12" t="s">
        <v>8316</v>
      </c>
      <c r="S3230" t="s">
        <v>8317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8">
        <f t="shared" si="150"/>
        <v>41963.333310185189</v>
      </c>
      <c r="K3231">
        <v>1413874798</v>
      </c>
      <c r="L3231" s="18">
        <f t="shared" si="151"/>
        <v>41933.291643518518</v>
      </c>
      <c r="M3231" s="15">
        <f t="shared" si="152"/>
        <v>2014</v>
      </c>
      <c r="N3231" t="b">
        <v>1</v>
      </c>
      <c r="O3231">
        <v>202</v>
      </c>
      <c r="P3231" t="b">
        <v>1</v>
      </c>
      <c r="Q3231" t="s">
        <v>8269</v>
      </c>
      <c r="R3231" s="12" t="s">
        <v>8316</v>
      </c>
      <c r="S3231" t="s">
        <v>8317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8">
        <f t="shared" si="150"/>
        <v>41913.165972222225</v>
      </c>
      <c r="K3232">
        <v>1410840126</v>
      </c>
      <c r="L3232" s="18">
        <f t="shared" si="151"/>
        <v>41898.168125000004</v>
      </c>
      <c r="M3232" s="15">
        <f t="shared" si="152"/>
        <v>2014</v>
      </c>
      <c r="N3232" t="b">
        <v>1</v>
      </c>
      <c r="O3232">
        <v>37</v>
      </c>
      <c r="P3232" t="b">
        <v>1</v>
      </c>
      <c r="Q3232" t="s">
        <v>8269</v>
      </c>
      <c r="R3232" s="12" t="s">
        <v>8316</v>
      </c>
      <c r="S3232" t="s">
        <v>8317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8">
        <f t="shared" si="150"/>
        <v>42476.943831018521</v>
      </c>
      <c r="K3233">
        <v>1458254347</v>
      </c>
      <c r="L3233" s="18">
        <f t="shared" si="151"/>
        <v>42446.943831018521</v>
      </c>
      <c r="M3233" s="15">
        <f t="shared" si="152"/>
        <v>2016</v>
      </c>
      <c r="N3233" t="b">
        <v>0</v>
      </c>
      <c r="O3233">
        <v>28</v>
      </c>
      <c r="P3233" t="b">
        <v>1</v>
      </c>
      <c r="Q3233" t="s">
        <v>8269</v>
      </c>
      <c r="R3233" s="12" t="s">
        <v>8316</v>
      </c>
      <c r="S3233" t="s">
        <v>8317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8">
        <f t="shared" si="150"/>
        <v>42494.165972222225</v>
      </c>
      <c r="K3234">
        <v>1459711917</v>
      </c>
      <c r="L3234" s="18">
        <f t="shared" si="151"/>
        <v>42463.81385416667</v>
      </c>
      <c r="M3234" s="15">
        <f t="shared" si="152"/>
        <v>2016</v>
      </c>
      <c r="N3234" t="b">
        <v>1</v>
      </c>
      <c r="O3234">
        <v>26</v>
      </c>
      <c r="P3234" t="b">
        <v>1</v>
      </c>
      <c r="Q3234" t="s">
        <v>8269</v>
      </c>
      <c r="R3234" s="12" t="s">
        <v>8316</v>
      </c>
      <c r="S3234" t="s">
        <v>8317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8">
        <f t="shared" si="150"/>
        <v>42796.805034722223</v>
      </c>
      <c r="K3235">
        <v>1485890355</v>
      </c>
      <c r="L3235" s="18">
        <f t="shared" si="151"/>
        <v>42766.805034722223</v>
      </c>
      <c r="M3235" s="15">
        <f t="shared" si="152"/>
        <v>2017</v>
      </c>
      <c r="N3235" t="b">
        <v>0</v>
      </c>
      <c r="O3235">
        <v>61</v>
      </c>
      <c r="P3235" t="b">
        <v>1</v>
      </c>
      <c r="Q3235" t="s">
        <v>8269</v>
      </c>
      <c r="R3235" s="12" t="s">
        <v>8316</v>
      </c>
      <c r="S3235" t="s">
        <v>8317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8">
        <f t="shared" si="150"/>
        <v>42767.979861111111</v>
      </c>
      <c r="K3236">
        <v>1483124208</v>
      </c>
      <c r="L3236" s="18">
        <f t="shared" si="151"/>
        <v>42734.789444444439</v>
      </c>
      <c r="M3236" s="15">
        <f t="shared" si="152"/>
        <v>2016</v>
      </c>
      <c r="N3236" t="b">
        <v>0</v>
      </c>
      <c r="O3236">
        <v>115</v>
      </c>
      <c r="P3236" t="b">
        <v>1</v>
      </c>
      <c r="Q3236" t="s">
        <v>8269</v>
      </c>
      <c r="R3236" s="12" t="s">
        <v>8316</v>
      </c>
      <c r="S3236" t="s">
        <v>8317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8">
        <f t="shared" si="150"/>
        <v>42552.347812499997</v>
      </c>
      <c r="K3237">
        <v>1464769251</v>
      </c>
      <c r="L3237" s="18">
        <f t="shared" si="151"/>
        <v>42522.347812499997</v>
      </c>
      <c r="M3237" s="15">
        <f t="shared" si="152"/>
        <v>2016</v>
      </c>
      <c r="N3237" t="b">
        <v>1</v>
      </c>
      <c r="O3237">
        <v>181</v>
      </c>
      <c r="P3237" t="b">
        <v>1</v>
      </c>
      <c r="Q3237" t="s">
        <v>8269</v>
      </c>
      <c r="R3237" s="12" t="s">
        <v>8316</v>
      </c>
      <c r="S3237" t="s">
        <v>8317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8">
        <f t="shared" si="150"/>
        <v>42732.917048611111</v>
      </c>
      <c r="K3238">
        <v>1480370433</v>
      </c>
      <c r="L3238" s="18">
        <f t="shared" si="151"/>
        <v>42702.917048611111</v>
      </c>
      <c r="M3238" s="15">
        <f t="shared" si="152"/>
        <v>2016</v>
      </c>
      <c r="N3238" t="b">
        <v>0</v>
      </c>
      <c r="O3238">
        <v>110</v>
      </c>
      <c r="P3238" t="b">
        <v>1</v>
      </c>
      <c r="Q3238" t="s">
        <v>8269</v>
      </c>
      <c r="R3238" s="12" t="s">
        <v>8316</v>
      </c>
      <c r="S3238" t="s">
        <v>8317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8">
        <f t="shared" si="150"/>
        <v>42276.165972222225</v>
      </c>
      <c r="K3239">
        <v>1441452184</v>
      </c>
      <c r="L3239" s="18">
        <f t="shared" si="151"/>
        <v>42252.474351851852</v>
      </c>
      <c r="M3239" s="15">
        <f t="shared" si="152"/>
        <v>2015</v>
      </c>
      <c r="N3239" t="b">
        <v>1</v>
      </c>
      <c r="O3239">
        <v>269</v>
      </c>
      <c r="P3239" t="b">
        <v>1</v>
      </c>
      <c r="Q3239" t="s">
        <v>8269</v>
      </c>
      <c r="R3239" s="12" t="s">
        <v>8316</v>
      </c>
      <c r="S3239" t="s">
        <v>8317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8">
        <f t="shared" si="150"/>
        <v>42186.510393518518</v>
      </c>
      <c r="K3240">
        <v>1433160898</v>
      </c>
      <c r="L3240" s="18">
        <f t="shared" si="151"/>
        <v>42156.510393518518</v>
      </c>
      <c r="M3240" s="15">
        <f t="shared" si="152"/>
        <v>2015</v>
      </c>
      <c r="N3240" t="b">
        <v>1</v>
      </c>
      <c r="O3240">
        <v>79</v>
      </c>
      <c r="P3240" t="b">
        <v>1</v>
      </c>
      <c r="Q3240" t="s">
        <v>8269</v>
      </c>
      <c r="R3240" s="12" t="s">
        <v>8316</v>
      </c>
      <c r="S3240" t="s">
        <v>8317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8">
        <f t="shared" si="150"/>
        <v>42302.999305555553</v>
      </c>
      <c r="K3241">
        <v>1443665293</v>
      </c>
      <c r="L3241" s="18">
        <f t="shared" si="151"/>
        <v>42278.089039351849</v>
      </c>
      <c r="M3241" s="15">
        <f t="shared" si="152"/>
        <v>2015</v>
      </c>
      <c r="N3241" t="b">
        <v>1</v>
      </c>
      <c r="O3241">
        <v>104</v>
      </c>
      <c r="P3241" t="b">
        <v>1</v>
      </c>
      <c r="Q3241" t="s">
        <v>8269</v>
      </c>
      <c r="R3241" s="12" t="s">
        <v>8316</v>
      </c>
      <c r="S3241" t="s">
        <v>8317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8">
        <f t="shared" si="150"/>
        <v>42782.958333333328</v>
      </c>
      <c r="K3242">
        <v>1484843948</v>
      </c>
      <c r="L3242" s="18">
        <f t="shared" si="151"/>
        <v>42754.693842592591</v>
      </c>
      <c r="M3242" s="15">
        <f t="shared" si="152"/>
        <v>2017</v>
      </c>
      <c r="N3242" t="b">
        <v>0</v>
      </c>
      <c r="O3242">
        <v>34</v>
      </c>
      <c r="P3242" t="b">
        <v>1</v>
      </c>
      <c r="Q3242" t="s">
        <v>8269</v>
      </c>
      <c r="R3242" s="12" t="s">
        <v>8316</v>
      </c>
      <c r="S3242" t="s">
        <v>8317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8">
        <f t="shared" si="150"/>
        <v>41926.290972222225</v>
      </c>
      <c r="K3243">
        <v>1410421670</v>
      </c>
      <c r="L3243" s="18">
        <f t="shared" si="151"/>
        <v>41893.324884259258</v>
      </c>
      <c r="M3243" s="15">
        <f t="shared" si="152"/>
        <v>2014</v>
      </c>
      <c r="N3243" t="b">
        <v>1</v>
      </c>
      <c r="O3243">
        <v>167</v>
      </c>
      <c r="P3243" t="b">
        <v>1</v>
      </c>
      <c r="Q3243" t="s">
        <v>8269</v>
      </c>
      <c r="R3243" s="12" t="s">
        <v>8316</v>
      </c>
      <c r="S3243" t="s">
        <v>8317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8">
        <f t="shared" si="150"/>
        <v>41901.755694444444</v>
      </c>
      <c r="K3244">
        <v>1408558092</v>
      </c>
      <c r="L3244" s="18">
        <f t="shared" si="151"/>
        <v>41871.755694444444</v>
      </c>
      <c r="M3244" s="15">
        <f t="shared" si="152"/>
        <v>2014</v>
      </c>
      <c r="N3244" t="b">
        <v>1</v>
      </c>
      <c r="O3244">
        <v>183</v>
      </c>
      <c r="P3244" t="b">
        <v>1</v>
      </c>
      <c r="Q3244" t="s">
        <v>8269</v>
      </c>
      <c r="R3244" s="12" t="s">
        <v>8316</v>
      </c>
      <c r="S3244" t="s">
        <v>8317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8">
        <f t="shared" si="150"/>
        <v>42286</v>
      </c>
      <c r="K3245">
        <v>1442283562</v>
      </c>
      <c r="L3245" s="18">
        <f t="shared" si="151"/>
        <v>42262.096782407403</v>
      </c>
      <c r="M3245" s="15">
        <f t="shared" si="152"/>
        <v>2015</v>
      </c>
      <c r="N3245" t="b">
        <v>1</v>
      </c>
      <c r="O3245">
        <v>71</v>
      </c>
      <c r="P3245" t="b">
        <v>1</v>
      </c>
      <c r="Q3245" t="s">
        <v>8269</v>
      </c>
      <c r="R3245" s="12" t="s">
        <v>8316</v>
      </c>
      <c r="S3245" t="s">
        <v>8317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8">
        <f t="shared" si="150"/>
        <v>42705.735902777778</v>
      </c>
      <c r="K3246">
        <v>1478018382</v>
      </c>
      <c r="L3246" s="18">
        <f t="shared" si="151"/>
        <v>42675.694236111114</v>
      </c>
      <c r="M3246" s="15">
        <f t="shared" si="152"/>
        <v>2016</v>
      </c>
      <c r="N3246" t="b">
        <v>0</v>
      </c>
      <c r="O3246">
        <v>69</v>
      </c>
      <c r="P3246" t="b">
        <v>1</v>
      </c>
      <c r="Q3246" t="s">
        <v>8269</v>
      </c>
      <c r="R3246" s="12" t="s">
        <v>8316</v>
      </c>
      <c r="S3246" t="s">
        <v>8317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8">
        <f t="shared" si="150"/>
        <v>42167.083333333328</v>
      </c>
      <c r="K3247">
        <v>1431354258</v>
      </c>
      <c r="L3247" s="18">
        <f t="shared" si="151"/>
        <v>42135.60020833333</v>
      </c>
      <c r="M3247" s="15">
        <f t="shared" si="152"/>
        <v>2015</v>
      </c>
      <c r="N3247" t="b">
        <v>0</v>
      </c>
      <c r="O3247">
        <v>270</v>
      </c>
      <c r="P3247" t="b">
        <v>1</v>
      </c>
      <c r="Q3247" t="s">
        <v>8269</v>
      </c>
      <c r="R3247" s="12" t="s">
        <v>8316</v>
      </c>
      <c r="S3247" t="s">
        <v>8317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8">
        <f t="shared" si="150"/>
        <v>42259.165972222225</v>
      </c>
      <c r="K3248">
        <v>1439551200</v>
      </c>
      <c r="L3248" s="18">
        <f t="shared" si="151"/>
        <v>42230.472222222219</v>
      </c>
      <c r="M3248" s="15">
        <f t="shared" si="152"/>
        <v>2015</v>
      </c>
      <c r="N3248" t="b">
        <v>1</v>
      </c>
      <c r="O3248">
        <v>193</v>
      </c>
      <c r="P3248" t="b">
        <v>1</v>
      </c>
      <c r="Q3248" t="s">
        <v>8269</v>
      </c>
      <c r="R3248" s="12" t="s">
        <v>8316</v>
      </c>
      <c r="S3248" t="s">
        <v>8317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8">
        <f t="shared" si="150"/>
        <v>42197.434166666666</v>
      </c>
      <c r="K3249">
        <v>1434104712</v>
      </c>
      <c r="L3249" s="18">
        <f t="shared" si="151"/>
        <v>42167.434166666666</v>
      </c>
      <c r="M3249" s="15">
        <f t="shared" si="152"/>
        <v>2015</v>
      </c>
      <c r="N3249" t="b">
        <v>1</v>
      </c>
      <c r="O3249">
        <v>57</v>
      </c>
      <c r="P3249" t="b">
        <v>1</v>
      </c>
      <c r="Q3249" t="s">
        <v>8269</v>
      </c>
      <c r="R3249" s="12" t="s">
        <v>8316</v>
      </c>
      <c r="S3249" t="s">
        <v>8317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8">
        <f t="shared" si="150"/>
        <v>42098.846724537041</v>
      </c>
      <c r="K3250">
        <v>1425590357</v>
      </c>
      <c r="L3250" s="18">
        <f t="shared" si="151"/>
        <v>42068.888391203705</v>
      </c>
      <c r="M3250" s="15">
        <f t="shared" si="152"/>
        <v>2015</v>
      </c>
      <c r="N3250" t="b">
        <v>1</v>
      </c>
      <c r="O3250">
        <v>200</v>
      </c>
      <c r="P3250" t="b">
        <v>1</v>
      </c>
      <c r="Q3250" t="s">
        <v>8269</v>
      </c>
      <c r="R3250" s="12" t="s">
        <v>8316</v>
      </c>
      <c r="S3250" t="s">
        <v>8317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8">
        <f t="shared" si="150"/>
        <v>42175.746689814812</v>
      </c>
      <c r="K3251">
        <v>1432230914</v>
      </c>
      <c r="L3251" s="18">
        <f t="shared" si="151"/>
        <v>42145.746689814812</v>
      </c>
      <c r="M3251" s="15">
        <f t="shared" si="152"/>
        <v>2015</v>
      </c>
      <c r="N3251" t="b">
        <v>1</v>
      </c>
      <c r="O3251">
        <v>88</v>
      </c>
      <c r="P3251" t="b">
        <v>1</v>
      </c>
      <c r="Q3251" t="s">
        <v>8269</v>
      </c>
      <c r="R3251" s="12" t="s">
        <v>8316</v>
      </c>
      <c r="S3251" t="s">
        <v>8317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8">
        <f t="shared" si="150"/>
        <v>41948.783842592595</v>
      </c>
      <c r="K3252">
        <v>1412617724</v>
      </c>
      <c r="L3252" s="18">
        <f t="shared" si="151"/>
        <v>41918.742175925923</v>
      </c>
      <c r="M3252" s="15">
        <f t="shared" si="152"/>
        <v>2014</v>
      </c>
      <c r="N3252" t="b">
        <v>1</v>
      </c>
      <c r="O3252">
        <v>213</v>
      </c>
      <c r="P3252" t="b">
        <v>1</v>
      </c>
      <c r="Q3252" t="s">
        <v>8269</v>
      </c>
      <c r="R3252" s="12" t="s">
        <v>8316</v>
      </c>
      <c r="S3252" t="s">
        <v>8317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8">
        <f t="shared" si="150"/>
        <v>42176.731087962966</v>
      </c>
      <c r="K3253">
        <v>1432315966</v>
      </c>
      <c r="L3253" s="18">
        <f t="shared" si="151"/>
        <v>42146.731087962966</v>
      </c>
      <c r="M3253" s="15">
        <f t="shared" si="152"/>
        <v>2015</v>
      </c>
      <c r="N3253" t="b">
        <v>1</v>
      </c>
      <c r="O3253">
        <v>20</v>
      </c>
      <c r="P3253" t="b">
        <v>1</v>
      </c>
      <c r="Q3253" t="s">
        <v>8269</v>
      </c>
      <c r="R3253" s="12" t="s">
        <v>8316</v>
      </c>
      <c r="S3253" t="s">
        <v>8317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8">
        <f t="shared" si="150"/>
        <v>42620.472685185188</v>
      </c>
      <c r="K3254">
        <v>1470655240</v>
      </c>
      <c r="L3254" s="18">
        <f t="shared" si="151"/>
        <v>42590.472685185188</v>
      </c>
      <c r="M3254" s="15">
        <f t="shared" si="152"/>
        <v>2016</v>
      </c>
      <c r="N3254" t="b">
        <v>1</v>
      </c>
      <c r="O3254">
        <v>50</v>
      </c>
      <c r="P3254" t="b">
        <v>1</v>
      </c>
      <c r="Q3254" t="s">
        <v>8269</v>
      </c>
      <c r="R3254" s="12" t="s">
        <v>8316</v>
      </c>
      <c r="S3254" t="s">
        <v>8317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8">
        <f t="shared" si="150"/>
        <v>42621.15625</v>
      </c>
      <c r="K3255">
        <v>1471701028</v>
      </c>
      <c r="L3255" s="18">
        <f t="shared" si="151"/>
        <v>42602.576712962968</v>
      </c>
      <c r="M3255" s="15">
        <f t="shared" si="152"/>
        <v>2016</v>
      </c>
      <c r="N3255" t="b">
        <v>1</v>
      </c>
      <c r="O3255">
        <v>115</v>
      </c>
      <c r="P3255" t="b">
        <v>1</v>
      </c>
      <c r="Q3255" t="s">
        <v>8269</v>
      </c>
      <c r="R3255" s="12" t="s">
        <v>8316</v>
      </c>
      <c r="S3255" t="s">
        <v>8317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8">
        <f t="shared" si="150"/>
        <v>42089.044085648144</v>
      </c>
      <c r="K3256">
        <v>1424743409</v>
      </c>
      <c r="L3256" s="18">
        <f t="shared" si="151"/>
        <v>42059.085752314815</v>
      </c>
      <c r="M3256" s="15">
        <f t="shared" si="152"/>
        <v>2015</v>
      </c>
      <c r="N3256" t="b">
        <v>1</v>
      </c>
      <c r="O3256">
        <v>186</v>
      </c>
      <c r="P3256" t="b">
        <v>1</v>
      </c>
      <c r="Q3256" t="s">
        <v>8269</v>
      </c>
      <c r="R3256" s="12" t="s">
        <v>8316</v>
      </c>
      <c r="S3256" t="s">
        <v>8317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8">
        <f t="shared" si="150"/>
        <v>41919.768229166664</v>
      </c>
      <c r="K3257">
        <v>1410114375</v>
      </c>
      <c r="L3257" s="18">
        <f t="shared" si="151"/>
        <v>41889.768229166664</v>
      </c>
      <c r="M3257" s="15">
        <f t="shared" si="152"/>
        <v>2014</v>
      </c>
      <c r="N3257" t="b">
        <v>1</v>
      </c>
      <c r="O3257">
        <v>18</v>
      </c>
      <c r="P3257" t="b">
        <v>1</v>
      </c>
      <c r="Q3257" t="s">
        <v>8269</v>
      </c>
      <c r="R3257" s="12" t="s">
        <v>8316</v>
      </c>
      <c r="S3257" t="s">
        <v>8317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8">
        <f t="shared" si="150"/>
        <v>42166.165972222225</v>
      </c>
      <c r="K3258">
        <v>1432129577</v>
      </c>
      <c r="L3258" s="18">
        <f t="shared" si="151"/>
        <v>42144.573807870373</v>
      </c>
      <c r="M3258" s="15">
        <f t="shared" si="152"/>
        <v>2015</v>
      </c>
      <c r="N3258" t="b">
        <v>1</v>
      </c>
      <c r="O3258">
        <v>176</v>
      </c>
      <c r="P3258" t="b">
        <v>1</v>
      </c>
      <c r="Q3258" t="s">
        <v>8269</v>
      </c>
      <c r="R3258" s="12" t="s">
        <v>8316</v>
      </c>
      <c r="S3258" t="s">
        <v>8317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8">
        <f t="shared" si="150"/>
        <v>42788.559629629628</v>
      </c>
      <c r="K3259">
        <v>1485177952</v>
      </c>
      <c r="L3259" s="18">
        <f t="shared" si="151"/>
        <v>42758.559629629628</v>
      </c>
      <c r="M3259" s="15">
        <f t="shared" si="152"/>
        <v>2017</v>
      </c>
      <c r="N3259" t="b">
        <v>0</v>
      </c>
      <c r="O3259">
        <v>41</v>
      </c>
      <c r="P3259" t="b">
        <v>1</v>
      </c>
      <c r="Q3259" t="s">
        <v>8269</v>
      </c>
      <c r="R3259" s="12" t="s">
        <v>8316</v>
      </c>
      <c r="S3259" t="s">
        <v>8317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8">
        <f t="shared" si="150"/>
        <v>42012.887280092589</v>
      </c>
      <c r="K3260">
        <v>1418159861</v>
      </c>
      <c r="L3260" s="18">
        <f t="shared" si="151"/>
        <v>41982.887280092589</v>
      </c>
      <c r="M3260" s="15">
        <f t="shared" si="152"/>
        <v>2014</v>
      </c>
      <c r="N3260" t="b">
        <v>1</v>
      </c>
      <c r="O3260">
        <v>75</v>
      </c>
      <c r="P3260" t="b">
        <v>1</v>
      </c>
      <c r="Q3260" t="s">
        <v>8269</v>
      </c>
      <c r="R3260" s="12" t="s">
        <v>8316</v>
      </c>
      <c r="S3260" t="s">
        <v>8317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8">
        <f t="shared" si="150"/>
        <v>42644.165972222225</v>
      </c>
      <c r="K3261">
        <v>1472753745</v>
      </c>
      <c r="L3261" s="18">
        <f t="shared" si="151"/>
        <v>42614.760937500003</v>
      </c>
      <c r="M3261" s="15">
        <f t="shared" si="152"/>
        <v>2016</v>
      </c>
      <c r="N3261" t="b">
        <v>1</v>
      </c>
      <c r="O3261">
        <v>97</v>
      </c>
      <c r="P3261" t="b">
        <v>1</v>
      </c>
      <c r="Q3261" t="s">
        <v>8269</v>
      </c>
      <c r="R3261" s="12" t="s">
        <v>8316</v>
      </c>
      <c r="S3261" t="s">
        <v>8317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8">
        <f t="shared" si="150"/>
        <v>42338.714328703703</v>
      </c>
      <c r="K3262">
        <v>1445875718</v>
      </c>
      <c r="L3262" s="18">
        <f t="shared" si="151"/>
        <v>42303.672662037032</v>
      </c>
      <c r="M3262" s="15">
        <f t="shared" si="152"/>
        <v>2015</v>
      </c>
      <c r="N3262" t="b">
        <v>1</v>
      </c>
      <c r="O3262">
        <v>73</v>
      </c>
      <c r="P3262" t="b">
        <v>1</v>
      </c>
      <c r="Q3262" t="s">
        <v>8269</v>
      </c>
      <c r="R3262" s="12" t="s">
        <v>8316</v>
      </c>
      <c r="S3262" t="s">
        <v>8317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8">
        <f t="shared" si="150"/>
        <v>42201.725416666668</v>
      </c>
      <c r="K3263">
        <v>1434475476</v>
      </c>
      <c r="L3263" s="18">
        <f t="shared" si="151"/>
        <v>42171.725416666668</v>
      </c>
      <c r="M3263" s="15">
        <f t="shared" si="152"/>
        <v>2015</v>
      </c>
      <c r="N3263" t="b">
        <v>1</v>
      </c>
      <c r="O3263">
        <v>49</v>
      </c>
      <c r="P3263" t="b">
        <v>1</v>
      </c>
      <c r="Q3263" t="s">
        <v>8269</v>
      </c>
      <c r="R3263" s="12" t="s">
        <v>8316</v>
      </c>
      <c r="S3263" t="s">
        <v>8317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8">
        <f t="shared" si="150"/>
        <v>41995.166666666672</v>
      </c>
      <c r="K3264">
        <v>1416555262</v>
      </c>
      <c r="L3264" s="18">
        <f t="shared" si="151"/>
        <v>41964.315532407403</v>
      </c>
      <c r="M3264" s="15">
        <f t="shared" si="152"/>
        <v>2014</v>
      </c>
      <c r="N3264" t="b">
        <v>1</v>
      </c>
      <c r="O3264">
        <v>134</v>
      </c>
      <c r="P3264" t="b">
        <v>1</v>
      </c>
      <c r="Q3264" t="s">
        <v>8269</v>
      </c>
      <c r="R3264" s="12" t="s">
        <v>8316</v>
      </c>
      <c r="S3264" t="s">
        <v>8317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8">
        <f t="shared" si="150"/>
        <v>42307.875</v>
      </c>
      <c r="K3265">
        <v>1444220588</v>
      </c>
      <c r="L3265" s="18">
        <f t="shared" si="151"/>
        <v>42284.516064814816</v>
      </c>
      <c r="M3265" s="15">
        <f t="shared" si="152"/>
        <v>2015</v>
      </c>
      <c r="N3265" t="b">
        <v>1</v>
      </c>
      <c r="O3265">
        <v>68</v>
      </c>
      <c r="P3265" t="b">
        <v>1</v>
      </c>
      <c r="Q3265" t="s">
        <v>8269</v>
      </c>
      <c r="R3265" s="12" t="s">
        <v>8316</v>
      </c>
      <c r="S3265" t="s">
        <v>8317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8">
        <f t="shared" si="150"/>
        <v>42032.916666666672</v>
      </c>
      <c r="K3266">
        <v>1421089938</v>
      </c>
      <c r="L3266" s="18">
        <f t="shared" si="151"/>
        <v>42016.800208333334</v>
      </c>
      <c r="M3266" s="15">
        <f t="shared" si="152"/>
        <v>2015</v>
      </c>
      <c r="N3266" t="b">
        <v>1</v>
      </c>
      <c r="O3266">
        <v>49</v>
      </c>
      <c r="P3266" t="b">
        <v>1</v>
      </c>
      <c r="Q3266" t="s">
        <v>8269</v>
      </c>
      <c r="R3266" s="12" t="s">
        <v>8316</v>
      </c>
      <c r="S3266" t="s">
        <v>8317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8">
        <f t="shared" ref="J3267:J3330" si="153">(((I3267/60)/60)/24+DATE(1970,1,1))</f>
        <v>42341.708333333328</v>
      </c>
      <c r="K3267">
        <v>1446570315</v>
      </c>
      <c r="L3267" s="18">
        <f t="shared" ref="L3267:L3330" si="154">(((K3267/60)/60)/24+DATE(1970,1,1))</f>
        <v>42311.711979166663</v>
      </c>
      <c r="M3267" s="15">
        <f t="shared" ref="M3267:M3330" si="155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 s="12" t="s">
        <v>8316</v>
      </c>
      <c r="S3267" t="s">
        <v>8317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8">
        <f t="shared" si="153"/>
        <v>42167.875</v>
      </c>
      <c r="K3268">
        <v>1431435122</v>
      </c>
      <c r="L3268" s="18">
        <f t="shared" si="154"/>
        <v>42136.536134259266</v>
      </c>
      <c r="M3268" s="15">
        <f t="shared" si="155"/>
        <v>2015</v>
      </c>
      <c r="N3268" t="b">
        <v>1</v>
      </c>
      <c r="O3268">
        <v>163</v>
      </c>
      <c r="P3268" t="b">
        <v>1</v>
      </c>
      <c r="Q3268" t="s">
        <v>8269</v>
      </c>
      <c r="R3268" s="12" t="s">
        <v>8316</v>
      </c>
      <c r="S3268" t="s">
        <v>8317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8">
        <f t="shared" si="153"/>
        <v>42202.757638888885</v>
      </c>
      <c r="K3269">
        <v>1434564660</v>
      </c>
      <c r="L3269" s="18">
        <f t="shared" si="154"/>
        <v>42172.757638888885</v>
      </c>
      <c r="M3269" s="15">
        <f t="shared" si="155"/>
        <v>2015</v>
      </c>
      <c r="N3269" t="b">
        <v>1</v>
      </c>
      <c r="O3269">
        <v>288</v>
      </c>
      <c r="P3269" t="b">
        <v>1</v>
      </c>
      <c r="Q3269" t="s">
        <v>8269</v>
      </c>
      <c r="R3269" s="12" t="s">
        <v>8316</v>
      </c>
      <c r="S3269" t="s">
        <v>8317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8">
        <f t="shared" si="153"/>
        <v>42606.90425925926</v>
      </c>
      <c r="K3270">
        <v>1470692528</v>
      </c>
      <c r="L3270" s="18">
        <f t="shared" si="154"/>
        <v>42590.90425925926</v>
      </c>
      <c r="M3270" s="15">
        <f t="shared" si="155"/>
        <v>2016</v>
      </c>
      <c r="N3270" t="b">
        <v>1</v>
      </c>
      <c r="O3270">
        <v>42</v>
      </c>
      <c r="P3270" t="b">
        <v>1</v>
      </c>
      <c r="Q3270" t="s">
        <v>8269</v>
      </c>
      <c r="R3270" s="12" t="s">
        <v>8316</v>
      </c>
      <c r="S3270" t="s">
        <v>8317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8">
        <f t="shared" si="153"/>
        <v>42171.458333333328</v>
      </c>
      <c r="K3271">
        <v>1431509397</v>
      </c>
      <c r="L3271" s="18">
        <f t="shared" si="154"/>
        <v>42137.395798611105</v>
      </c>
      <c r="M3271" s="15">
        <f t="shared" si="155"/>
        <v>2015</v>
      </c>
      <c r="N3271" t="b">
        <v>1</v>
      </c>
      <c r="O3271">
        <v>70</v>
      </c>
      <c r="P3271" t="b">
        <v>1</v>
      </c>
      <c r="Q3271" t="s">
        <v>8269</v>
      </c>
      <c r="R3271" s="12" t="s">
        <v>8316</v>
      </c>
      <c r="S3271" t="s">
        <v>8317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8">
        <f t="shared" si="153"/>
        <v>42197.533159722225</v>
      </c>
      <c r="K3272">
        <v>1434113265</v>
      </c>
      <c r="L3272" s="18">
        <f t="shared" si="154"/>
        <v>42167.533159722225</v>
      </c>
      <c r="M3272" s="15">
        <f t="shared" si="155"/>
        <v>2015</v>
      </c>
      <c r="N3272" t="b">
        <v>1</v>
      </c>
      <c r="O3272">
        <v>30</v>
      </c>
      <c r="P3272" t="b">
        <v>1</v>
      </c>
      <c r="Q3272" t="s">
        <v>8269</v>
      </c>
      <c r="R3272" s="12" t="s">
        <v>8316</v>
      </c>
      <c r="S3272" t="s">
        <v>8317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8">
        <f t="shared" si="153"/>
        <v>41945.478877314818</v>
      </c>
      <c r="K3273">
        <v>1412332175</v>
      </c>
      <c r="L3273" s="18">
        <f t="shared" si="154"/>
        <v>41915.437210648146</v>
      </c>
      <c r="M3273" s="15">
        <f t="shared" si="155"/>
        <v>2014</v>
      </c>
      <c r="N3273" t="b">
        <v>1</v>
      </c>
      <c r="O3273">
        <v>51</v>
      </c>
      <c r="P3273" t="b">
        <v>1</v>
      </c>
      <c r="Q3273" t="s">
        <v>8269</v>
      </c>
      <c r="R3273" s="12" t="s">
        <v>8316</v>
      </c>
      <c r="S3273" t="s">
        <v>8317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8">
        <f t="shared" si="153"/>
        <v>42314.541770833333</v>
      </c>
      <c r="K3274">
        <v>1444219209</v>
      </c>
      <c r="L3274" s="18">
        <f t="shared" si="154"/>
        <v>42284.500104166669</v>
      </c>
      <c r="M3274" s="15">
        <f t="shared" si="155"/>
        <v>2015</v>
      </c>
      <c r="N3274" t="b">
        <v>1</v>
      </c>
      <c r="O3274">
        <v>145</v>
      </c>
      <c r="P3274" t="b">
        <v>1</v>
      </c>
      <c r="Q3274" t="s">
        <v>8269</v>
      </c>
      <c r="R3274" s="12" t="s">
        <v>8316</v>
      </c>
      <c r="S3274" t="s">
        <v>8317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8">
        <f t="shared" si="153"/>
        <v>42627.791666666672</v>
      </c>
      <c r="K3275">
        <v>1472498042</v>
      </c>
      <c r="L3275" s="18">
        <f t="shared" si="154"/>
        <v>42611.801412037035</v>
      </c>
      <c r="M3275" s="15">
        <f t="shared" si="155"/>
        <v>2016</v>
      </c>
      <c r="N3275" t="b">
        <v>1</v>
      </c>
      <c r="O3275">
        <v>21</v>
      </c>
      <c r="P3275" t="b">
        <v>1</v>
      </c>
      <c r="Q3275" t="s">
        <v>8269</v>
      </c>
      <c r="R3275" s="12" t="s">
        <v>8316</v>
      </c>
      <c r="S3275" t="s">
        <v>8317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8">
        <f t="shared" si="153"/>
        <v>42444.875</v>
      </c>
      <c r="K3276">
        <v>1454259272</v>
      </c>
      <c r="L3276" s="18">
        <f t="shared" si="154"/>
        <v>42400.704537037032</v>
      </c>
      <c r="M3276" s="15">
        <f t="shared" si="155"/>
        <v>2016</v>
      </c>
      <c r="N3276" t="b">
        <v>1</v>
      </c>
      <c r="O3276">
        <v>286</v>
      </c>
      <c r="P3276" t="b">
        <v>1</v>
      </c>
      <c r="Q3276" t="s">
        <v>8269</v>
      </c>
      <c r="R3276" s="12" t="s">
        <v>8316</v>
      </c>
      <c r="S3276" t="s">
        <v>8317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8">
        <f t="shared" si="153"/>
        <v>42044.1875</v>
      </c>
      <c r="K3277">
        <v>1421183271</v>
      </c>
      <c r="L3277" s="18">
        <f t="shared" si="154"/>
        <v>42017.88045138889</v>
      </c>
      <c r="M3277" s="15">
        <f t="shared" si="155"/>
        <v>2015</v>
      </c>
      <c r="N3277" t="b">
        <v>1</v>
      </c>
      <c r="O3277">
        <v>12</v>
      </c>
      <c r="P3277" t="b">
        <v>1</v>
      </c>
      <c r="Q3277" t="s">
        <v>8269</v>
      </c>
      <c r="R3277" s="12" t="s">
        <v>8316</v>
      </c>
      <c r="S3277" t="s">
        <v>8317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8">
        <f t="shared" si="153"/>
        <v>42461.165972222225</v>
      </c>
      <c r="K3278">
        <v>1456526879</v>
      </c>
      <c r="L3278" s="18">
        <f t="shared" si="154"/>
        <v>42426.949988425928</v>
      </c>
      <c r="M3278" s="15">
        <f t="shared" si="155"/>
        <v>2016</v>
      </c>
      <c r="N3278" t="b">
        <v>1</v>
      </c>
      <c r="O3278">
        <v>100</v>
      </c>
      <c r="P3278" t="b">
        <v>1</v>
      </c>
      <c r="Q3278" t="s">
        <v>8269</v>
      </c>
      <c r="R3278" s="12" t="s">
        <v>8316</v>
      </c>
      <c r="S3278" t="s">
        <v>8317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8">
        <f t="shared" si="153"/>
        <v>41961.724606481483</v>
      </c>
      <c r="K3279">
        <v>1413735806</v>
      </c>
      <c r="L3279" s="18">
        <f t="shared" si="154"/>
        <v>41931.682939814818</v>
      </c>
      <c r="M3279" s="15">
        <f t="shared" si="155"/>
        <v>2014</v>
      </c>
      <c r="N3279" t="b">
        <v>1</v>
      </c>
      <c r="O3279">
        <v>100</v>
      </c>
      <c r="P3279" t="b">
        <v>1</v>
      </c>
      <c r="Q3279" t="s">
        <v>8269</v>
      </c>
      <c r="R3279" s="12" t="s">
        <v>8316</v>
      </c>
      <c r="S3279" t="s">
        <v>8317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8">
        <f t="shared" si="153"/>
        <v>42154.848414351851</v>
      </c>
      <c r="K3280">
        <v>1430425303</v>
      </c>
      <c r="L3280" s="18">
        <f t="shared" si="154"/>
        <v>42124.848414351851</v>
      </c>
      <c r="M3280" s="15">
        <f t="shared" si="155"/>
        <v>2015</v>
      </c>
      <c r="N3280" t="b">
        <v>1</v>
      </c>
      <c r="O3280">
        <v>34</v>
      </c>
      <c r="P3280" t="b">
        <v>1</v>
      </c>
      <c r="Q3280" t="s">
        <v>8269</v>
      </c>
      <c r="R3280" s="12" t="s">
        <v>8316</v>
      </c>
      <c r="S3280" t="s">
        <v>8317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8">
        <f t="shared" si="153"/>
        <v>42461.06086805556</v>
      </c>
      <c r="K3281">
        <v>1456885659</v>
      </c>
      <c r="L3281" s="18">
        <f t="shared" si="154"/>
        <v>42431.102534722217</v>
      </c>
      <c r="M3281" s="15">
        <f t="shared" si="155"/>
        <v>2016</v>
      </c>
      <c r="N3281" t="b">
        <v>0</v>
      </c>
      <c r="O3281">
        <v>63</v>
      </c>
      <c r="P3281" t="b">
        <v>1</v>
      </c>
      <c r="Q3281" t="s">
        <v>8269</v>
      </c>
      <c r="R3281" s="12" t="s">
        <v>8316</v>
      </c>
      <c r="S3281" t="s">
        <v>8317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8">
        <f t="shared" si="153"/>
        <v>42156.208333333328</v>
      </c>
      <c r="K3282">
        <v>1430158198</v>
      </c>
      <c r="L3282" s="18">
        <f t="shared" si="154"/>
        <v>42121.756921296299</v>
      </c>
      <c r="M3282" s="15">
        <f t="shared" si="155"/>
        <v>2015</v>
      </c>
      <c r="N3282" t="b">
        <v>0</v>
      </c>
      <c r="O3282">
        <v>30</v>
      </c>
      <c r="P3282" t="b">
        <v>1</v>
      </c>
      <c r="Q3282" t="s">
        <v>8269</v>
      </c>
      <c r="R3282" s="12" t="s">
        <v>8316</v>
      </c>
      <c r="S3282" t="s">
        <v>8317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8">
        <f t="shared" si="153"/>
        <v>42249.019733796296</v>
      </c>
      <c r="K3283">
        <v>1438561705</v>
      </c>
      <c r="L3283" s="18">
        <f t="shared" si="154"/>
        <v>42219.019733796296</v>
      </c>
      <c r="M3283" s="15">
        <f t="shared" si="155"/>
        <v>2015</v>
      </c>
      <c r="N3283" t="b">
        <v>0</v>
      </c>
      <c r="O3283">
        <v>47</v>
      </c>
      <c r="P3283" t="b">
        <v>1</v>
      </c>
      <c r="Q3283" t="s">
        <v>8269</v>
      </c>
      <c r="R3283" s="12" t="s">
        <v>8316</v>
      </c>
      <c r="S3283" t="s">
        <v>8317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8">
        <f t="shared" si="153"/>
        <v>42489.19430555556</v>
      </c>
      <c r="K3284">
        <v>1458103188</v>
      </c>
      <c r="L3284" s="18">
        <f t="shared" si="154"/>
        <v>42445.19430555556</v>
      </c>
      <c r="M3284" s="15">
        <f t="shared" si="155"/>
        <v>2016</v>
      </c>
      <c r="N3284" t="b">
        <v>0</v>
      </c>
      <c r="O3284">
        <v>237</v>
      </c>
      <c r="P3284" t="b">
        <v>1</v>
      </c>
      <c r="Q3284" t="s">
        <v>8269</v>
      </c>
      <c r="R3284" s="12" t="s">
        <v>8316</v>
      </c>
      <c r="S3284" t="s">
        <v>8317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8">
        <f t="shared" si="153"/>
        <v>42410.875</v>
      </c>
      <c r="K3285">
        <v>1452448298</v>
      </c>
      <c r="L3285" s="18">
        <f t="shared" si="154"/>
        <v>42379.74418981481</v>
      </c>
      <c r="M3285" s="15">
        <f t="shared" si="155"/>
        <v>2016</v>
      </c>
      <c r="N3285" t="b">
        <v>0</v>
      </c>
      <c r="O3285">
        <v>47</v>
      </c>
      <c r="P3285" t="b">
        <v>1</v>
      </c>
      <c r="Q3285" t="s">
        <v>8269</v>
      </c>
      <c r="R3285" s="12" t="s">
        <v>8316</v>
      </c>
      <c r="S3285" t="s">
        <v>8317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8">
        <f t="shared" si="153"/>
        <v>42398.249305555553</v>
      </c>
      <c r="K3286">
        <v>1452546853</v>
      </c>
      <c r="L3286" s="18">
        <f t="shared" si="154"/>
        <v>42380.884872685187</v>
      </c>
      <c r="M3286" s="15">
        <f t="shared" si="155"/>
        <v>2016</v>
      </c>
      <c r="N3286" t="b">
        <v>0</v>
      </c>
      <c r="O3286">
        <v>15</v>
      </c>
      <c r="P3286" t="b">
        <v>1</v>
      </c>
      <c r="Q3286" t="s">
        <v>8269</v>
      </c>
      <c r="R3286" s="12" t="s">
        <v>8316</v>
      </c>
      <c r="S3286" t="s">
        <v>8317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8">
        <f t="shared" si="153"/>
        <v>42794.208333333328</v>
      </c>
      <c r="K3287">
        <v>1485556626</v>
      </c>
      <c r="L3287" s="18">
        <f t="shared" si="154"/>
        <v>42762.942430555559</v>
      </c>
      <c r="M3287" s="15">
        <f t="shared" si="155"/>
        <v>2017</v>
      </c>
      <c r="N3287" t="b">
        <v>0</v>
      </c>
      <c r="O3287">
        <v>81</v>
      </c>
      <c r="P3287" t="b">
        <v>1</v>
      </c>
      <c r="Q3287" t="s">
        <v>8269</v>
      </c>
      <c r="R3287" s="12" t="s">
        <v>8316</v>
      </c>
      <c r="S3287" t="s">
        <v>8317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8">
        <f t="shared" si="153"/>
        <v>42597.840069444443</v>
      </c>
      <c r="K3288">
        <v>1468699782</v>
      </c>
      <c r="L3288" s="18">
        <f t="shared" si="154"/>
        <v>42567.840069444443</v>
      </c>
      <c r="M3288" s="15">
        <f t="shared" si="155"/>
        <v>2016</v>
      </c>
      <c r="N3288" t="b">
        <v>0</v>
      </c>
      <c r="O3288">
        <v>122</v>
      </c>
      <c r="P3288" t="b">
        <v>1</v>
      </c>
      <c r="Q3288" t="s">
        <v>8269</v>
      </c>
      <c r="R3288" s="12" t="s">
        <v>8316</v>
      </c>
      <c r="S3288" t="s">
        <v>8317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8">
        <f t="shared" si="153"/>
        <v>42336.750324074077</v>
      </c>
      <c r="K3289">
        <v>1446573628</v>
      </c>
      <c r="L3289" s="18">
        <f t="shared" si="154"/>
        <v>42311.750324074077</v>
      </c>
      <c r="M3289" s="15">
        <f t="shared" si="155"/>
        <v>2015</v>
      </c>
      <c r="N3289" t="b">
        <v>0</v>
      </c>
      <c r="O3289">
        <v>34</v>
      </c>
      <c r="P3289" t="b">
        <v>1</v>
      </c>
      <c r="Q3289" t="s">
        <v>8269</v>
      </c>
      <c r="R3289" s="12" t="s">
        <v>8316</v>
      </c>
      <c r="S3289" t="s">
        <v>8317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8">
        <f t="shared" si="153"/>
        <v>42541.958333333328</v>
      </c>
      <c r="K3290">
        <v>1463337315</v>
      </c>
      <c r="L3290" s="18">
        <f t="shared" si="154"/>
        <v>42505.774479166663</v>
      </c>
      <c r="M3290" s="15">
        <f t="shared" si="155"/>
        <v>2016</v>
      </c>
      <c r="N3290" t="b">
        <v>0</v>
      </c>
      <c r="O3290">
        <v>207</v>
      </c>
      <c r="P3290" t="b">
        <v>1</v>
      </c>
      <c r="Q3290" t="s">
        <v>8269</v>
      </c>
      <c r="R3290" s="12" t="s">
        <v>8316</v>
      </c>
      <c r="S3290" t="s">
        <v>8317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8">
        <f t="shared" si="153"/>
        <v>42786.368078703701</v>
      </c>
      <c r="K3291">
        <v>1485161402</v>
      </c>
      <c r="L3291" s="18">
        <f t="shared" si="154"/>
        <v>42758.368078703701</v>
      </c>
      <c r="M3291" s="15">
        <f t="shared" si="155"/>
        <v>2017</v>
      </c>
      <c r="N3291" t="b">
        <v>0</v>
      </c>
      <c r="O3291">
        <v>25</v>
      </c>
      <c r="P3291" t="b">
        <v>1</v>
      </c>
      <c r="Q3291" t="s">
        <v>8269</v>
      </c>
      <c r="R3291" s="12" t="s">
        <v>8316</v>
      </c>
      <c r="S3291" t="s">
        <v>8317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8">
        <f t="shared" si="153"/>
        <v>42805.51494212963</v>
      </c>
      <c r="K3292">
        <v>1486642891</v>
      </c>
      <c r="L3292" s="18">
        <f t="shared" si="154"/>
        <v>42775.51494212963</v>
      </c>
      <c r="M3292" s="15">
        <f t="shared" si="155"/>
        <v>2017</v>
      </c>
      <c r="N3292" t="b">
        <v>0</v>
      </c>
      <c r="O3292">
        <v>72</v>
      </c>
      <c r="P3292" t="b">
        <v>1</v>
      </c>
      <c r="Q3292" t="s">
        <v>8269</v>
      </c>
      <c r="R3292" s="12" t="s">
        <v>8316</v>
      </c>
      <c r="S3292" t="s">
        <v>8317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8">
        <f t="shared" si="153"/>
        <v>42264.165972222225</v>
      </c>
      <c r="K3293">
        <v>1439743900</v>
      </c>
      <c r="L3293" s="18">
        <f t="shared" si="154"/>
        <v>42232.702546296292</v>
      </c>
      <c r="M3293" s="15">
        <f t="shared" si="155"/>
        <v>2015</v>
      </c>
      <c r="N3293" t="b">
        <v>0</v>
      </c>
      <c r="O3293">
        <v>14</v>
      </c>
      <c r="P3293" t="b">
        <v>1</v>
      </c>
      <c r="Q3293" t="s">
        <v>8269</v>
      </c>
      <c r="R3293" s="12" t="s">
        <v>8316</v>
      </c>
      <c r="S3293" t="s">
        <v>8317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8">
        <f t="shared" si="153"/>
        <v>42342.811898148153</v>
      </c>
      <c r="K3294">
        <v>1444069748</v>
      </c>
      <c r="L3294" s="18">
        <f t="shared" si="154"/>
        <v>42282.770231481481</v>
      </c>
      <c r="M3294" s="15">
        <f t="shared" si="155"/>
        <v>2015</v>
      </c>
      <c r="N3294" t="b">
        <v>0</v>
      </c>
      <c r="O3294">
        <v>15</v>
      </c>
      <c r="P3294" t="b">
        <v>1</v>
      </c>
      <c r="Q3294" t="s">
        <v>8269</v>
      </c>
      <c r="R3294" s="12" t="s">
        <v>8316</v>
      </c>
      <c r="S3294" t="s">
        <v>8317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8">
        <f t="shared" si="153"/>
        <v>42798.425370370373</v>
      </c>
      <c r="K3295">
        <v>1486030352</v>
      </c>
      <c r="L3295" s="18">
        <f t="shared" si="154"/>
        <v>42768.425370370373</v>
      </c>
      <c r="M3295" s="15">
        <f t="shared" si="155"/>
        <v>2017</v>
      </c>
      <c r="N3295" t="b">
        <v>0</v>
      </c>
      <c r="O3295">
        <v>91</v>
      </c>
      <c r="P3295" t="b">
        <v>1</v>
      </c>
      <c r="Q3295" t="s">
        <v>8269</v>
      </c>
      <c r="R3295" s="12" t="s">
        <v>8316</v>
      </c>
      <c r="S3295" t="s">
        <v>8317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8">
        <f t="shared" si="153"/>
        <v>42171.541134259256</v>
      </c>
      <c r="K3296">
        <v>1431867554</v>
      </c>
      <c r="L3296" s="18">
        <f t="shared" si="154"/>
        <v>42141.541134259256</v>
      </c>
      <c r="M3296" s="15">
        <f t="shared" si="155"/>
        <v>2015</v>
      </c>
      <c r="N3296" t="b">
        <v>0</v>
      </c>
      <c r="O3296">
        <v>24</v>
      </c>
      <c r="P3296" t="b">
        <v>1</v>
      </c>
      <c r="Q3296" t="s">
        <v>8269</v>
      </c>
      <c r="R3296" s="12" t="s">
        <v>8316</v>
      </c>
      <c r="S3296" t="s">
        <v>8317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8">
        <f t="shared" si="153"/>
        <v>42639.442465277782</v>
      </c>
      <c r="K3297">
        <v>1472294229</v>
      </c>
      <c r="L3297" s="18">
        <f t="shared" si="154"/>
        <v>42609.442465277782</v>
      </c>
      <c r="M3297" s="15">
        <f t="shared" si="155"/>
        <v>2016</v>
      </c>
      <c r="N3297" t="b">
        <v>0</v>
      </c>
      <c r="O3297">
        <v>27</v>
      </c>
      <c r="P3297" t="b">
        <v>1</v>
      </c>
      <c r="Q3297" t="s">
        <v>8269</v>
      </c>
      <c r="R3297" s="12" t="s">
        <v>8316</v>
      </c>
      <c r="S3297" t="s">
        <v>8317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8">
        <f t="shared" si="153"/>
        <v>42330.916666666672</v>
      </c>
      <c r="K3298">
        <v>1446401372</v>
      </c>
      <c r="L3298" s="18">
        <f t="shared" si="154"/>
        <v>42309.756620370375</v>
      </c>
      <c r="M3298" s="15">
        <f t="shared" si="155"/>
        <v>2015</v>
      </c>
      <c r="N3298" t="b">
        <v>0</v>
      </c>
      <c r="O3298">
        <v>47</v>
      </c>
      <c r="P3298" t="b">
        <v>1</v>
      </c>
      <c r="Q3298" t="s">
        <v>8269</v>
      </c>
      <c r="R3298" s="12" t="s">
        <v>8316</v>
      </c>
      <c r="S3298" t="s">
        <v>8317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8">
        <f t="shared" si="153"/>
        <v>42212.957638888889</v>
      </c>
      <c r="K3299">
        <v>1436380256</v>
      </c>
      <c r="L3299" s="18">
        <f t="shared" si="154"/>
        <v>42193.771481481483</v>
      </c>
      <c r="M3299" s="15">
        <f t="shared" si="155"/>
        <v>2015</v>
      </c>
      <c r="N3299" t="b">
        <v>0</v>
      </c>
      <c r="O3299">
        <v>44</v>
      </c>
      <c r="P3299" t="b">
        <v>1</v>
      </c>
      <c r="Q3299" t="s">
        <v>8269</v>
      </c>
      <c r="R3299" s="12" t="s">
        <v>8316</v>
      </c>
      <c r="S3299" t="s">
        <v>8317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8">
        <f t="shared" si="153"/>
        <v>42260</v>
      </c>
      <c r="K3300">
        <v>1440370768</v>
      </c>
      <c r="L3300" s="18">
        <f t="shared" si="154"/>
        <v>42239.957962962959</v>
      </c>
      <c r="M3300" s="15">
        <f t="shared" si="155"/>
        <v>2015</v>
      </c>
      <c r="N3300" t="b">
        <v>0</v>
      </c>
      <c r="O3300">
        <v>72</v>
      </c>
      <c r="P3300" t="b">
        <v>1</v>
      </c>
      <c r="Q3300" t="s">
        <v>8269</v>
      </c>
      <c r="R3300" s="12" t="s">
        <v>8316</v>
      </c>
      <c r="S3300" t="s">
        <v>8317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8">
        <f t="shared" si="153"/>
        <v>42291.917395833334</v>
      </c>
      <c r="K3301">
        <v>1442268063</v>
      </c>
      <c r="L3301" s="18">
        <f t="shared" si="154"/>
        <v>42261.917395833334</v>
      </c>
      <c r="M3301" s="15">
        <f t="shared" si="155"/>
        <v>2015</v>
      </c>
      <c r="N3301" t="b">
        <v>0</v>
      </c>
      <c r="O3301">
        <v>63</v>
      </c>
      <c r="P3301" t="b">
        <v>1</v>
      </c>
      <c r="Q3301" t="s">
        <v>8269</v>
      </c>
      <c r="R3301" s="12" t="s">
        <v>8316</v>
      </c>
      <c r="S3301" t="s">
        <v>8317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8">
        <f t="shared" si="153"/>
        <v>42123.743773148148</v>
      </c>
      <c r="K3302">
        <v>1428515462</v>
      </c>
      <c r="L3302" s="18">
        <f t="shared" si="154"/>
        <v>42102.743773148148</v>
      </c>
      <c r="M3302" s="15">
        <f t="shared" si="155"/>
        <v>2015</v>
      </c>
      <c r="N3302" t="b">
        <v>0</v>
      </c>
      <c r="O3302">
        <v>88</v>
      </c>
      <c r="P3302" t="b">
        <v>1</v>
      </c>
      <c r="Q3302" t="s">
        <v>8269</v>
      </c>
      <c r="R3302" s="12" t="s">
        <v>8316</v>
      </c>
      <c r="S3302" t="s">
        <v>8317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8">
        <f t="shared" si="153"/>
        <v>42583.290972222225</v>
      </c>
      <c r="K3303">
        <v>1466185176</v>
      </c>
      <c r="L3303" s="18">
        <f t="shared" si="154"/>
        <v>42538.73583333334</v>
      </c>
      <c r="M3303" s="15">
        <f t="shared" si="155"/>
        <v>2016</v>
      </c>
      <c r="N3303" t="b">
        <v>0</v>
      </c>
      <c r="O3303">
        <v>70</v>
      </c>
      <c r="P3303" t="b">
        <v>1</v>
      </c>
      <c r="Q3303" t="s">
        <v>8269</v>
      </c>
      <c r="R3303" s="12" t="s">
        <v>8316</v>
      </c>
      <c r="S3303" t="s">
        <v>8317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8">
        <f t="shared" si="153"/>
        <v>42711.35157407407</v>
      </c>
      <c r="K3304">
        <v>1478507176</v>
      </c>
      <c r="L3304" s="18">
        <f t="shared" si="154"/>
        <v>42681.35157407407</v>
      </c>
      <c r="M3304" s="15">
        <f t="shared" si="155"/>
        <v>2016</v>
      </c>
      <c r="N3304" t="b">
        <v>0</v>
      </c>
      <c r="O3304">
        <v>50</v>
      </c>
      <c r="P3304" t="b">
        <v>1</v>
      </c>
      <c r="Q3304" t="s">
        <v>8269</v>
      </c>
      <c r="R3304" s="12" t="s">
        <v>8316</v>
      </c>
      <c r="S3304" t="s">
        <v>8317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8">
        <f t="shared" si="153"/>
        <v>42091.609768518523</v>
      </c>
      <c r="K3305">
        <v>1424533084</v>
      </c>
      <c r="L3305" s="18">
        <f t="shared" si="154"/>
        <v>42056.65143518518</v>
      </c>
      <c r="M3305" s="15">
        <f t="shared" si="155"/>
        <v>2015</v>
      </c>
      <c r="N3305" t="b">
        <v>0</v>
      </c>
      <c r="O3305">
        <v>35</v>
      </c>
      <c r="P3305" t="b">
        <v>1</v>
      </c>
      <c r="Q3305" t="s">
        <v>8269</v>
      </c>
      <c r="R3305" s="12" t="s">
        <v>8316</v>
      </c>
      <c r="S3305" t="s">
        <v>8317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8">
        <f t="shared" si="153"/>
        <v>42726.624444444446</v>
      </c>
      <c r="K3306">
        <v>1479826752</v>
      </c>
      <c r="L3306" s="18">
        <f t="shared" si="154"/>
        <v>42696.624444444446</v>
      </c>
      <c r="M3306" s="15">
        <f t="shared" si="155"/>
        <v>2016</v>
      </c>
      <c r="N3306" t="b">
        <v>0</v>
      </c>
      <c r="O3306">
        <v>175</v>
      </c>
      <c r="P3306" t="b">
        <v>1</v>
      </c>
      <c r="Q3306" t="s">
        <v>8269</v>
      </c>
      <c r="R3306" s="12" t="s">
        <v>8316</v>
      </c>
      <c r="S3306" t="s">
        <v>8317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8">
        <f t="shared" si="153"/>
        <v>42216.855879629627</v>
      </c>
      <c r="K3307">
        <v>1435782748</v>
      </c>
      <c r="L3307" s="18">
        <f t="shared" si="154"/>
        <v>42186.855879629627</v>
      </c>
      <c r="M3307" s="15">
        <f t="shared" si="155"/>
        <v>2015</v>
      </c>
      <c r="N3307" t="b">
        <v>0</v>
      </c>
      <c r="O3307">
        <v>20</v>
      </c>
      <c r="P3307" t="b">
        <v>1</v>
      </c>
      <c r="Q3307" t="s">
        <v>8269</v>
      </c>
      <c r="R3307" s="12" t="s">
        <v>8316</v>
      </c>
      <c r="S3307" t="s">
        <v>8317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8">
        <f t="shared" si="153"/>
        <v>42531.125</v>
      </c>
      <c r="K3308">
        <v>1462252542</v>
      </c>
      <c r="L3308" s="18">
        <f t="shared" si="154"/>
        <v>42493.219236111108</v>
      </c>
      <c r="M3308" s="15">
        <f t="shared" si="155"/>
        <v>2016</v>
      </c>
      <c r="N3308" t="b">
        <v>0</v>
      </c>
      <c r="O3308">
        <v>54</v>
      </c>
      <c r="P3308" t="b">
        <v>1</v>
      </c>
      <c r="Q3308" t="s">
        <v>8269</v>
      </c>
      <c r="R3308" s="12" t="s">
        <v>8316</v>
      </c>
      <c r="S3308" t="s">
        <v>8317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8">
        <f t="shared" si="153"/>
        <v>42505.057164351849</v>
      </c>
      <c r="K3309">
        <v>1460683339</v>
      </c>
      <c r="L3309" s="18">
        <f t="shared" si="154"/>
        <v>42475.057164351849</v>
      </c>
      <c r="M3309" s="15">
        <f t="shared" si="155"/>
        <v>2016</v>
      </c>
      <c r="N3309" t="b">
        <v>0</v>
      </c>
      <c r="O3309">
        <v>20</v>
      </c>
      <c r="P3309" t="b">
        <v>1</v>
      </c>
      <c r="Q3309" t="s">
        <v>8269</v>
      </c>
      <c r="R3309" s="12" t="s">
        <v>8316</v>
      </c>
      <c r="S3309" t="s">
        <v>8317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8">
        <f t="shared" si="153"/>
        <v>42473.876909722225</v>
      </c>
      <c r="K3310">
        <v>1458766965</v>
      </c>
      <c r="L3310" s="18">
        <f t="shared" si="154"/>
        <v>42452.876909722225</v>
      </c>
      <c r="M3310" s="15">
        <f t="shared" si="155"/>
        <v>2016</v>
      </c>
      <c r="N3310" t="b">
        <v>0</v>
      </c>
      <c r="O3310">
        <v>57</v>
      </c>
      <c r="P3310" t="b">
        <v>1</v>
      </c>
      <c r="Q3310" t="s">
        <v>8269</v>
      </c>
      <c r="R3310" s="12" t="s">
        <v>8316</v>
      </c>
      <c r="S3310" t="s">
        <v>8317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8">
        <f t="shared" si="153"/>
        <v>42659.650208333333</v>
      </c>
      <c r="K3311">
        <v>1473953778</v>
      </c>
      <c r="L3311" s="18">
        <f t="shared" si="154"/>
        <v>42628.650208333333</v>
      </c>
      <c r="M3311" s="15">
        <f t="shared" si="155"/>
        <v>2016</v>
      </c>
      <c r="N3311" t="b">
        <v>0</v>
      </c>
      <c r="O3311">
        <v>31</v>
      </c>
      <c r="P3311" t="b">
        <v>1</v>
      </c>
      <c r="Q3311" t="s">
        <v>8269</v>
      </c>
      <c r="R3311" s="12" t="s">
        <v>8316</v>
      </c>
      <c r="S3311" t="s">
        <v>8317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8">
        <f t="shared" si="153"/>
        <v>42283.928530092591</v>
      </c>
      <c r="K3312">
        <v>1441577825</v>
      </c>
      <c r="L3312" s="18">
        <f t="shared" si="154"/>
        <v>42253.928530092591</v>
      </c>
      <c r="M3312" s="15">
        <f t="shared" si="155"/>
        <v>2015</v>
      </c>
      <c r="N3312" t="b">
        <v>0</v>
      </c>
      <c r="O3312">
        <v>31</v>
      </c>
      <c r="P3312" t="b">
        <v>1</v>
      </c>
      <c r="Q3312" t="s">
        <v>8269</v>
      </c>
      <c r="R3312" s="12" t="s">
        <v>8316</v>
      </c>
      <c r="S3312" t="s">
        <v>8317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8">
        <f t="shared" si="153"/>
        <v>42294.29178240741</v>
      </c>
      <c r="K3313">
        <v>1442473210</v>
      </c>
      <c r="L3313" s="18">
        <f t="shared" si="154"/>
        <v>42264.29178240741</v>
      </c>
      <c r="M3313" s="15">
        <f t="shared" si="155"/>
        <v>2015</v>
      </c>
      <c r="N3313" t="b">
        <v>0</v>
      </c>
      <c r="O3313">
        <v>45</v>
      </c>
      <c r="P3313" t="b">
        <v>1</v>
      </c>
      <c r="Q3313" t="s">
        <v>8269</v>
      </c>
      <c r="R3313" s="12" t="s">
        <v>8316</v>
      </c>
      <c r="S3313" t="s">
        <v>8317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8">
        <f t="shared" si="153"/>
        <v>42685.916666666672</v>
      </c>
      <c r="K3314">
        <v>1477077946</v>
      </c>
      <c r="L3314" s="18">
        <f t="shared" si="154"/>
        <v>42664.809560185182</v>
      </c>
      <c r="M3314" s="15">
        <f t="shared" si="155"/>
        <v>2016</v>
      </c>
      <c r="N3314" t="b">
        <v>0</v>
      </c>
      <c r="O3314">
        <v>41</v>
      </c>
      <c r="P3314" t="b">
        <v>1</v>
      </c>
      <c r="Q3314" t="s">
        <v>8269</v>
      </c>
      <c r="R3314" s="12" t="s">
        <v>8316</v>
      </c>
      <c r="S3314" t="s">
        <v>8317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8">
        <f t="shared" si="153"/>
        <v>42396.041666666672</v>
      </c>
      <c r="K3315">
        <v>1452664317</v>
      </c>
      <c r="L3315" s="18">
        <f t="shared" si="154"/>
        <v>42382.244409722218</v>
      </c>
      <c r="M3315" s="15">
        <f t="shared" si="155"/>
        <v>2016</v>
      </c>
      <c r="N3315" t="b">
        <v>0</v>
      </c>
      <c r="O3315">
        <v>29</v>
      </c>
      <c r="P3315" t="b">
        <v>1</v>
      </c>
      <c r="Q3315" t="s">
        <v>8269</v>
      </c>
      <c r="R3315" s="12" t="s">
        <v>8316</v>
      </c>
      <c r="S3315" t="s">
        <v>8317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8">
        <f t="shared" si="153"/>
        <v>42132.836805555555</v>
      </c>
      <c r="K3316">
        <v>1428733511</v>
      </c>
      <c r="L3316" s="18">
        <f t="shared" si="154"/>
        <v>42105.267488425925</v>
      </c>
      <c r="M3316" s="15">
        <f t="shared" si="155"/>
        <v>2015</v>
      </c>
      <c r="N3316" t="b">
        <v>0</v>
      </c>
      <c r="O3316">
        <v>58</v>
      </c>
      <c r="P3316" t="b">
        <v>1</v>
      </c>
      <c r="Q3316" t="s">
        <v>8269</v>
      </c>
      <c r="R3316" s="12" t="s">
        <v>8316</v>
      </c>
      <c r="S3316" t="s">
        <v>8317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8">
        <f t="shared" si="153"/>
        <v>42496.303715277783</v>
      </c>
      <c r="K3317">
        <v>1459927041</v>
      </c>
      <c r="L3317" s="18">
        <f t="shared" si="154"/>
        <v>42466.303715277783</v>
      </c>
      <c r="M3317" s="15">
        <f t="shared" si="155"/>
        <v>2016</v>
      </c>
      <c r="N3317" t="b">
        <v>0</v>
      </c>
      <c r="O3317">
        <v>89</v>
      </c>
      <c r="P3317" t="b">
        <v>1</v>
      </c>
      <c r="Q3317" t="s">
        <v>8269</v>
      </c>
      <c r="R3317" s="12" t="s">
        <v>8316</v>
      </c>
      <c r="S3317" t="s">
        <v>8317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8">
        <f t="shared" si="153"/>
        <v>41859.57916666667</v>
      </c>
      <c r="K3318">
        <v>1404680075</v>
      </c>
      <c r="L3318" s="18">
        <f t="shared" si="154"/>
        <v>41826.871238425927</v>
      </c>
      <c r="M3318" s="15">
        <f t="shared" si="155"/>
        <v>2014</v>
      </c>
      <c r="N3318" t="b">
        <v>0</v>
      </c>
      <c r="O3318">
        <v>125</v>
      </c>
      <c r="P3318" t="b">
        <v>1</v>
      </c>
      <c r="Q3318" t="s">
        <v>8269</v>
      </c>
      <c r="R3318" s="12" t="s">
        <v>8316</v>
      </c>
      <c r="S3318" t="s">
        <v>8317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8">
        <f t="shared" si="153"/>
        <v>42529.039629629624</v>
      </c>
      <c r="K3319">
        <v>1462755424</v>
      </c>
      <c r="L3319" s="18">
        <f t="shared" si="154"/>
        <v>42499.039629629624</v>
      </c>
      <c r="M3319" s="15">
        <f t="shared" si="155"/>
        <v>2016</v>
      </c>
      <c r="N3319" t="b">
        <v>0</v>
      </c>
      <c r="O3319">
        <v>18</v>
      </c>
      <c r="P3319" t="b">
        <v>1</v>
      </c>
      <c r="Q3319" t="s">
        <v>8269</v>
      </c>
      <c r="R3319" s="12" t="s">
        <v>8316</v>
      </c>
      <c r="S3319" t="s">
        <v>8317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8">
        <f t="shared" si="153"/>
        <v>42471.104166666672</v>
      </c>
      <c r="K3320">
        <v>1456902893</v>
      </c>
      <c r="L3320" s="18">
        <f t="shared" si="154"/>
        <v>42431.302002314813</v>
      </c>
      <c r="M3320" s="15">
        <f t="shared" si="155"/>
        <v>2016</v>
      </c>
      <c r="N3320" t="b">
        <v>0</v>
      </c>
      <c r="O3320">
        <v>32</v>
      </c>
      <c r="P3320" t="b">
        <v>1</v>
      </c>
      <c r="Q3320" t="s">
        <v>8269</v>
      </c>
      <c r="R3320" s="12" t="s">
        <v>8316</v>
      </c>
      <c r="S3320" t="s">
        <v>8317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8">
        <f t="shared" si="153"/>
        <v>42035.585486111115</v>
      </c>
      <c r="K3321">
        <v>1418824986</v>
      </c>
      <c r="L3321" s="18">
        <f t="shared" si="154"/>
        <v>41990.585486111115</v>
      </c>
      <c r="M3321" s="15">
        <f t="shared" si="155"/>
        <v>2014</v>
      </c>
      <c r="N3321" t="b">
        <v>0</v>
      </c>
      <c r="O3321">
        <v>16</v>
      </c>
      <c r="P3321" t="b">
        <v>1</v>
      </c>
      <c r="Q3321" t="s">
        <v>8269</v>
      </c>
      <c r="R3321" s="12" t="s">
        <v>8316</v>
      </c>
      <c r="S3321" t="s">
        <v>8317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8">
        <f t="shared" si="153"/>
        <v>42543.045798611114</v>
      </c>
      <c r="K3322">
        <v>1463965557</v>
      </c>
      <c r="L3322" s="18">
        <f t="shared" si="154"/>
        <v>42513.045798611114</v>
      </c>
      <c r="M3322" s="15">
        <f t="shared" si="155"/>
        <v>2016</v>
      </c>
      <c r="N3322" t="b">
        <v>0</v>
      </c>
      <c r="O3322">
        <v>38</v>
      </c>
      <c r="P3322" t="b">
        <v>1</v>
      </c>
      <c r="Q3322" t="s">
        <v>8269</v>
      </c>
      <c r="R3322" s="12" t="s">
        <v>8316</v>
      </c>
      <c r="S3322" t="s">
        <v>8317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8">
        <f t="shared" si="153"/>
        <v>41928.165972222225</v>
      </c>
      <c r="K3323">
        <v>1412216665</v>
      </c>
      <c r="L3323" s="18">
        <f t="shared" si="154"/>
        <v>41914.100289351853</v>
      </c>
      <c r="M3323" s="15">
        <f t="shared" si="155"/>
        <v>2014</v>
      </c>
      <c r="N3323" t="b">
        <v>0</v>
      </c>
      <c r="O3323">
        <v>15</v>
      </c>
      <c r="P3323" t="b">
        <v>1</v>
      </c>
      <c r="Q3323" t="s">
        <v>8269</v>
      </c>
      <c r="R3323" s="12" t="s">
        <v>8316</v>
      </c>
      <c r="S3323" t="s">
        <v>8317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8">
        <f t="shared" si="153"/>
        <v>42543.163194444445</v>
      </c>
      <c r="K3324">
        <v>1464653696</v>
      </c>
      <c r="L3324" s="18">
        <f t="shared" si="154"/>
        <v>42521.010370370372</v>
      </c>
      <c r="M3324" s="15">
        <f t="shared" si="155"/>
        <v>2016</v>
      </c>
      <c r="N3324" t="b">
        <v>0</v>
      </c>
      <c r="O3324">
        <v>23</v>
      </c>
      <c r="P3324" t="b">
        <v>1</v>
      </c>
      <c r="Q3324" t="s">
        <v>8269</v>
      </c>
      <c r="R3324" s="12" t="s">
        <v>8316</v>
      </c>
      <c r="S3324" t="s">
        <v>8317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8">
        <f t="shared" si="153"/>
        <v>42638.36583333333</v>
      </c>
      <c r="K3325">
        <v>1472201208</v>
      </c>
      <c r="L3325" s="18">
        <f t="shared" si="154"/>
        <v>42608.36583333333</v>
      </c>
      <c r="M3325" s="15">
        <f t="shared" si="155"/>
        <v>2016</v>
      </c>
      <c r="N3325" t="b">
        <v>0</v>
      </c>
      <c r="O3325">
        <v>49</v>
      </c>
      <c r="P3325" t="b">
        <v>1</v>
      </c>
      <c r="Q3325" t="s">
        <v>8269</v>
      </c>
      <c r="R3325" s="12" t="s">
        <v>8316</v>
      </c>
      <c r="S3325" t="s">
        <v>8317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8">
        <f t="shared" si="153"/>
        <v>42526.58321759259</v>
      </c>
      <c r="K3326">
        <v>1463925590</v>
      </c>
      <c r="L3326" s="18">
        <f t="shared" si="154"/>
        <v>42512.58321759259</v>
      </c>
      <c r="M3326" s="15">
        <f t="shared" si="155"/>
        <v>2016</v>
      </c>
      <c r="N3326" t="b">
        <v>0</v>
      </c>
      <c r="O3326">
        <v>10</v>
      </c>
      <c r="P3326" t="b">
        <v>1</v>
      </c>
      <c r="Q3326" t="s">
        <v>8269</v>
      </c>
      <c r="R3326" s="12" t="s">
        <v>8316</v>
      </c>
      <c r="S3326" t="s">
        <v>8317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8">
        <f t="shared" si="153"/>
        <v>42099.743946759263</v>
      </c>
      <c r="K3327">
        <v>1425235877</v>
      </c>
      <c r="L3327" s="18">
        <f t="shared" si="154"/>
        <v>42064.785613425927</v>
      </c>
      <c r="M3327" s="15">
        <f t="shared" si="155"/>
        <v>2015</v>
      </c>
      <c r="N3327" t="b">
        <v>0</v>
      </c>
      <c r="O3327">
        <v>15</v>
      </c>
      <c r="P3327" t="b">
        <v>1</v>
      </c>
      <c r="Q3327" t="s">
        <v>8269</v>
      </c>
      <c r="R3327" s="12" t="s">
        <v>8316</v>
      </c>
      <c r="S3327" t="s">
        <v>8317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8">
        <f t="shared" si="153"/>
        <v>42071.67251157407</v>
      </c>
      <c r="K3328">
        <v>1423242505</v>
      </c>
      <c r="L3328" s="18">
        <f t="shared" si="154"/>
        <v>42041.714178240742</v>
      </c>
      <c r="M3328" s="15">
        <f t="shared" si="155"/>
        <v>2015</v>
      </c>
      <c r="N3328" t="b">
        <v>0</v>
      </c>
      <c r="O3328">
        <v>57</v>
      </c>
      <c r="P3328" t="b">
        <v>1</v>
      </c>
      <c r="Q3328" t="s">
        <v>8269</v>
      </c>
      <c r="R3328" s="12" t="s">
        <v>8316</v>
      </c>
      <c r="S3328" t="s">
        <v>8317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8">
        <f t="shared" si="153"/>
        <v>42498.374606481477</v>
      </c>
      <c r="K3329">
        <v>1460105966</v>
      </c>
      <c r="L3329" s="18">
        <f t="shared" si="154"/>
        <v>42468.374606481477</v>
      </c>
      <c r="M3329" s="15">
        <f t="shared" si="155"/>
        <v>2016</v>
      </c>
      <c r="N3329" t="b">
        <v>0</v>
      </c>
      <c r="O3329">
        <v>33</v>
      </c>
      <c r="P3329" t="b">
        <v>1</v>
      </c>
      <c r="Q3329" t="s">
        <v>8269</v>
      </c>
      <c r="R3329" s="12" t="s">
        <v>8316</v>
      </c>
      <c r="S3329" t="s">
        <v>8317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8">
        <f t="shared" si="153"/>
        <v>41825.041666666664</v>
      </c>
      <c r="K3330">
        <v>1404308883</v>
      </c>
      <c r="L3330" s="18">
        <f t="shared" si="154"/>
        <v>41822.57503472222</v>
      </c>
      <c r="M3330" s="15">
        <f t="shared" si="155"/>
        <v>2014</v>
      </c>
      <c r="N3330" t="b">
        <v>0</v>
      </c>
      <c r="O3330">
        <v>9</v>
      </c>
      <c r="P3330" t="b">
        <v>1</v>
      </c>
      <c r="Q3330" t="s">
        <v>8269</v>
      </c>
      <c r="R3330" s="12" t="s">
        <v>8316</v>
      </c>
      <c r="S3330" t="s">
        <v>8317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8">
        <f t="shared" ref="J3331:J3394" si="156">(((I3331/60)/60)/24+DATE(1970,1,1))</f>
        <v>41847.958333333336</v>
      </c>
      <c r="K3331">
        <v>1405583108</v>
      </c>
      <c r="L3331" s="18">
        <f t="shared" ref="L3331:L3394" si="157">(((K3331/60)/60)/24+DATE(1970,1,1))</f>
        <v>41837.323009259257</v>
      </c>
      <c r="M3331" s="15">
        <f t="shared" ref="M3331:M3394" si="158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 s="12" t="s">
        <v>8316</v>
      </c>
      <c r="S3331" t="s">
        <v>8317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8">
        <f t="shared" si="156"/>
        <v>42095.845694444448</v>
      </c>
      <c r="K3332">
        <v>1425331068</v>
      </c>
      <c r="L3332" s="18">
        <f t="shared" si="157"/>
        <v>42065.887361111112</v>
      </c>
      <c r="M3332" s="15">
        <f t="shared" si="158"/>
        <v>2015</v>
      </c>
      <c r="N3332" t="b">
        <v>0</v>
      </c>
      <c r="O3332">
        <v>69</v>
      </c>
      <c r="P3332" t="b">
        <v>1</v>
      </c>
      <c r="Q3332" t="s">
        <v>8269</v>
      </c>
      <c r="R3332" s="12" t="s">
        <v>8316</v>
      </c>
      <c r="S3332" t="s">
        <v>8317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8">
        <f t="shared" si="156"/>
        <v>42283.697754629626</v>
      </c>
      <c r="K3333">
        <v>1441125886</v>
      </c>
      <c r="L3333" s="18">
        <f t="shared" si="157"/>
        <v>42248.697754629626</v>
      </c>
      <c r="M3333" s="15">
        <f t="shared" si="158"/>
        <v>2015</v>
      </c>
      <c r="N3333" t="b">
        <v>0</v>
      </c>
      <c r="O3333">
        <v>65</v>
      </c>
      <c r="P3333" t="b">
        <v>1</v>
      </c>
      <c r="Q3333" t="s">
        <v>8269</v>
      </c>
      <c r="R3333" s="12" t="s">
        <v>8316</v>
      </c>
      <c r="S3333" t="s">
        <v>8317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8">
        <f t="shared" si="156"/>
        <v>41839.860300925924</v>
      </c>
      <c r="K3334">
        <v>1403210330</v>
      </c>
      <c r="L3334" s="18">
        <f t="shared" si="157"/>
        <v>41809.860300925924</v>
      </c>
      <c r="M3334" s="15">
        <f t="shared" si="158"/>
        <v>2014</v>
      </c>
      <c r="N3334" t="b">
        <v>0</v>
      </c>
      <c r="O3334">
        <v>83</v>
      </c>
      <c r="P3334" t="b">
        <v>1</v>
      </c>
      <c r="Q3334" t="s">
        <v>8269</v>
      </c>
      <c r="R3334" s="12" t="s">
        <v>8316</v>
      </c>
      <c r="S3334" t="s">
        <v>8317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8">
        <f t="shared" si="156"/>
        <v>42170.676851851851</v>
      </c>
      <c r="K3335">
        <v>1432484080</v>
      </c>
      <c r="L3335" s="18">
        <f t="shared" si="157"/>
        <v>42148.676851851851</v>
      </c>
      <c r="M3335" s="15">
        <f t="shared" si="158"/>
        <v>2015</v>
      </c>
      <c r="N3335" t="b">
        <v>0</v>
      </c>
      <c r="O3335">
        <v>111</v>
      </c>
      <c r="P3335" t="b">
        <v>1</v>
      </c>
      <c r="Q3335" t="s">
        <v>8269</v>
      </c>
      <c r="R3335" s="12" t="s">
        <v>8316</v>
      </c>
      <c r="S3335" t="s">
        <v>8317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8">
        <f t="shared" si="156"/>
        <v>42215.521087962959</v>
      </c>
      <c r="K3336">
        <v>1435667422</v>
      </c>
      <c r="L3336" s="18">
        <f t="shared" si="157"/>
        <v>42185.521087962959</v>
      </c>
      <c r="M3336" s="15">
        <f t="shared" si="158"/>
        <v>2015</v>
      </c>
      <c r="N3336" t="b">
        <v>0</v>
      </c>
      <c r="O3336">
        <v>46</v>
      </c>
      <c r="P3336" t="b">
        <v>1</v>
      </c>
      <c r="Q3336" t="s">
        <v>8269</v>
      </c>
      <c r="R3336" s="12" t="s">
        <v>8316</v>
      </c>
      <c r="S3336" t="s">
        <v>8317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8">
        <f t="shared" si="156"/>
        <v>41854.958333333336</v>
      </c>
      <c r="K3337">
        <v>1404749446</v>
      </c>
      <c r="L3337" s="18">
        <f t="shared" si="157"/>
        <v>41827.674143518518</v>
      </c>
      <c r="M3337" s="15">
        <f t="shared" si="158"/>
        <v>2014</v>
      </c>
      <c r="N3337" t="b">
        <v>0</v>
      </c>
      <c r="O3337">
        <v>63</v>
      </c>
      <c r="P3337" t="b">
        <v>1</v>
      </c>
      <c r="Q3337" t="s">
        <v>8269</v>
      </c>
      <c r="R3337" s="12" t="s">
        <v>8316</v>
      </c>
      <c r="S3337" t="s">
        <v>8317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8">
        <f t="shared" si="156"/>
        <v>42465.35701388889</v>
      </c>
      <c r="K3338">
        <v>1457429646</v>
      </c>
      <c r="L3338" s="18">
        <f t="shared" si="157"/>
        <v>42437.398680555561</v>
      </c>
      <c r="M3338" s="15">
        <f t="shared" si="158"/>
        <v>2016</v>
      </c>
      <c r="N3338" t="b">
        <v>0</v>
      </c>
      <c r="O3338">
        <v>9</v>
      </c>
      <c r="P3338" t="b">
        <v>1</v>
      </c>
      <c r="Q3338" t="s">
        <v>8269</v>
      </c>
      <c r="R3338" s="12" t="s">
        <v>8316</v>
      </c>
      <c r="S3338" t="s">
        <v>8317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8">
        <f t="shared" si="156"/>
        <v>41922.875</v>
      </c>
      <c r="K3339">
        <v>1411109167</v>
      </c>
      <c r="L3339" s="18">
        <f t="shared" si="157"/>
        <v>41901.282025462962</v>
      </c>
      <c r="M3339" s="15">
        <f t="shared" si="158"/>
        <v>2014</v>
      </c>
      <c r="N3339" t="b">
        <v>0</v>
      </c>
      <c r="O3339">
        <v>34</v>
      </c>
      <c r="P3339" t="b">
        <v>1</v>
      </c>
      <c r="Q3339" t="s">
        <v>8269</v>
      </c>
      <c r="R3339" s="12" t="s">
        <v>8316</v>
      </c>
      <c r="S3339" t="s">
        <v>8317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8">
        <f t="shared" si="156"/>
        <v>42790.574999999997</v>
      </c>
      <c r="K3340">
        <v>1486129680</v>
      </c>
      <c r="L3340" s="18">
        <f t="shared" si="157"/>
        <v>42769.574999999997</v>
      </c>
      <c r="M3340" s="15">
        <f t="shared" si="158"/>
        <v>2017</v>
      </c>
      <c r="N3340" t="b">
        <v>0</v>
      </c>
      <c r="O3340">
        <v>112</v>
      </c>
      <c r="P3340" t="b">
        <v>1</v>
      </c>
      <c r="Q3340" t="s">
        <v>8269</v>
      </c>
      <c r="R3340" s="12" t="s">
        <v>8316</v>
      </c>
      <c r="S3340" t="s">
        <v>8317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8">
        <f t="shared" si="156"/>
        <v>42579.665717592594</v>
      </c>
      <c r="K3341">
        <v>1467129518</v>
      </c>
      <c r="L3341" s="18">
        <f t="shared" si="157"/>
        <v>42549.665717592594</v>
      </c>
      <c r="M3341" s="15">
        <f t="shared" si="158"/>
        <v>2016</v>
      </c>
      <c r="N3341" t="b">
        <v>0</v>
      </c>
      <c r="O3341">
        <v>47</v>
      </c>
      <c r="P3341" t="b">
        <v>1</v>
      </c>
      <c r="Q3341" t="s">
        <v>8269</v>
      </c>
      <c r="R3341" s="12" t="s">
        <v>8316</v>
      </c>
      <c r="S3341" t="s">
        <v>8317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8">
        <f t="shared" si="156"/>
        <v>42710.974004629628</v>
      </c>
      <c r="K3342">
        <v>1478906554</v>
      </c>
      <c r="L3342" s="18">
        <f t="shared" si="157"/>
        <v>42685.974004629628</v>
      </c>
      <c r="M3342" s="15">
        <f t="shared" si="158"/>
        <v>2016</v>
      </c>
      <c r="N3342" t="b">
        <v>0</v>
      </c>
      <c r="O3342">
        <v>38</v>
      </c>
      <c r="P3342" t="b">
        <v>1</v>
      </c>
      <c r="Q3342" t="s">
        <v>8269</v>
      </c>
      <c r="R3342" s="12" t="s">
        <v>8316</v>
      </c>
      <c r="S3342" t="s">
        <v>8317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8">
        <f t="shared" si="156"/>
        <v>42533.708333333328</v>
      </c>
      <c r="K3343">
        <v>1463771421</v>
      </c>
      <c r="L3343" s="18">
        <f t="shared" si="157"/>
        <v>42510.798854166671</v>
      </c>
      <c r="M3343" s="15">
        <f t="shared" si="158"/>
        <v>2016</v>
      </c>
      <c r="N3343" t="b">
        <v>0</v>
      </c>
      <c r="O3343">
        <v>28</v>
      </c>
      <c r="P3343" t="b">
        <v>1</v>
      </c>
      <c r="Q3343" t="s">
        <v>8269</v>
      </c>
      <c r="R3343" s="12" t="s">
        <v>8316</v>
      </c>
      <c r="S3343" t="s">
        <v>8317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8">
        <f t="shared" si="156"/>
        <v>42095.207638888889</v>
      </c>
      <c r="K3344">
        <v>1425020810</v>
      </c>
      <c r="L3344" s="18">
        <f t="shared" si="157"/>
        <v>42062.296412037031</v>
      </c>
      <c r="M3344" s="15">
        <f t="shared" si="158"/>
        <v>2015</v>
      </c>
      <c r="N3344" t="b">
        <v>0</v>
      </c>
      <c r="O3344">
        <v>78</v>
      </c>
      <c r="P3344" t="b">
        <v>1</v>
      </c>
      <c r="Q3344" t="s">
        <v>8269</v>
      </c>
      <c r="R3344" s="12" t="s">
        <v>8316</v>
      </c>
      <c r="S3344" t="s">
        <v>8317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8">
        <f t="shared" si="156"/>
        <v>42473.554166666669</v>
      </c>
      <c r="K3345">
        <v>1458770384</v>
      </c>
      <c r="L3345" s="18">
        <f t="shared" si="157"/>
        <v>42452.916481481487</v>
      </c>
      <c r="M3345" s="15">
        <f t="shared" si="158"/>
        <v>2016</v>
      </c>
      <c r="N3345" t="b">
        <v>0</v>
      </c>
      <c r="O3345">
        <v>23</v>
      </c>
      <c r="P3345" t="b">
        <v>1</v>
      </c>
      <c r="Q3345" t="s">
        <v>8269</v>
      </c>
      <c r="R3345" s="12" t="s">
        <v>8316</v>
      </c>
      <c r="S3345" t="s">
        <v>8317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8">
        <f t="shared" si="156"/>
        <v>41881.200150462959</v>
      </c>
      <c r="K3346">
        <v>1406782093</v>
      </c>
      <c r="L3346" s="18">
        <f t="shared" si="157"/>
        <v>41851.200150462959</v>
      </c>
      <c r="M3346" s="15">
        <f t="shared" si="158"/>
        <v>2014</v>
      </c>
      <c r="N3346" t="b">
        <v>0</v>
      </c>
      <c r="O3346">
        <v>40</v>
      </c>
      <c r="P3346" t="b">
        <v>1</v>
      </c>
      <c r="Q3346" t="s">
        <v>8269</v>
      </c>
      <c r="R3346" s="12" t="s">
        <v>8316</v>
      </c>
      <c r="S3346" t="s">
        <v>8317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8">
        <f t="shared" si="156"/>
        <v>42112.025694444441</v>
      </c>
      <c r="K3347">
        <v>1424226768</v>
      </c>
      <c r="L3347" s="18">
        <f t="shared" si="157"/>
        <v>42053.106111111112</v>
      </c>
      <c r="M3347" s="15">
        <f t="shared" si="158"/>
        <v>2015</v>
      </c>
      <c r="N3347" t="b">
        <v>0</v>
      </c>
      <c r="O3347">
        <v>13</v>
      </c>
      <c r="P3347" t="b">
        <v>1</v>
      </c>
      <c r="Q3347" t="s">
        <v>8269</v>
      </c>
      <c r="R3347" s="12" t="s">
        <v>8316</v>
      </c>
      <c r="S3347" t="s">
        <v>8317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8">
        <f t="shared" si="156"/>
        <v>42061.024421296301</v>
      </c>
      <c r="K3348">
        <v>1424306110</v>
      </c>
      <c r="L3348" s="18">
        <f t="shared" si="157"/>
        <v>42054.024421296301</v>
      </c>
      <c r="M3348" s="15">
        <f t="shared" si="158"/>
        <v>2015</v>
      </c>
      <c r="N3348" t="b">
        <v>0</v>
      </c>
      <c r="O3348">
        <v>18</v>
      </c>
      <c r="P3348" t="b">
        <v>1</v>
      </c>
      <c r="Q3348" t="s">
        <v>8269</v>
      </c>
      <c r="R3348" s="12" t="s">
        <v>8316</v>
      </c>
      <c r="S3348" t="s">
        <v>8317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8">
        <f t="shared" si="156"/>
        <v>42498.875</v>
      </c>
      <c r="K3349">
        <v>1461503654</v>
      </c>
      <c r="L3349" s="18">
        <f t="shared" si="157"/>
        <v>42484.551550925928</v>
      </c>
      <c r="M3349" s="15">
        <f t="shared" si="158"/>
        <v>2016</v>
      </c>
      <c r="N3349" t="b">
        <v>0</v>
      </c>
      <c r="O3349">
        <v>22</v>
      </c>
      <c r="P3349" t="b">
        <v>1</v>
      </c>
      <c r="Q3349" t="s">
        <v>8269</v>
      </c>
      <c r="R3349" s="12" t="s">
        <v>8316</v>
      </c>
      <c r="S3349" t="s">
        <v>8317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8">
        <f t="shared" si="156"/>
        <v>42490.165972222225</v>
      </c>
      <c r="K3350">
        <v>1459949080</v>
      </c>
      <c r="L3350" s="18">
        <f t="shared" si="157"/>
        <v>42466.558796296296</v>
      </c>
      <c r="M3350" s="15">
        <f t="shared" si="158"/>
        <v>2016</v>
      </c>
      <c r="N3350" t="b">
        <v>0</v>
      </c>
      <c r="O3350">
        <v>79</v>
      </c>
      <c r="P3350" t="b">
        <v>1</v>
      </c>
      <c r="Q3350" t="s">
        <v>8269</v>
      </c>
      <c r="R3350" s="12" t="s">
        <v>8316</v>
      </c>
      <c r="S3350" t="s">
        <v>8317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8">
        <f t="shared" si="156"/>
        <v>42534.708333333328</v>
      </c>
      <c r="K3351">
        <v>1463971172</v>
      </c>
      <c r="L3351" s="18">
        <f t="shared" si="157"/>
        <v>42513.110787037032</v>
      </c>
      <c r="M3351" s="15">
        <f t="shared" si="158"/>
        <v>2016</v>
      </c>
      <c r="N3351" t="b">
        <v>0</v>
      </c>
      <c r="O3351">
        <v>14</v>
      </c>
      <c r="P3351" t="b">
        <v>1</v>
      </c>
      <c r="Q3351" t="s">
        <v>8269</v>
      </c>
      <c r="R3351" s="12" t="s">
        <v>8316</v>
      </c>
      <c r="S3351" t="s">
        <v>8317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8">
        <f t="shared" si="156"/>
        <v>42337.958333333328</v>
      </c>
      <c r="K3352">
        <v>1445791811</v>
      </c>
      <c r="L3352" s="18">
        <f t="shared" si="157"/>
        <v>42302.701516203699</v>
      </c>
      <c r="M3352" s="15">
        <f t="shared" si="158"/>
        <v>2015</v>
      </c>
      <c r="N3352" t="b">
        <v>0</v>
      </c>
      <c r="O3352">
        <v>51</v>
      </c>
      <c r="P3352" t="b">
        <v>1</v>
      </c>
      <c r="Q3352" t="s">
        <v>8269</v>
      </c>
      <c r="R3352" s="12" t="s">
        <v>8316</v>
      </c>
      <c r="S3352" t="s">
        <v>8317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8">
        <f t="shared" si="156"/>
        <v>41843.458333333336</v>
      </c>
      <c r="K3353">
        <v>1402910965</v>
      </c>
      <c r="L3353" s="18">
        <f t="shared" si="157"/>
        <v>41806.395428240743</v>
      </c>
      <c r="M3353" s="15">
        <f t="shared" si="158"/>
        <v>2014</v>
      </c>
      <c r="N3353" t="b">
        <v>0</v>
      </c>
      <c r="O3353">
        <v>54</v>
      </c>
      <c r="P3353" t="b">
        <v>1</v>
      </c>
      <c r="Q3353" t="s">
        <v>8269</v>
      </c>
      <c r="R3353" s="12" t="s">
        <v>8316</v>
      </c>
      <c r="S3353" t="s">
        <v>8317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8">
        <f t="shared" si="156"/>
        <v>42552.958333333328</v>
      </c>
      <c r="K3354">
        <v>1462492178</v>
      </c>
      <c r="L3354" s="18">
        <f t="shared" si="157"/>
        <v>42495.992800925931</v>
      </c>
      <c r="M3354" s="15">
        <f t="shared" si="158"/>
        <v>2016</v>
      </c>
      <c r="N3354" t="b">
        <v>0</v>
      </c>
      <c r="O3354">
        <v>70</v>
      </c>
      <c r="P3354" t="b">
        <v>1</v>
      </c>
      <c r="Q3354" t="s">
        <v>8269</v>
      </c>
      <c r="R3354" s="12" t="s">
        <v>8316</v>
      </c>
      <c r="S3354" t="s">
        <v>8317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8">
        <f t="shared" si="156"/>
        <v>42492.958333333328</v>
      </c>
      <c r="K3355">
        <v>1461061350</v>
      </c>
      <c r="L3355" s="18">
        <f t="shared" si="157"/>
        <v>42479.432291666672</v>
      </c>
      <c r="M3355" s="15">
        <f t="shared" si="158"/>
        <v>2016</v>
      </c>
      <c r="N3355" t="b">
        <v>0</v>
      </c>
      <c r="O3355">
        <v>44</v>
      </c>
      <c r="P3355" t="b">
        <v>1</v>
      </c>
      <c r="Q3355" t="s">
        <v>8269</v>
      </c>
      <c r="R3355" s="12" t="s">
        <v>8316</v>
      </c>
      <c r="S3355" t="s">
        <v>8317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8">
        <f t="shared" si="156"/>
        <v>42306.167361111111</v>
      </c>
      <c r="K3356">
        <v>1443029206</v>
      </c>
      <c r="L3356" s="18">
        <f t="shared" si="157"/>
        <v>42270.7269212963</v>
      </c>
      <c r="M3356" s="15">
        <f t="shared" si="158"/>
        <v>2015</v>
      </c>
      <c r="N3356" t="b">
        <v>0</v>
      </c>
      <c r="O3356">
        <v>55</v>
      </c>
      <c r="P3356" t="b">
        <v>1</v>
      </c>
      <c r="Q3356" t="s">
        <v>8269</v>
      </c>
      <c r="R3356" s="12" t="s">
        <v>8316</v>
      </c>
      <c r="S3356" t="s">
        <v>8317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8">
        <f t="shared" si="156"/>
        <v>42500.470138888893</v>
      </c>
      <c r="K3357">
        <v>1461941527</v>
      </c>
      <c r="L3357" s="18">
        <f t="shared" si="157"/>
        <v>42489.619525462964</v>
      </c>
      <c r="M3357" s="15">
        <f t="shared" si="158"/>
        <v>2016</v>
      </c>
      <c r="N3357" t="b">
        <v>0</v>
      </c>
      <c r="O3357">
        <v>15</v>
      </c>
      <c r="P3357" t="b">
        <v>1</v>
      </c>
      <c r="Q3357" t="s">
        <v>8269</v>
      </c>
      <c r="R3357" s="12" t="s">
        <v>8316</v>
      </c>
      <c r="S3357" t="s">
        <v>8317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8">
        <f t="shared" si="156"/>
        <v>42566.815648148149</v>
      </c>
      <c r="K3358">
        <v>1466019272</v>
      </c>
      <c r="L3358" s="18">
        <f t="shared" si="157"/>
        <v>42536.815648148149</v>
      </c>
      <c r="M3358" s="15">
        <f t="shared" si="158"/>
        <v>2016</v>
      </c>
      <c r="N3358" t="b">
        <v>0</v>
      </c>
      <c r="O3358">
        <v>27</v>
      </c>
      <c r="P3358" t="b">
        <v>1</v>
      </c>
      <c r="Q3358" t="s">
        <v>8269</v>
      </c>
      <c r="R3358" s="12" t="s">
        <v>8316</v>
      </c>
      <c r="S3358" t="s">
        <v>8317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8">
        <f t="shared" si="156"/>
        <v>41852.417939814812</v>
      </c>
      <c r="K3359">
        <v>1404295310</v>
      </c>
      <c r="L3359" s="18">
        <f t="shared" si="157"/>
        <v>41822.417939814812</v>
      </c>
      <c r="M3359" s="15">
        <f t="shared" si="158"/>
        <v>2014</v>
      </c>
      <c r="N3359" t="b">
        <v>0</v>
      </c>
      <c r="O3359">
        <v>21</v>
      </c>
      <c r="P3359" t="b">
        <v>1</v>
      </c>
      <c r="Q3359" t="s">
        <v>8269</v>
      </c>
      <c r="R3359" s="12" t="s">
        <v>8316</v>
      </c>
      <c r="S3359" t="s">
        <v>8317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8">
        <f t="shared" si="156"/>
        <v>41962.352766203709</v>
      </c>
      <c r="K3360">
        <v>1413790079</v>
      </c>
      <c r="L3360" s="18">
        <f t="shared" si="157"/>
        <v>41932.311099537037</v>
      </c>
      <c r="M3360" s="15">
        <f t="shared" si="158"/>
        <v>2014</v>
      </c>
      <c r="N3360" t="b">
        <v>0</v>
      </c>
      <c r="O3360">
        <v>162</v>
      </c>
      <c r="P3360" t="b">
        <v>1</v>
      </c>
      <c r="Q3360" t="s">
        <v>8269</v>
      </c>
      <c r="R3360" s="12" t="s">
        <v>8316</v>
      </c>
      <c r="S3360" t="s">
        <v>8317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8">
        <f t="shared" si="156"/>
        <v>42791.057106481487</v>
      </c>
      <c r="K3361">
        <v>1484097734</v>
      </c>
      <c r="L3361" s="18">
        <f t="shared" si="157"/>
        <v>42746.057106481487</v>
      </c>
      <c r="M3361" s="15">
        <f t="shared" si="158"/>
        <v>2017</v>
      </c>
      <c r="N3361" t="b">
        <v>0</v>
      </c>
      <c r="O3361">
        <v>23</v>
      </c>
      <c r="P3361" t="b">
        <v>1</v>
      </c>
      <c r="Q3361" t="s">
        <v>8269</v>
      </c>
      <c r="R3361" s="12" t="s">
        <v>8316</v>
      </c>
      <c r="S3361" t="s">
        <v>8317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8">
        <f t="shared" si="156"/>
        <v>42718.665972222225</v>
      </c>
      <c r="K3362">
        <v>1479866343</v>
      </c>
      <c r="L3362" s="18">
        <f t="shared" si="157"/>
        <v>42697.082673611112</v>
      </c>
      <c r="M3362" s="15">
        <f t="shared" si="158"/>
        <v>2016</v>
      </c>
      <c r="N3362" t="b">
        <v>0</v>
      </c>
      <c r="O3362">
        <v>72</v>
      </c>
      <c r="P3362" t="b">
        <v>1</v>
      </c>
      <c r="Q3362" t="s">
        <v>8269</v>
      </c>
      <c r="R3362" s="12" t="s">
        <v>8316</v>
      </c>
      <c r="S3362" t="s">
        <v>8317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8">
        <f t="shared" si="156"/>
        <v>41883.665972222225</v>
      </c>
      <c r="K3363">
        <v>1408062990</v>
      </c>
      <c r="L3363" s="18">
        <f t="shared" si="157"/>
        <v>41866.025347222225</v>
      </c>
      <c r="M3363" s="15">
        <f t="shared" si="158"/>
        <v>2014</v>
      </c>
      <c r="N3363" t="b">
        <v>0</v>
      </c>
      <c r="O3363">
        <v>68</v>
      </c>
      <c r="P3363" t="b">
        <v>1</v>
      </c>
      <c r="Q3363" t="s">
        <v>8269</v>
      </c>
      <c r="R3363" s="12" t="s">
        <v>8316</v>
      </c>
      <c r="S3363" t="s">
        <v>8317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8">
        <f t="shared" si="156"/>
        <v>42070.204861111109</v>
      </c>
      <c r="K3364">
        <v>1424484717</v>
      </c>
      <c r="L3364" s="18">
        <f t="shared" si="157"/>
        <v>42056.091631944444</v>
      </c>
      <c r="M3364" s="15">
        <f t="shared" si="158"/>
        <v>2015</v>
      </c>
      <c r="N3364" t="b">
        <v>0</v>
      </c>
      <c r="O3364">
        <v>20</v>
      </c>
      <c r="P3364" t="b">
        <v>1</v>
      </c>
      <c r="Q3364" t="s">
        <v>8269</v>
      </c>
      <c r="R3364" s="12" t="s">
        <v>8316</v>
      </c>
      <c r="S3364" t="s">
        <v>8317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8">
        <f t="shared" si="156"/>
        <v>41870.666666666664</v>
      </c>
      <c r="K3365">
        <v>1406831445</v>
      </c>
      <c r="L3365" s="18">
        <f t="shared" si="157"/>
        <v>41851.771354166667</v>
      </c>
      <c r="M3365" s="15">
        <f t="shared" si="158"/>
        <v>2014</v>
      </c>
      <c r="N3365" t="b">
        <v>0</v>
      </c>
      <c r="O3365">
        <v>26</v>
      </c>
      <c r="P3365" t="b">
        <v>1</v>
      </c>
      <c r="Q3365" t="s">
        <v>8269</v>
      </c>
      <c r="R3365" s="12" t="s">
        <v>8316</v>
      </c>
      <c r="S3365" t="s">
        <v>8317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8">
        <f t="shared" si="156"/>
        <v>42444.875</v>
      </c>
      <c r="K3366">
        <v>1456183649</v>
      </c>
      <c r="L3366" s="18">
        <f t="shared" si="157"/>
        <v>42422.977418981478</v>
      </c>
      <c r="M3366" s="15">
        <f t="shared" si="158"/>
        <v>2016</v>
      </c>
      <c r="N3366" t="b">
        <v>0</v>
      </c>
      <c r="O3366">
        <v>72</v>
      </c>
      <c r="P3366" t="b">
        <v>1</v>
      </c>
      <c r="Q3366" t="s">
        <v>8269</v>
      </c>
      <c r="R3366" s="12" t="s">
        <v>8316</v>
      </c>
      <c r="S3366" t="s">
        <v>8317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8">
        <f t="shared" si="156"/>
        <v>42351.101759259262</v>
      </c>
      <c r="K3367">
        <v>1447381592</v>
      </c>
      <c r="L3367" s="18">
        <f t="shared" si="157"/>
        <v>42321.101759259262</v>
      </c>
      <c r="M3367" s="15">
        <f t="shared" si="158"/>
        <v>2015</v>
      </c>
      <c r="N3367" t="b">
        <v>0</v>
      </c>
      <c r="O3367">
        <v>3</v>
      </c>
      <c r="P3367" t="b">
        <v>1</v>
      </c>
      <c r="Q3367" t="s">
        <v>8269</v>
      </c>
      <c r="R3367" s="12" t="s">
        <v>8316</v>
      </c>
      <c r="S3367" t="s">
        <v>8317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8">
        <f t="shared" si="156"/>
        <v>42137.067557870367</v>
      </c>
      <c r="K3368">
        <v>1428889037</v>
      </c>
      <c r="L3368" s="18">
        <f t="shared" si="157"/>
        <v>42107.067557870367</v>
      </c>
      <c r="M3368" s="15">
        <f t="shared" si="158"/>
        <v>2015</v>
      </c>
      <c r="N3368" t="b">
        <v>0</v>
      </c>
      <c r="O3368">
        <v>18</v>
      </c>
      <c r="P3368" t="b">
        <v>1</v>
      </c>
      <c r="Q3368" t="s">
        <v>8269</v>
      </c>
      <c r="R3368" s="12" t="s">
        <v>8316</v>
      </c>
      <c r="S3368" t="s">
        <v>8317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8">
        <f t="shared" si="156"/>
        <v>42217.933958333335</v>
      </c>
      <c r="K3369">
        <v>1436307894</v>
      </c>
      <c r="L3369" s="18">
        <f t="shared" si="157"/>
        <v>42192.933958333335</v>
      </c>
      <c r="M3369" s="15">
        <f t="shared" si="158"/>
        <v>2015</v>
      </c>
      <c r="N3369" t="b">
        <v>0</v>
      </c>
      <c r="O3369">
        <v>30</v>
      </c>
      <c r="P3369" t="b">
        <v>1</v>
      </c>
      <c r="Q3369" t="s">
        <v>8269</v>
      </c>
      <c r="R3369" s="12" t="s">
        <v>8316</v>
      </c>
      <c r="S3369" t="s">
        <v>8317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8">
        <f t="shared" si="156"/>
        <v>42005.208333333328</v>
      </c>
      <c r="K3370">
        <v>1416977259</v>
      </c>
      <c r="L3370" s="18">
        <f t="shared" si="157"/>
        <v>41969.199756944443</v>
      </c>
      <c r="M3370" s="15">
        <f t="shared" si="158"/>
        <v>2014</v>
      </c>
      <c r="N3370" t="b">
        <v>0</v>
      </c>
      <c r="O3370">
        <v>23</v>
      </c>
      <c r="P3370" t="b">
        <v>1</v>
      </c>
      <c r="Q3370" t="s">
        <v>8269</v>
      </c>
      <c r="R3370" s="12" t="s">
        <v>8316</v>
      </c>
      <c r="S3370" t="s">
        <v>8317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8">
        <f t="shared" si="156"/>
        <v>42750.041435185187</v>
      </c>
      <c r="K3371">
        <v>1479257980</v>
      </c>
      <c r="L3371" s="18">
        <f t="shared" si="157"/>
        <v>42690.041435185187</v>
      </c>
      <c r="M3371" s="15">
        <f t="shared" si="158"/>
        <v>2016</v>
      </c>
      <c r="N3371" t="b">
        <v>0</v>
      </c>
      <c r="O3371">
        <v>54</v>
      </c>
      <c r="P3371" t="b">
        <v>1</v>
      </c>
      <c r="Q3371" t="s">
        <v>8269</v>
      </c>
      <c r="R3371" s="12" t="s">
        <v>8316</v>
      </c>
      <c r="S3371" t="s">
        <v>8317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8">
        <f t="shared" si="156"/>
        <v>42721.333333333328</v>
      </c>
      <c r="K3372">
        <v>1479283285</v>
      </c>
      <c r="L3372" s="18">
        <f t="shared" si="157"/>
        <v>42690.334317129629</v>
      </c>
      <c r="M3372" s="15">
        <f t="shared" si="158"/>
        <v>2016</v>
      </c>
      <c r="N3372" t="b">
        <v>0</v>
      </c>
      <c r="O3372">
        <v>26</v>
      </c>
      <c r="P3372" t="b">
        <v>1</v>
      </c>
      <c r="Q3372" t="s">
        <v>8269</v>
      </c>
      <c r="R3372" s="12" t="s">
        <v>8316</v>
      </c>
      <c r="S3372" t="s">
        <v>8317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8">
        <f t="shared" si="156"/>
        <v>42340.874594907407</v>
      </c>
      <c r="K3373">
        <v>1446670765</v>
      </c>
      <c r="L3373" s="18">
        <f t="shared" si="157"/>
        <v>42312.874594907407</v>
      </c>
      <c r="M3373" s="15">
        <f t="shared" si="158"/>
        <v>2015</v>
      </c>
      <c r="N3373" t="b">
        <v>0</v>
      </c>
      <c r="O3373">
        <v>9</v>
      </c>
      <c r="P3373" t="b">
        <v>1</v>
      </c>
      <c r="Q3373" t="s">
        <v>8269</v>
      </c>
      <c r="R3373" s="12" t="s">
        <v>8316</v>
      </c>
      <c r="S3373" t="s">
        <v>8317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8">
        <f t="shared" si="156"/>
        <v>41876.207638888889</v>
      </c>
      <c r="K3374">
        <v>1407157756</v>
      </c>
      <c r="L3374" s="18">
        <f t="shared" si="157"/>
        <v>41855.548101851848</v>
      </c>
      <c r="M3374" s="15">
        <f t="shared" si="158"/>
        <v>2014</v>
      </c>
      <c r="N3374" t="b">
        <v>0</v>
      </c>
      <c r="O3374">
        <v>27</v>
      </c>
      <c r="P3374" t="b">
        <v>1</v>
      </c>
      <c r="Q3374" t="s">
        <v>8269</v>
      </c>
      <c r="R3374" s="12" t="s">
        <v>8316</v>
      </c>
      <c r="S3374" t="s">
        <v>8317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8">
        <f t="shared" si="156"/>
        <v>42203.666666666672</v>
      </c>
      <c r="K3375">
        <v>1435177840</v>
      </c>
      <c r="L3375" s="18">
        <f t="shared" si="157"/>
        <v>42179.854629629626</v>
      </c>
      <c r="M3375" s="15">
        <f t="shared" si="158"/>
        <v>2015</v>
      </c>
      <c r="N3375" t="b">
        <v>0</v>
      </c>
      <c r="O3375">
        <v>30</v>
      </c>
      <c r="P3375" t="b">
        <v>1</v>
      </c>
      <c r="Q3375" t="s">
        <v>8269</v>
      </c>
      <c r="R3375" s="12" t="s">
        <v>8316</v>
      </c>
      <c r="S3375" t="s">
        <v>8317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8">
        <f t="shared" si="156"/>
        <v>42305.731666666667</v>
      </c>
      <c r="K3376">
        <v>1443461616</v>
      </c>
      <c r="L3376" s="18">
        <f t="shared" si="157"/>
        <v>42275.731666666667</v>
      </c>
      <c r="M3376" s="15">
        <f t="shared" si="158"/>
        <v>2015</v>
      </c>
      <c r="N3376" t="b">
        <v>0</v>
      </c>
      <c r="O3376">
        <v>52</v>
      </c>
      <c r="P3376" t="b">
        <v>1</v>
      </c>
      <c r="Q3376" t="s">
        <v>8269</v>
      </c>
      <c r="R3376" s="12" t="s">
        <v>8316</v>
      </c>
      <c r="S3376" t="s">
        <v>8317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8">
        <f t="shared" si="156"/>
        <v>41777.610798611109</v>
      </c>
      <c r="K3377">
        <v>1399387173</v>
      </c>
      <c r="L3377" s="18">
        <f t="shared" si="157"/>
        <v>41765.610798611109</v>
      </c>
      <c r="M3377" s="15">
        <f t="shared" si="158"/>
        <v>2014</v>
      </c>
      <c r="N3377" t="b">
        <v>0</v>
      </c>
      <c r="O3377">
        <v>17</v>
      </c>
      <c r="P3377" t="b">
        <v>1</v>
      </c>
      <c r="Q3377" t="s">
        <v>8269</v>
      </c>
      <c r="R3377" s="12" t="s">
        <v>8316</v>
      </c>
      <c r="S3377" t="s">
        <v>8317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8">
        <f t="shared" si="156"/>
        <v>42119.659652777773</v>
      </c>
      <c r="K3378">
        <v>1424796594</v>
      </c>
      <c r="L3378" s="18">
        <f t="shared" si="157"/>
        <v>42059.701319444444</v>
      </c>
      <c r="M3378" s="15">
        <f t="shared" si="158"/>
        <v>2015</v>
      </c>
      <c r="N3378" t="b">
        <v>0</v>
      </c>
      <c r="O3378">
        <v>19</v>
      </c>
      <c r="P3378" t="b">
        <v>1</v>
      </c>
      <c r="Q3378" t="s">
        <v>8269</v>
      </c>
      <c r="R3378" s="12" t="s">
        <v>8316</v>
      </c>
      <c r="S3378" t="s">
        <v>8317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8">
        <f t="shared" si="156"/>
        <v>42083.705555555556</v>
      </c>
      <c r="K3379">
        <v>1424280899</v>
      </c>
      <c r="L3379" s="18">
        <f t="shared" si="157"/>
        <v>42053.732627314821</v>
      </c>
      <c r="M3379" s="15">
        <f t="shared" si="158"/>
        <v>2015</v>
      </c>
      <c r="N3379" t="b">
        <v>0</v>
      </c>
      <c r="O3379">
        <v>77</v>
      </c>
      <c r="P3379" t="b">
        <v>1</v>
      </c>
      <c r="Q3379" t="s">
        <v>8269</v>
      </c>
      <c r="R3379" s="12" t="s">
        <v>8316</v>
      </c>
      <c r="S3379" t="s">
        <v>8317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8">
        <f t="shared" si="156"/>
        <v>41882.547222222223</v>
      </c>
      <c r="K3380">
        <v>1407400306</v>
      </c>
      <c r="L3380" s="18">
        <f t="shared" si="157"/>
        <v>41858.355393518519</v>
      </c>
      <c r="M3380" s="15">
        <f t="shared" si="158"/>
        <v>2014</v>
      </c>
      <c r="N3380" t="b">
        <v>0</v>
      </c>
      <c r="O3380">
        <v>21</v>
      </c>
      <c r="P3380" t="b">
        <v>1</v>
      </c>
      <c r="Q3380" t="s">
        <v>8269</v>
      </c>
      <c r="R3380" s="12" t="s">
        <v>8316</v>
      </c>
      <c r="S3380" t="s">
        <v>8317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8">
        <f t="shared" si="156"/>
        <v>42242.958333333328</v>
      </c>
      <c r="K3381">
        <v>1439122800</v>
      </c>
      <c r="L3381" s="18">
        <f t="shared" si="157"/>
        <v>42225.513888888891</v>
      </c>
      <c r="M3381" s="15">
        <f t="shared" si="158"/>
        <v>2015</v>
      </c>
      <c r="N3381" t="b">
        <v>0</v>
      </c>
      <c r="O3381">
        <v>38</v>
      </c>
      <c r="P3381" t="b">
        <v>1</v>
      </c>
      <c r="Q3381" t="s">
        <v>8269</v>
      </c>
      <c r="R3381" s="12" t="s">
        <v>8316</v>
      </c>
      <c r="S3381" t="s">
        <v>8317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8">
        <f t="shared" si="156"/>
        <v>41972.995115740734</v>
      </c>
      <c r="K3382">
        <v>1414277578</v>
      </c>
      <c r="L3382" s="18">
        <f t="shared" si="157"/>
        <v>41937.95344907407</v>
      </c>
      <c r="M3382" s="15">
        <f t="shared" si="158"/>
        <v>2014</v>
      </c>
      <c r="N3382" t="b">
        <v>0</v>
      </c>
      <c r="O3382">
        <v>28</v>
      </c>
      <c r="P3382" t="b">
        <v>1</v>
      </c>
      <c r="Q3382" t="s">
        <v>8269</v>
      </c>
      <c r="R3382" s="12" t="s">
        <v>8316</v>
      </c>
      <c r="S3382" t="s">
        <v>8317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8">
        <f t="shared" si="156"/>
        <v>42074.143321759257</v>
      </c>
      <c r="K3383">
        <v>1423455983</v>
      </c>
      <c r="L3383" s="18">
        <f t="shared" si="157"/>
        <v>42044.184988425928</v>
      </c>
      <c r="M3383" s="15">
        <f t="shared" si="158"/>
        <v>2015</v>
      </c>
      <c r="N3383" t="b">
        <v>0</v>
      </c>
      <c r="O3383">
        <v>48</v>
      </c>
      <c r="P3383" t="b">
        <v>1</v>
      </c>
      <c r="Q3383" t="s">
        <v>8269</v>
      </c>
      <c r="R3383" s="12" t="s">
        <v>8316</v>
      </c>
      <c r="S3383" t="s">
        <v>8317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8">
        <f t="shared" si="156"/>
        <v>42583.957638888889</v>
      </c>
      <c r="K3384">
        <v>1467973256</v>
      </c>
      <c r="L3384" s="18">
        <f t="shared" si="157"/>
        <v>42559.431203703702</v>
      </c>
      <c r="M3384" s="15">
        <f t="shared" si="158"/>
        <v>2016</v>
      </c>
      <c r="N3384" t="b">
        <v>0</v>
      </c>
      <c r="O3384">
        <v>46</v>
      </c>
      <c r="P3384" t="b">
        <v>1</v>
      </c>
      <c r="Q3384" t="s">
        <v>8269</v>
      </c>
      <c r="R3384" s="12" t="s">
        <v>8316</v>
      </c>
      <c r="S3384" t="s">
        <v>8317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8">
        <f t="shared" si="156"/>
        <v>42544.782638888893</v>
      </c>
      <c r="K3385">
        <v>1464979620</v>
      </c>
      <c r="L3385" s="18">
        <f t="shared" si="157"/>
        <v>42524.782638888893</v>
      </c>
      <c r="M3385" s="15">
        <f t="shared" si="158"/>
        <v>2016</v>
      </c>
      <c r="N3385" t="b">
        <v>0</v>
      </c>
      <c r="O3385">
        <v>30</v>
      </c>
      <c r="P3385" t="b">
        <v>1</v>
      </c>
      <c r="Q3385" t="s">
        <v>8269</v>
      </c>
      <c r="R3385" s="12" t="s">
        <v>8316</v>
      </c>
      <c r="S3385" t="s">
        <v>8317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8">
        <f t="shared" si="156"/>
        <v>42329.125</v>
      </c>
      <c r="K3386">
        <v>1444874768</v>
      </c>
      <c r="L3386" s="18">
        <f t="shared" si="157"/>
        <v>42292.087592592594</v>
      </c>
      <c r="M3386" s="15">
        <f t="shared" si="158"/>
        <v>2015</v>
      </c>
      <c r="N3386" t="b">
        <v>0</v>
      </c>
      <c r="O3386">
        <v>64</v>
      </c>
      <c r="P3386" t="b">
        <v>1</v>
      </c>
      <c r="Q3386" t="s">
        <v>8269</v>
      </c>
      <c r="R3386" s="12" t="s">
        <v>8316</v>
      </c>
      <c r="S3386" t="s">
        <v>8317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8">
        <f t="shared" si="156"/>
        <v>41983.8675</v>
      </c>
      <c r="K3387">
        <v>1415652552</v>
      </c>
      <c r="L3387" s="18">
        <f t="shared" si="157"/>
        <v>41953.8675</v>
      </c>
      <c r="M3387" s="15">
        <f t="shared" si="158"/>
        <v>2014</v>
      </c>
      <c r="N3387" t="b">
        <v>0</v>
      </c>
      <c r="O3387">
        <v>15</v>
      </c>
      <c r="P3387" t="b">
        <v>1</v>
      </c>
      <c r="Q3387" t="s">
        <v>8269</v>
      </c>
      <c r="R3387" s="12" t="s">
        <v>8316</v>
      </c>
      <c r="S3387" t="s">
        <v>8317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8">
        <f t="shared" si="156"/>
        <v>41976.644745370373</v>
      </c>
      <c r="K3388">
        <v>1415028506</v>
      </c>
      <c r="L3388" s="18">
        <f t="shared" si="157"/>
        <v>41946.644745370373</v>
      </c>
      <c r="M3388" s="15">
        <f t="shared" si="158"/>
        <v>2014</v>
      </c>
      <c r="N3388" t="b">
        <v>0</v>
      </c>
      <c r="O3388">
        <v>41</v>
      </c>
      <c r="P3388" t="b">
        <v>1</v>
      </c>
      <c r="Q3388" t="s">
        <v>8269</v>
      </c>
      <c r="R3388" s="12" t="s">
        <v>8316</v>
      </c>
      <c r="S3388" t="s">
        <v>8317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8">
        <f t="shared" si="156"/>
        <v>41987.762592592597</v>
      </c>
      <c r="K3389">
        <v>1415125088</v>
      </c>
      <c r="L3389" s="18">
        <f t="shared" si="157"/>
        <v>41947.762592592589</v>
      </c>
      <c r="M3389" s="15">
        <f t="shared" si="158"/>
        <v>2014</v>
      </c>
      <c r="N3389" t="b">
        <v>0</v>
      </c>
      <c r="O3389">
        <v>35</v>
      </c>
      <c r="P3389" t="b">
        <v>1</v>
      </c>
      <c r="Q3389" t="s">
        <v>8269</v>
      </c>
      <c r="R3389" s="12" t="s">
        <v>8316</v>
      </c>
      <c r="S3389" t="s">
        <v>8317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8">
        <f t="shared" si="156"/>
        <v>42173.461122685185</v>
      </c>
      <c r="K3390">
        <v>1432033441</v>
      </c>
      <c r="L3390" s="18">
        <f t="shared" si="157"/>
        <v>42143.461122685185</v>
      </c>
      <c r="M3390" s="15">
        <f t="shared" si="158"/>
        <v>2015</v>
      </c>
      <c r="N3390" t="b">
        <v>0</v>
      </c>
      <c r="O3390">
        <v>45</v>
      </c>
      <c r="P3390" t="b">
        <v>1</v>
      </c>
      <c r="Q3390" t="s">
        <v>8269</v>
      </c>
      <c r="R3390" s="12" t="s">
        <v>8316</v>
      </c>
      <c r="S3390" t="s">
        <v>8317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8">
        <f t="shared" si="156"/>
        <v>42524.563449074078</v>
      </c>
      <c r="K3391">
        <v>1462368682</v>
      </c>
      <c r="L3391" s="18">
        <f t="shared" si="157"/>
        <v>42494.563449074078</v>
      </c>
      <c r="M3391" s="15">
        <f t="shared" si="158"/>
        <v>2016</v>
      </c>
      <c r="N3391" t="b">
        <v>0</v>
      </c>
      <c r="O3391">
        <v>62</v>
      </c>
      <c r="P3391" t="b">
        <v>1</v>
      </c>
      <c r="Q3391" t="s">
        <v>8269</v>
      </c>
      <c r="R3391" s="12" t="s">
        <v>8316</v>
      </c>
      <c r="S3391" t="s">
        <v>8317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8">
        <f t="shared" si="156"/>
        <v>41830.774826388886</v>
      </c>
      <c r="K3392">
        <v>1403721345</v>
      </c>
      <c r="L3392" s="18">
        <f t="shared" si="157"/>
        <v>41815.774826388886</v>
      </c>
      <c r="M3392" s="15">
        <f t="shared" si="158"/>
        <v>2014</v>
      </c>
      <c r="N3392" t="b">
        <v>0</v>
      </c>
      <c r="O3392">
        <v>22</v>
      </c>
      <c r="P3392" t="b">
        <v>1</v>
      </c>
      <c r="Q3392" t="s">
        <v>8269</v>
      </c>
      <c r="R3392" s="12" t="s">
        <v>8316</v>
      </c>
      <c r="S3392" t="s">
        <v>8317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8">
        <f t="shared" si="156"/>
        <v>41859.936111111114</v>
      </c>
      <c r="K3393">
        <v>1404997548</v>
      </c>
      <c r="L3393" s="18">
        <f t="shared" si="157"/>
        <v>41830.545694444445</v>
      </c>
      <c r="M3393" s="15">
        <f t="shared" si="158"/>
        <v>2014</v>
      </c>
      <c r="N3393" t="b">
        <v>0</v>
      </c>
      <c r="O3393">
        <v>18</v>
      </c>
      <c r="P3393" t="b">
        <v>1</v>
      </c>
      <c r="Q3393" t="s">
        <v>8269</v>
      </c>
      <c r="R3393" s="12" t="s">
        <v>8316</v>
      </c>
      <c r="S3393" t="s">
        <v>8317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8">
        <f t="shared" si="156"/>
        <v>42496.845543981486</v>
      </c>
      <c r="K3394">
        <v>1458245855</v>
      </c>
      <c r="L3394" s="18">
        <f t="shared" si="157"/>
        <v>42446.845543981486</v>
      </c>
      <c r="M3394" s="15">
        <f t="shared" si="158"/>
        <v>2016</v>
      </c>
      <c r="N3394" t="b">
        <v>0</v>
      </c>
      <c r="O3394">
        <v>12</v>
      </c>
      <c r="P3394" t="b">
        <v>1</v>
      </c>
      <c r="Q3394" t="s">
        <v>8269</v>
      </c>
      <c r="R3394" s="12" t="s">
        <v>8316</v>
      </c>
      <c r="S3394" t="s">
        <v>8317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8">
        <f t="shared" ref="J3395:J3458" si="159">(((I3395/60)/60)/24+DATE(1970,1,1))</f>
        <v>41949.031944444447</v>
      </c>
      <c r="K3395">
        <v>1413065230</v>
      </c>
      <c r="L3395" s="18">
        <f t="shared" ref="L3395:L3458" si="160">(((K3395/60)/60)/24+DATE(1970,1,1))</f>
        <v>41923.921643518523</v>
      </c>
      <c r="M3395" s="15">
        <f t="shared" ref="M3395:M3458" si="161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 s="12" t="s">
        <v>8316</v>
      </c>
      <c r="S3395" t="s">
        <v>8317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8">
        <f t="shared" si="159"/>
        <v>41847.59542824074</v>
      </c>
      <c r="K3396">
        <v>1403878645</v>
      </c>
      <c r="L3396" s="18">
        <f t="shared" si="160"/>
        <v>41817.59542824074</v>
      </c>
      <c r="M3396" s="15">
        <f t="shared" si="161"/>
        <v>2014</v>
      </c>
      <c r="N3396" t="b">
        <v>0</v>
      </c>
      <c r="O3396">
        <v>27</v>
      </c>
      <c r="P3396" t="b">
        <v>1</v>
      </c>
      <c r="Q3396" t="s">
        <v>8269</v>
      </c>
      <c r="R3396" s="12" t="s">
        <v>8316</v>
      </c>
      <c r="S3396" t="s">
        <v>8317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8">
        <f t="shared" si="159"/>
        <v>42154.756944444445</v>
      </c>
      <c r="K3397">
        <v>1431795944</v>
      </c>
      <c r="L3397" s="18">
        <f t="shared" si="160"/>
        <v>42140.712314814817</v>
      </c>
      <c r="M3397" s="15">
        <f t="shared" si="161"/>
        <v>2015</v>
      </c>
      <c r="N3397" t="b">
        <v>0</v>
      </c>
      <c r="O3397">
        <v>38</v>
      </c>
      <c r="P3397" t="b">
        <v>1</v>
      </c>
      <c r="Q3397" t="s">
        <v>8269</v>
      </c>
      <c r="R3397" s="12" t="s">
        <v>8316</v>
      </c>
      <c r="S3397" t="s">
        <v>8317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8">
        <f t="shared" si="159"/>
        <v>41791.165972222225</v>
      </c>
      <c r="K3398">
        <v>1399286589</v>
      </c>
      <c r="L3398" s="18">
        <f t="shared" si="160"/>
        <v>41764.44663194444</v>
      </c>
      <c r="M3398" s="15">
        <f t="shared" si="161"/>
        <v>2014</v>
      </c>
      <c r="N3398" t="b">
        <v>0</v>
      </c>
      <c r="O3398">
        <v>28</v>
      </c>
      <c r="P3398" t="b">
        <v>1</v>
      </c>
      <c r="Q3398" t="s">
        <v>8269</v>
      </c>
      <c r="R3398" s="12" t="s">
        <v>8316</v>
      </c>
      <c r="S3398" t="s">
        <v>8317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8">
        <f t="shared" si="159"/>
        <v>42418.916666666672</v>
      </c>
      <c r="K3399">
        <v>1452338929</v>
      </c>
      <c r="L3399" s="18">
        <f t="shared" si="160"/>
        <v>42378.478344907402</v>
      </c>
      <c r="M3399" s="15">
        <f t="shared" si="161"/>
        <v>2016</v>
      </c>
      <c r="N3399" t="b">
        <v>0</v>
      </c>
      <c r="O3399">
        <v>24</v>
      </c>
      <c r="P3399" t="b">
        <v>1</v>
      </c>
      <c r="Q3399" t="s">
        <v>8269</v>
      </c>
      <c r="R3399" s="12" t="s">
        <v>8316</v>
      </c>
      <c r="S3399" t="s">
        <v>8317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8">
        <f t="shared" si="159"/>
        <v>41964.708333333328</v>
      </c>
      <c r="K3400">
        <v>1414605776</v>
      </c>
      <c r="L3400" s="18">
        <f t="shared" si="160"/>
        <v>41941.75203703704</v>
      </c>
      <c r="M3400" s="15">
        <f t="shared" si="161"/>
        <v>2014</v>
      </c>
      <c r="N3400" t="b">
        <v>0</v>
      </c>
      <c r="O3400">
        <v>65</v>
      </c>
      <c r="P3400" t="b">
        <v>1</v>
      </c>
      <c r="Q3400" t="s">
        <v>8269</v>
      </c>
      <c r="R3400" s="12" t="s">
        <v>8316</v>
      </c>
      <c r="S3400" t="s">
        <v>8317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8">
        <f t="shared" si="159"/>
        <v>42056.920428240745</v>
      </c>
      <c r="K3401">
        <v>1421964325</v>
      </c>
      <c r="L3401" s="18">
        <f t="shared" si="160"/>
        <v>42026.920428240745</v>
      </c>
      <c r="M3401" s="15">
        <f t="shared" si="161"/>
        <v>2015</v>
      </c>
      <c r="N3401" t="b">
        <v>0</v>
      </c>
      <c r="O3401">
        <v>46</v>
      </c>
      <c r="P3401" t="b">
        <v>1</v>
      </c>
      <c r="Q3401" t="s">
        <v>8269</v>
      </c>
      <c r="R3401" s="12" t="s">
        <v>8316</v>
      </c>
      <c r="S3401" t="s">
        <v>8317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8">
        <f t="shared" si="159"/>
        <v>41879.953865740739</v>
      </c>
      <c r="K3402">
        <v>1405378414</v>
      </c>
      <c r="L3402" s="18">
        <f t="shared" si="160"/>
        <v>41834.953865740739</v>
      </c>
      <c r="M3402" s="15">
        <f t="shared" si="161"/>
        <v>2014</v>
      </c>
      <c r="N3402" t="b">
        <v>0</v>
      </c>
      <c r="O3402">
        <v>85</v>
      </c>
      <c r="P3402" t="b">
        <v>1</v>
      </c>
      <c r="Q3402" t="s">
        <v>8269</v>
      </c>
      <c r="R3402" s="12" t="s">
        <v>8316</v>
      </c>
      <c r="S3402" t="s">
        <v>8317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8">
        <f t="shared" si="159"/>
        <v>42223.723912037036</v>
      </c>
      <c r="K3403">
        <v>1436376146</v>
      </c>
      <c r="L3403" s="18">
        <f t="shared" si="160"/>
        <v>42193.723912037036</v>
      </c>
      <c r="M3403" s="15">
        <f t="shared" si="161"/>
        <v>2015</v>
      </c>
      <c r="N3403" t="b">
        <v>0</v>
      </c>
      <c r="O3403">
        <v>66</v>
      </c>
      <c r="P3403" t="b">
        <v>1</v>
      </c>
      <c r="Q3403" t="s">
        <v>8269</v>
      </c>
      <c r="R3403" s="12" t="s">
        <v>8316</v>
      </c>
      <c r="S3403" t="s">
        <v>8317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8">
        <f t="shared" si="159"/>
        <v>42320.104861111111</v>
      </c>
      <c r="K3404">
        <v>1444747843</v>
      </c>
      <c r="L3404" s="18">
        <f t="shared" si="160"/>
        <v>42290.61855324074</v>
      </c>
      <c r="M3404" s="15">
        <f t="shared" si="161"/>
        <v>2015</v>
      </c>
      <c r="N3404" t="b">
        <v>0</v>
      </c>
      <c r="O3404">
        <v>165</v>
      </c>
      <c r="P3404" t="b">
        <v>1</v>
      </c>
      <c r="Q3404" t="s">
        <v>8269</v>
      </c>
      <c r="R3404" s="12" t="s">
        <v>8316</v>
      </c>
      <c r="S3404" t="s">
        <v>8317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8">
        <f t="shared" si="159"/>
        <v>42180.462083333332</v>
      </c>
      <c r="K3405">
        <v>1432638324</v>
      </c>
      <c r="L3405" s="18">
        <f t="shared" si="160"/>
        <v>42150.462083333332</v>
      </c>
      <c r="M3405" s="15">
        <f t="shared" si="161"/>
        <v>2015</v>
      </c>
      <c r="N3405" t="b">
        <v>0</v>
      </c>
      <c r="O3405">
        <v>17</v>
      </c>
      <c r="P3405" t="b">
        <v>1</v>
      </c>
      <c r="Q3405" t="s">
        <v>8269</v>
      </c>
      <c r="R3405" s="12" t="s">
        <v>8316</v>
      </c>
      <c r="S3405" t="s">
        <v>8317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8">
        <f t="shared" si="159"/>
        <v>42172.503495370373</v>
      </c>
      <c r="K3406">
        <v>1432814702</v>
      </c>
      <c r="L3406" s="18">
        <f t="shared" si="160"/>
        <v>42152.503495370373</v>
      </c>
      <c r="M3406" s="15">
        <f t="shared" si="161"/>
        <v>2015</v>
      </c>
      <c r="N3406" t="b">
        <v>0</v>
      </c>
      <c r="O3406">
        <v>3</v>
      </c>
      <c r="P3406" t="b">
        <v>1</v>
      </c>
      <c r="Q3406" t="s">
        <v>8269</v>
      </c>
      <c r="R3406" s="12" t="s">
        <v>8316</v>
      </c>
      <c r="S3406" t="s">
        <v>8317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8">
        <f t="shared" si="159"/>
        <v>42430.999305555553</v>
      </c>
      <c r="K3407">
        <v>1455063886</v>
      </c>
      <c r="L3407" s="18">
        <f t="shared" si="160"/>
        <v>42410.017199074078</v>
      </c>
      <c r="M3407" s="15">
        <f t="shared" si="161"/>
        <v>2016</v>
      </c>
      <c r="N3407" t="b">
        <v>0</v>
      </c>
      <c r="O3407">
        <v>17</v>
      </c>
      <c r="P3407" t="b">
        <v>1</v>
      </c>
      <c r="Q3407" t="s">
        <v>8269</v>
      </c>
      <c r="R3407" s="12" t="s">
        <v>8316</v>
      </c>
      <c r="S3407" t="s">
        <v>8317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8">
        <f t="shared" si="159"/>
        <v>41836.492777777778</v>
      </c>
      <c r="K3408">
        <v>1401623376</v>
      </c>
      <c r="L3408" s="18">
        <f t="shared" si="160"/>
        <v>41791.492777777778</v>
      </c>
      <c r="M3408" s="15">
        <f t="shared" si="161"/>
        <v>2014</v>
      </c>
      <c r="N3408" t="b">
        <v>0</v>
      </c>
      <c r="O3408">
        <v>91</v>
      </c>
      <c r="P3408" t="b">
        <v>1</v>
      </c>
      <c r="Q3408" t="s">
        <v>8269</v>
      </c>
      <c r="R3408" s="12" t="s">
        <v>8316</v>
      </c>
      <c r="S3408" t="s">
        <v>8317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8">
        <f t="shared" si="159"/>
        <v>41826.422326388885</v>
      </c>
      <c r="K3409">
        <v>1402049289</v>
      </c>
      <c r="L3409" s="18">
        <f t="shared" si="160"/>
        <v>41796.422326388885</v>
      </c>
      <c r="M3409" s="15">
        <f t="shared" si="161"/>
        <v>2014</v>
      </c>
      <c r="N3409" t="b">
        <v>0</v>
      </c>
      <c r="O3409">
        <v>67</v>
      </c>
      <c r="P3409" t="b">
        <v>1</v>
      </c>
      <c r="Q3409" t="s">
        <v>8269</v>
      </c>
      <c r="R3409" s="12" t="s">
        <v>8316</v>
      </c>
      <c r="S3409" t="s">
        <v>8317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8">
        <f t="shared" si="159"/>
        <v>41838.991944444446</v>
      </c>
      <c r="K3410">
        <v>1403135304</v>
      </c>
      <c r="L3410" s="18">
        <f t="shared" si="160"/>
        <v>41808.991944444446</v>
      </c>
      <c r="M3410" s="15">
        <f t="shared" si="161"/>
        <v>2014</v>
      </c>
      <c r="N3410" t="b">
        <v>0</v>
      </c>
      <c r="O3410">
        <v>18</v>
      </c>
      <c r="P3410" t="b">
        <v>1</v>
      </c>
      <c r="Q3410" t="s">
        <v>8269</v>
      </c>
      <c r="R3410" s="12" t="s">
        <v>8316</v>
      </c>
      <c r="S3410" t="s">
        <v>8317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8">
        <f t="shared" si="159"/>
        <v>42582.873611111107</v>
      </c>
      <c r="K3411">
        <v>1466710358</v>
      </c>
      <c r="L3411" s="18">
        <f t="shared" si="160"/>
        <v>42544.814328703709</v>
      </c>
      <c r="M3411" s="15">
        <f t="shared" si="161"/>
        <v>2016</v>
      </c>
      <c r="N3411" t="b">
        <v>0</v>
      </c>
      <c r="O3411">
        <v>21</v>
      </c>
      <c r="P3411" t="b">
        <v>1</v>
      </c>
      <c r="Q3411" t="s">
        <v>8269</v>
      </c>
      <c r="R3411" s="12" t="s">
        <v>8316</v>
      </c>
      <c r="S3411" t="s">
        <v>8317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8">
        <f t="shared" si="159"/>
        <v>42527.291666666672</v>
      </c>
      <c r="K3412">
        <v>1462841990</v>
      </c>
      <c r="L3412" s="18">
        <f t="shared" si="160"/>
        <v>42500.041550925926</v>
      </c>
      <c r="M3412" s="15">
        <f t="shared" si="161"/>
        <v>2016</v>
      </c>
      <c r="N3412" t="b">
        <v>0</v>
      </c>
      <c r="O3412">
        <v>40</v>
      </c>
      <c r="P3412" t="b">
        <v>1</v>
      </c>
      <c r="Q3412" t="s">
        <v>8269</v>
      </c>
      <c r="R3412" s="12" t="s">
        <v>8316</v>
      </c>
      <c r="S3412" t="s">
        <v>8317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8">
        <f t="shared" si="159"/>
        <v>42285.022824074069</v>
      </c>
      <c r="K3413">
        <v>1442536372</v>
      </c>
      <c r="L3413" s="18">
        <f t="shared" si="160"/>
        <v>42265.022824074069</v>
      </c>
      <c r="M3413" s="15">
        <f t="shared" si="161"/>
        <v>2015</v>
      </c>
      <c r="N3413" t="b">
        <v>0</v>
      </c>
      <c r="O3413">
        <v>78</v>
      </c>
      <c r="P3413" t="b">
        <v>1</v>
      </c>
      <c r="Q3413" t="s">
        <v>8269</v>
      </c>
      <c r="R3413" s="12" t="s">
        <v>8316</v>
      </c>
      <c r="S3413" t="s">
        <v>8317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8">
        <f t="shared" si="159"/>
        <v>41909.959050925929</v>
      </c>
      <c r="K3414">
        <v>1409266862</v>
      </c>
      <c r="L3414" s="18">
        <f t="shared" si="160"/>
        <v>41879.959050925929</v>
      </c>
      <c r="M3414" s="15">
        <f t="shared" si="161"/>
        <v>2014</v>
      </c>
      <c r="N3414" t="b">
        <v>0</v>
      </c>
      <c r="O3414">
        <v>26</v>
      </c>
      <c r="P3414" t="b">
        <v>1</v>
      </c>
      <c r="Q3414" t="s">
        <v>8269</v>
      </c>
      <c r="R3414" s="12" t="s">
        <v>8316</v>
      </c>
      <c r="S3414" t="s">
        <v>8317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8">
        <f t="shared" si="159"/>
        <v>42063.207638888889</v>
      </c>
      <c r="K3415">
        <v>1424280938</v>
      </c>
      <c r="L3415" s="18">
        <f t="shared" si="160"/>
        <v>42053.733078703706</v>
      </c>
      <c r="M3415" s="15">
        <f t="shared" si="161"/>
        <v>2015</v>
      </c>
      <c r="N3415" t="b">
        <v>0</v>
      </c>
      <c r="O3415">
        <v>14</v>
      </c>
      <c r="P3415" t="b">
        <v>1</v>
      </c>
      <c r="Q3415" t="s">
        <v>8269</v>
      </c>
      <c r="R3415" s="12" t="s">
        <v>8316</v>
      </c>
      <c r="S3415" t="s">
        <v>8317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8">
        <f t="shared" si="159"/>
        <v>42705.332638888889</v>
      </c>
      <c r="K3416">
        <v>1478030325</v>
      </c>
      <c r="L3416" s="18">
        <f t="shared" si="160"/>
        <v>42675.832465277781</v>
      </c>
      <c r="M3416" s="15">
        <f t="shared" si="161"/>
        <v>2016</v>
      </c>
      <c r="N3416" t="b">
        <v>0</v>
      </c>
      <c r="O3416">
        <v>44</v>
      </c>
      <c r="P3416" t="b">
        <v>1</v>
      </c>
      <c r="Q3416" t="s">
        <v>8269</v>
      </c>
      <c r="R3416" s="12" t="s">
        <v>8316</v>
      </c>
      <c r="S3416" t="s">
        <v>8317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8">
        <f t="shared" si="159"/>
        <v>42477.979166666672</v>
      </c>
      <c r="K3417">
        <v>1459999656</v>
      </c>
      <c r="L3417" s="18">
        <f t="shared" si="160"/>
        <v>42467.144166666665</v>
      </c>
      <c r="M3417" s="15">
        <f t="shared" si="161"/>
        <v>2016</v>
      </c>
      <c r="N3417" t="b">
        <v>0</v>
      </c>
      <c r="O3417">
        <v>9</v>
      </c>
      <c r="P3417" t="b">
        <v>1</v>
      </c>
      <c r="Q3417" t="s">
        <v>8269</v>
      </c>
      <c r="R3417" s="12" t="s">
        <v>8316</v>
      </c>
      <c r="S3417" t="s">
        <v>8317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8">
        <f t="shared" si="159"/>
        <v>42117.770833333328</v>
      </c>
      <c r="K3418">
        <v>1427363645</v>
      </c>
      <c r="L3418" s="18">
        <f t="shared" si="160"/>
        <v>42089.412557870368</v>
      </c>
      <c r="M3418" s="15">
        <f t="shared" si="161"/>
        <v>2015</v>
      </c>
      <c r="N3418" t="b">
        <v>0</v>
      </c>
      <c r="O3418">
        <v>30</v>
      </c>
      <c r="P3418" t="b">
        <v>1</v>
      </c>
      <c r="Q3418" t="s">
        <v>8269</v>
      </c>
      <c r="R3418" s="12" t="s">
        <v>8316</v>
      </c>
      <c r="S3418" t="s">
        <v>8317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8">
        <f t="shared" si="159"/>
        <v>41938.029861111114</v>
      </c>
      <c r="K3419">
        <v>1410558948</v>
      </c>
      <c r="L3419" s="18">
        <f t="shared" si="160"/>
        <v>41894.91375</v>
      </c>
      <c r="M3419" s="15">
        <f t="shared" si="161"/>
        <v>2014</v>
      </c>
      <c r="N3419" t="b">
        <v>0</v>
      </c>
      <c r="O3419">
        <v>45</v>
      </c>
      <c r="P3419" t="b">
        <v>1</v>
      </c>
      <c r="Q3419" t="s">
        <v>8269</v>
      </c>
      <c r="R3419" s="12" t="s">
        <v>8316</v>
      </c>
      <c r="S3419" t="s">
        <v>8317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8">
        <f t="shared" si="159"/>
        <v>41782.83457175926</v>
      </c>
      <c r="K3420">
        <v>1398283307</v>
      </c>
      <c r="L3420" s="18">
        <f t="shared" si="160"/>
        <v>41752.83457175926</v>
      </c>
      <c r="M3420" s="15">
        <f t="shared" si="161"/>
        <v>2014</v>
      </c>
      <c r="N3420" t="b">
        <v>0</v>
      </c>
      <c r="O3420">
        <v>56</v>
      </c>
      <c r="P3420" t="b">
        <v>1</v>
      </c>
      <c r="Q3420" t="s">
        <v>8269</v>
      </c>
      <c r="R3420" s="12" t="s">
        <v>8316</v>
      </c>
      <c r="S3420" t="s">
        <v>8317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8">
        <f t="shared" si="159"/>
        <v>42466.895833333328</v>
      </c>
      <c r="K3421">
        <v>1458416585</v>
      </c>
      <c r="L3421" s="18">
        <f t="shared" si="160"/>
        <v>42448.821585648147</v>
      </c>
      <c r="M3421" s="15">
        <f t="shared" si="161"/>
        <v>2016</v>
      </c>
      <c r="N3421" t="b">
        <v>0</v>
      </c>
      <c r="O3421">
        <v>46</v>
      </c>
      <c r="P3421" t="b">
        <v>1</v>
      </c>
      <c r="Q3421" t="s">
        <v>8269</v>
      </c>
      <c r="R3421" s="12" t="s">
        <v>8316</v>
      </c>
      <c r="S3421" t="s">
        <v>8317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8">
        <f t="shared" si="159"/>
        <v>42414</v>
      </c>
      <c r="K3422">
        <v>1454638202</v>
      </c>
      <c r="L3422" s="18">
        <f t="shared" si="160"/>
        <v>42405.090300925927</v>
      </c>
      <c r="M3422" s="15">
        <f t="shared" si="161"/>
        <v>2016</v>
      </c>
      <c r="N3422" t="b">
        <v>0</v>
      </c>
      <c r="O3422">
        <v>34</v>
      </c>
      <c r="P3422" t="b">
        <v>1</v>
      </c>
      <c r="Q3422" t="s">
        <v>8269</v>
      </c>
      <c r="R3422" s="12" t="s">
        <v>8316</v>
      </c>
      <c r="S3422" t="s">
        <v>8317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8">
        <f t="shared" si="159"/>
        <v>42067.791238425925</v>
      </c>
      <c r="K3423">
        <v>1422903563</v>
      </c>
      <c r="L3423" s="18">
        <f t="shared" si="160"/>
        <v>42037.791238425925</v>
      </c>
      <c r="M3423" s="15">
        <f t="shared" si="161"/>
        <v>2015</v>
      </c>
      <c r="N3423" t="b">
        <v>0</v>
      </c>
      <c r="O3423">
        <v>98</v>
      </c>
      <c r="P3423" t="b">
        <v>1</v>
      </c>
      <c r="Q3423" t="s">
        <v>8269</v>
      </c>
      <c r="R3423" s="12" t="s">
        <v>8316</v>
      </c>
      <c r="S3423" t="s">
        <v>8317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8">
        <f t="shared" si="159"/>
        <v>42352</v>
      </c>
      <c r="K3424">
        <v>1447594176</v>
      </c>
      <c r="L3424" s="18">
        <f t="shared" si="160"/>
        <v>42323.562222222223</v>
      </c>
      <c r="M3424" s="15">
        <f t="shared" si="161"/>
        <v>2015</v>
      </c>
      <c r="N3424" t="b">
        <v>0</v>
      </c>
      <c r="O3424">
        <v>46</v>
      </c>
      <c r="P3424" t="b">
        <v>1</v>
      </c>
      <c r="Q3424" t="s">
        <v>8269</v>
      </c>
      <c r="R3424" s="12" t="s">
        <v>8316</v>
      </c>
      <c r="S3424" t="s">
        <v>8317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8">
        <f t="shared" si="159"/>
        <v>42118.911354166667</v>
      </c>
      <c r="K3425">
        <v>1427320341</v>
      </c>
      <c r="L3425" s="18">
        <f t="shared" si="160"/>
        <v>42088.911354166667</v>
      </c>
      <c r="M3425" s="15">
        <f t="shared" si="161"/>
        <v>2015</v>
      </c>
      <c r="N3425" t="b">
        <v>0</v>
      </c>
      <c r="O3425">
        <v>10</v>
      </c>
      <c r="P3425" t="b">
        <v>1</v>
      </c>
      <c r="Q3425" t="s">
        <v>8269</v>
      </c>
      <c r="R3425" s="12" t="s">
        <v>8316</v>
      </c>
      <c r="S3425" t="s">
        <v>8317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8">
        <f t="shared" si="159"/>
        <v>42040.290972222225</v>
      </c>
      <c r="K3426">
        <v>1421252084</v>
      </c>
      <c r="L3426" s="18">
        <f t="shared" si="160"/>
        <v>42018.676898148144</v>
      </c>
      <c r="M3426" s="15">
        <f t="shared" si="161"/>
        <v>2015</v>
      </c>
      <c r="N3426" t="b">
        <v>0</v>
      </c>
      <c r="O3426">
        <v>76</v>
      </c>
      <c r="P3426" t="b">
        <v>1</v>
      </c>
      <c r="Q3426" t="s">
        <v>8269</v>
      </c>
      <c r="R3426" s="12" t="s">
        <v>8316</v>
      </c>
      <c r="S3426" t="s">
        <v>8317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8">
        <f t="shared" si="159"/>
        <v>41916.617314814815</v>
      </c>
      <c r="K3427">
        <v>1409669336</v>
      </c>
      <c r="L3427" s="18">
        <f t="shared" si="160"/>
        <v>41884.617314814815</v>
      </c>
      <c r="M3427" s="15">
        <f t="shared" si="161"/>
        <v>2014</v>
      </c>
      <c r="N3427" t="b">
        <v>0</v>
      </c>
      <c r="O3427">
        <v>104</v>
      </c>
      <c r="P3427" t="b">
        <v>1</v>
      </c>
      <c r="Q3427" t="s">
        <v>8269</v>
      </c>
      <c r="R3427" s="12" t="s">
        <v>8316</v>
      </c>
      <c r="S3427" t="s">
        <v>8317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8">
        <f t="shared" si="159"/>
        <v>41903.083333333336</v>
      </c>
      <c r="K3428">
        <v>1409620903</v>
      </c>
      <c r="L3428" s="18">
        <f t="shared" si="160"/>
        <v>41884.056747685187</v>
      </c>
      <c r="M3428" s="15">
        <f t="shared" si="161"/>
        <v>2014</v>
      </c>
      <c r="N3428" t="b">
        <v>0</v>
      </c>
      <c r="O3428">
        <v>87</v>
      </c>
      <c r="P3428" t="b">
        <v>1</v>
      </c>
      <c r="Q3428" t="s">
        <v>8269</v>
      </c>
      <c r="R3428" s="12" t="s">
        <v>8316</v>
      </c>
      <c r="S3428" t="s">
        <v>8317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8">
        <f t="shared" si="159"/>
        <v>41822.645277777774</v>
      </c>
      <c r="K3429">
        <v>1401722952</v>
      </c>
      <c r="L3429" s="18">
        <f t="shared" si="160"/>
        <v>41792.645277777774</v>
      </c>
      <c r="M3429" s="15">
        <f t="shared" si="161"/>
        <v>2014</v>
      </c>
      <c r="N3429" t="b">
        <v>0</v>
      </c>
      <c r="O3429">
        <v>29</v>
      </c>
      <c r="P3429" t="b">
        <v>1</v>
      </c>
      <c r="Q3429" t="s">
        <v>8269</v>
      </c>
      <c r="R3429" s="12" t="s">
        <v>8316</v>
      </c>
      <c r="S3429" t="s">
        <v>8317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8">
        <f t="shared" si="159"/>
        <v>42063.708333333328</v>
      </c>
      <c r="K3430">
        <v>1422983847</v>
      </c>
      <c r="L3430" s="18">
        <f t="shared" si="160"/>
        <v>42038.720451388886</v>
      </c>
      <c r="M3430" s="15">
        <f t="shared" si="161"/>
        <v>2015</v>
      </c>
      <c r="N3430" t="b">
        <v>0</v>
      </c>
      <c r="O3430">
        <v>51</v>
      </c>
      <c r="P3430" t="b">
        <v>1</v>
      </c>
      <c r="Q3430" t="s">
        <v>8269</v>
      </c>
      <c r="R3430" s="12" t="s">
        <v>8316</v>
      </c>
      <c r="S3430" t="s">
        <v>8317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8">
        <f t="shared" si="159"/>
        <v>42676.021539351852</v>
      </c>
      <c r="K3431">
        <v>1476837061</v>
      </c>
      <c r="L3431" s="18">
        <f t="shared" si="160"/>
        <v>42662.021539351852</v>
      </c>
      <c r="M3431" s="15">
        <f t="shared" si="161"/>
        <v>2016</v>
      </c>
      <c r="N3431" t="b">
        <v>0</v>
      </c>
      <c r="O3431">
        <v>12</v>
      </c>
      <c r="P3431" t="b">
        <v>1</v>
      </c>
      <c r="Q3431" t="s">
        <v>8269</v>
      </c>
      <c r="R3431" s="12" t="s">
        <v>8316</v>
      </c>
      <c r="S3431" t="s">
        <v>8317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8">
        <f t="shared" si="159"/>
        <v>41850.945613425924</v>
      </c>
      <c r="K3432">
        <v>1404168101</v>
      </c>
      <c r="L3432" s="18">
        <f t="shared" si="160"/>
        <v>41820.945613425924</v>
      </c>
      <c r="M3432" s="15">
        <f t="shared" si="161"/>
        <v>2014</v>
      </c>
      <c r="N3432" t="b">
        <v>0</v>
      </c>
      <c r="O3432">
        <v>72</v>
      </c>
      <c r="P3432" t="b">
        <v>1</v>
      </c>
      <c r="Q3432" t="s">
        <v>8269</v>
      </c>
      <c r="R3432" s="12" t="s">
        <v>8316</v>
      </c>
      <c r="S3432" t="s">
        <v>8317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8">
        <f t="shared" si="159"/>
        <v>41869.730937500004</v>
      </c>
      <c r="K3433">
        <v>1405791153</v>
      </c>
      <c r="L3433" s="18">
        <f t="shared" si="160"/>
        <v>41839.730937500004</v>
      </c>
      <c r="M3433" s="15">
        <f t="shared" si="161"/>
        <v>2014</v>
      </c>
      <c r="N3433" t="b">
        <v>0</v>
      </c>
      <c r="O3433">
        <v>21</v>
      </c>
      <c r="P3433" t="b">
        <v>1</v>
      </c>
      <c r="Q3433" t="s">
        <v>8269</v>
      </c>
      <c r="R3433" s="12" t="s">
        <v>8316</v>
      </c>
      <c r="S3433" t="s">
        <v>8317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8">
        <f t="shared" si="159"/>
        <v>42405.916666666672</v>
      </c>
      <c r="K3434">
        <v>1452520614</v>
      </c>
      <c r="L3434" s="18">
        <f t="shared" si="160"/>
        <v>42380.581180555557</v>
      </c>
      <c r="M3434" s="15">
        <f t="shared" si="161"/>
        <v>2016</v>
      </c>
      <c r="N3434" t="b">
        <v>0</v>
      </c>
      <c r="O3434">
        <v>42</v>
      </c>
      <c r="P3434" t="b">
        <v>1</v>
      </c>
      <c r="Q3434" t="s">
        <v>8269</v>
      </c>
      <c r="R3434" s="12" t="s">
        <v>8316</v>
      </c>
      <c r="S3434" t="s">
        <v>8317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8">
        <f t="shared" si="159"/>
        <v>41807.125</v>
      </c>
      <c r="K3435">
        <v>1400290255</v>
      </c>
      <c r="L3435" s="18">
        <f t="shared" si="160"/>
        <v>41776.063136574077</v>
      </c>
      <c r="M3435" s="15">
        <f t="shared" si="161"/>
        <v>2014</v>
      </c>
      <c r="N3435" t="b">
        <v>0</v>
      </c>
      <c r="O3435">
        <v>71</v>
      </c>
      <c r="P3435" t="b">
        <v>1</v>
      </c>
      <c r="Q3435" t="s">
        <v>8269</v>
      </c>
      <c r="R3435" s="12" t="s">
        <v>8316</v>
      </c>
      <c r="S3435" t="s">
        <v>8317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8">
        <f t="shared" si="159"/>
        <v>41830.380428240744</v>
      </c>
      <c r="K3436">
        <v>1402391269</v>
      </c>
      <c r="L3436" s="18">
        <f t="shared" si="160"/>
        <v>41800.380428240744</v>
      </c>
      <c r="M3436" s="15">
        <f t="shared" si="161"/>
        <v>2014</v>
      </c>
      <c r="N3436" t="b">
        <v>0</v>
      </c>
      <c r="O3436">
        <v>168</v>
      </c>
      <c r="P3436" t="b">
        <v>1</v>
      </c>
      <c r="Q3436" t="s">
        <v>8269</v>
      </c>
      <c r="R3436" s="12" t="s">
        <v>8316</v>
      </c>
      <c r="S3436" t="s">
        <v>8317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8">
        <f t="shared" si="159"/>
        <v>42589.125</v>
      </c>
      <c r="K3437">
        <v>1469112493</v>
      </c>
      <c r="L3437" s="18">
        <f t="shared" si="160"/>
        <v>42572.61681712963</v>
      </c>
      <c r="M3437" s="15">
        <f t="shared" si="161"/>
        <v>2016</v>
      </c>
      <c r="N3437" t="b">
        <v>0</v>
      </c>
      <c r="O3437">
        <v>19</v>
      </c>
      <c r="P3437" t="b">
        <v>1</v>
      </c>
      <c r="Q3437" t="s">
        <v>8269</v>
      </c>
      <c r="R3437" s="12" t="s">
        <v>8316</v>
      </c>
      <c r="S3437" t="s">
        <v>8317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8">
        <f t="shared" si="159"/>
        <v>41872.686111111114</v>
      </c>
      <c r="K3438">
        <v>1406811593</v>
      </c>
      <c r="L3438" s="18">
        <f t="shared" si="160"/>
        <v>41851.541585648149</v>
      </c>
      <c r="M3438" s="15">
        <f t="shared" si="161"/>
        <v>2014</v>
      </c>
      <c r="N3438" t="b">
        <v>0</v>
      </c>
      <c r="O3438">
        <v>37</v>
      </c>
      <c r="P3438" t="b">
        <v>1</v>
      </c>
      <c r="Q3438" t="s">
        <v>8269</v>
      </c>
      <c r="R3438" s="12" t="s">
        <v>8316</v>
      </c>
      <c r="S3438" t="s">
        <v>8317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8">
        <f t="shared" si="159"/>
        <v>42235.710879629631</v>
      </c>
      <c r="K3439">
        <v>1437411820</v>
      </c>
      <c r="L3439" s="18">
        <f t="shared" si="160"/>
        <v>42205.710879629631</v>
      </c>
      <c r="M3439" s="15">
        <f t="shared" si="161"/>
        <v>2015</v>
      </c>
      <c r="N3439" t="b">
        <v>0</v>
      </c>
      <c r="O3439">
        <v>36</v>
      </c>
      <c r="P3439" t="b">
        <v>1</v>
      </c>
      <c r="Q3439" t="s">
        <v>8269</v>
      </c>
      <c r="R3439" s="12" t="s">
        <v>8316</v>
      </c>
      <c r="S3439" t="s">
        <v>8317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8">
        <f t="shared" si="159"/>
        <v>42126.875</v>
      </c>
      <c r="K3440">
        <v>1428358567</v>
      </c>
      <c r="L3440" s="18">
        <f t="shared" si="160"/>
        <v>42100.927858796291</v>
      </c>
      <c r="M3440" s="15">
        <f t="shared" si="161"/>
        <v>2015</v>
      </c>
      <c r="N3440" t="b">
        <v>0</v>
      </c>
      <c r="O3440">
        <v>14</v>
      </c>
      <c r="P3440" t="b">
        <v>1</v>
      </c>
      <c r="Q3440" t="s">
        <v>8269</v>
      </c>
      <c r="R3440" s="12" t="s">
        <v>8316</v>
      </c>
      <c r="S3440" t="s">
        <v>8317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8">
        <f t="shared" si="159"/>
        <v>42388.207638888889</v>
      </c>
      <c r="K3441">
        <v>1452030730</v>
      </c>
      <c r="L3441" s="18">
        <f t="shared" si="160"/>
        <v>42374.911226851851</v>
      </c>
      <c r="M3441" s="15">
        <f t="shared" si="161"/>
        <v>2016</v>
      </c>
      <c r="N3441" t="b">
        <v>0</v>
      </c>
      <c r="O3441">
        <v>18</v>
      </c>
      <c r="P3441" t="b">
        <v>1</v>
      </c>
      <c r="Q3441" t="s">
        <v>8269</v>
      </c>
      <c r="R3441" s="12" t="s">
        <v>8316</v>
      </c>
      <c r="S3441" t="s">
        <v>8317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8">
        <f t="shared" si="159"/>
        <v>41831.677083333336</v>
      </c>
      <c r="K3442">
        <v>1403146628</v>
      </c>
      <c r="L3442" s="18">
        <f t="shared" si="160"/>
        <v>41809.12300925926</v>
      </c>
      <c r="M3442" s="15">
        <f t="shared" si="161"/>
        <v>2014</v>
      </c>
      <c r="N3442" t="b">
        <v>0</v>
      </c>
      <c r="O3442">
        <v>82</v>
      </c>
      <c r="P3442" t="b">
        <v>1</v>
      </c>
      <c r="Q3442" t="s">
        <v>8269</v>
      </c>
      <c r="R3442" s="12" t="s">
        <v>8316</v>
      </c>
      <c r="S3442" t="s">
        <v>8317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8">
        <f t="shared" si="159"/>
        <v>42321.845138888893</v>
      </c>
      <c r="K3443">
        <v>1445077121</v>
      </c>
      <c r="L3443" s="18">
        <f t="shared" si="160"/>
        <v>42294.429641203707</v>
      </c>
      <c r="M3443" s="15">
        <f t="shared" si="161"/>
        <v>2015</v>
      </c>
      <c r="N3443" t="b">
        <v>0</v>
      </c>
      <c r="O3443">
        <v>43</v>
      </c>
      <c r="P3443" t="b">
        <v>1</v>
      </c>
      <c r="Q3443" t="s">
        <v>8269</v>
      </c>
      <c r="R3443" s="12" t="s">
        <v>8316</v>
      </c>
      <c r="S3443" t="s">
        <v>8317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8">
        <f t="shared" si="159"/>
        <v>42154.841111111105</v>
      </c>
      <c r="K3444">
        <v>1430424672</v>
      </c>
      <c r="L3444" s="18">
        <f t="shared" si="160"/>
        <v>42124.841111111105</v>
      </c>
      <c r="M3444" s="15">
        <f t="shared" si="161"/>
        <v>2015</v>
      </c>
      <c r="N3444" t="b">
        <v>0</v>
      </c>
      <c r="O3444">
        <v>8</v>
      </c>
      <c r="P3444" t="b">
        <v>1</v>
      </c>
      <c r="Q3444" t="s">
        <v>8269</v>
      </c>
      <c r="R3444" s="12" t="s">
        <v>8316</v>
      </c>
      <c r="S3444" t="s">
        <v>8317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8">
        <f t="shared" si="159"/>
        <v>41891.524837962963</v>
      </c>
      <c r="K3445">
        <v>1407674146</v>
      </c>
      <c r="L3445" s="18">
        <f t="shared" si="160"/>
        <v>41861.524837962963</v>
      </c>
      <c r="M3445" s="15">
        <f t="shared" si="161"/>
        <v>2014</v>
      </c>
      <c r="N3445" t="b">
        <v>0</v>
      </c>
      <c r="O3445">
        <v>45</v>
      </c>
      <c r="P3445" t="b">
        <v>1</v>
      </c>
      <c r="Q3445" t="s">
        <v>8269</v>
      </c>
      <c r="R3445" s="12" t="s">
        <v>8316</v>
      </c>
      <c r="S3445" t="s">
        <v>8317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8">
        <f t="shared" si="159"/>
        <v>42529.582638888889</v>
      </c>
      <c r="K3446">
        <v>1464677986</v>
      </c>
      <c r="L3446" s="18">
        <f t="shared" si="160"/>
        <v>42521.291504629626</v>
      </c>
      <c r="M3446" s="15">
        <f t="shared" si="161"/>
        <v>2016</v>
      </c>
      <c r="N3446" t="b">
        <v>0</v>
      </c>
      <c r="O3446">
        <v>20</v>
      </c>
      <c r="P3446" t="b">
        <v>1</v>
      </c>
      <c r="Q3446" t="s">
        <v>8269</v>
      </c>
      <c r="R3446" s="12" t="s">
        <v>8316</v>
      </c>
      <c r="S3446" t="s">
        <v>8317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8">
        <f t="shared" si="159"/>
        <v>42300.530509259261</v>
      </c>
      <c r="K3447">
        <v>1443185036</v>
      </c>
      <c r="L3447" s="18">
        <f t="shared" si="160"/>
        <v>42272.530509259261</v>
      </c>
      <c r="M3447" s="15">
        <f t="shared" si="161"/>
        <v>2015</v>
      </c>
      <c r="N3447" t="b">
        <v>0</v>
      </c>
      <c r="O3447">
        <v>31</v>
      </c>
      <c r="P3447" t="b">
        <v>1</v>
      </c>
      <c r="Q3447" t="s">
        <v>8269</v>
      </c>
      <c r="R3447" s="12" t="s">
        <v>8316</v>
      </c>
      <c r="S3447" t="s">
        <v>8317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8">
        <f t="shared" si="159"/>
        <v>42040.513888888891</v>
      </c>
      <c r="K3448">
        <v>1421092725</v>
      </c>
      <c r="L3448" s="18">
        <f t="shared" si="160"/>
        <v>42016.832465277781</v>
      </c>
      <c r="M3448" s="15">
        <f t="shared" si="161"/>
        <v>2015</v>
      </c>
      <c r="N3448" t="b">
        <v>0</v>
      </c>
      <c r="O3448">
        <v>25</v>
      </c>
      <c r="P3448" t="b">
        <v>1</v>
      </c>
      <c r="Q3448" t="s">
        <v>8269</v>
      </c>
      <c r="R3448" s="12" t="s">
        <v>8316</v>
      </c>
      <c r="S3448" t="s">
        <v>8317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8">
        <f t="shared" si="159"/>
        <v>42447.847361111111</v>
      </c>
      <c r="K3449">
        <v>1454448012</v>
      </c>
      <c r="L3449" s="18">
        <f t="shared" si="160"/>
        <v>42402.889027777783</v>
      </c>
      <c r="M3449" s="15">
        <f t="shared" si="161"/>
        <v>2016</v>
      </c>
      <c r="N3449" t="b">
        <v>0</v>
      </c>
      <c r="O3449">
        <v>14</v>
      </c>
      <c r="P3449" t="b">
        <v>1</v>
      </c>
      <c r="Q3449" t="s">
        <v>8269</v>
      </c>
      <c r="R3449" s="12" t="s">
        <v>8316</v>
      </c>
      <c r="S3449" t="s">
        <v>8317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8">
        <f t="shared" si="159"/>
        <v>41990.119085648148</v>
      </c>
      <c r="K3450">
        <v>1416192689</v>
      </c>
      <c r="L3450" s="18">
        <f t="shared" si="160"/>
        <v>41960.119085648148</v>
      </c>
      <c r="M3450" s="15">
        <f t="shared" si="161"/>
        <v>2014</v>
      </c>
      <c r="N3450" t="b">
        <v>0</v>
      </c>
      <c r="O3450">
        <v>45</v>
      </c>
      <c r="P3450" t="b">
        <v>1</v>
      </c>
      <c r="Q3450" t="s">
        <v>8269</v>
      </c>
      <c r="R3450" s="12" t="s">
        <v>8316</v>
      </c>
      <c r="S3450" t="s">
        <v>8317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8">
        <f t="shared" si="159"/>
        <v>42560.166666666672</v>
      </c>
      <c r="K3451">
        <v>1465607738</v>
      </c>
      <c r="L3451" s="18">
        <f t="shared" si="160"/>
        <v>42532.052523148144</v>
      </c>
      <c r="M3451" s="15">
        <f t="shared" si="161"/>
        <v>2016</v>
      </c>
      <c r="N3451" t="b">
        <v>0</v>
      </c>
      <c r="O3451">
        <v>20</v>
      </c>
      <c r="P3451" t="b">
        <v>1</v>
      </c>
      <c r="Q3451" t="s">
        <v>8269</v>
      </c>
      <c r="R3451" s="12" t="s">
        <v>8316</v>
      </c>
      <c r="S3451" t="s">
        <v>8317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8">
        <f t="shared" si="159"/>
        <v>42096.662858796291</v>
      </c>
      <c r="K3452">
        <v>1422809671</v>
      </c>
      <c r="L3452" s="18">
        <f t="shared" si="160"/>
        <v>42036.704525462963</v>
      </c>
      <c r="M3452" s="15">
        <f t="shared" si="161"/>
        <v>2015</v>
      </c>
      <c r="N3452" t="b">
        <v>0</v>
      </c>
      <c r="O3452">
        <v>39</v>
      </c>
      <c r="P3452" t="b">
        <v>1</v>
      </c>
      <c r="Q3452" t="s">
        <v>8269</v>
      </c>
      <c r="R3452" s="12" t="s">
        <v>8316</v>
      </c>
      <c r="S3452" t="s">
        <v>8317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8">
        <f t="shared" si="159"/>
        <v>42115.723692129628</v>
      </c>
      <c r="K3453">
        <v>1427304127</v>
      </c>
      <c r="L3453" s="18">
        <f t="shared" si="160"/>
        <v>42088.723692129628</v>
      </c>
      <c r="M3453" s="15">
        <f t="shared" si="161"/>
        <v>2015</v>
      </c>
      <c r="N3453" t="b">
        <v>0</v>
      </c>
      <c r="O3453">
        <v>16</v>
      </c>
      <c r="P3453" t="b">
        <v>1</v>
      </c>
      <c r="Q3453" t="s">
        <v>8269</v>
      </c>
      <c r="R3453" s="12" t="s">
        <v>8316</v>
      </c>
      <c r="S3453" t="s">
        <v>8317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8">
        <f t="shared" si="159"/>
        <v>41843.165972222225</v>
      </c>
      <c r="K3454">
        <v>1404141626</v>
      </c>
      <c r="L3454" s="18">
        <f t="shared" si="160"/>
        <v>41820.639189814814</v>
      </c>
      <c r="M3454" s="15">
        <f t="shared" si="161"/>
        <v>2014</v>
      </c>
      <c r="N3454" t="b">
        <v>0</v>
      </c>
      <c r="O3454">
        <v>37</v>
      </c>
      <c r="P3454" t="b">
        <v>1</v>
      </c>
      <c r="Q3454" t="s">
        <v>8269</v>
      </c>
      <c r="R3454" s="12" t="s">
        <v>8316</v>
      </c>
      <c r="S3454" t="s">
        <v>8317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8">
        <f t="shared" si="159"/>
        <v>42595.97865740741</v>
      </c>
      <c r="K3455">
        <v>1465946956</v>
      </c>
      <c r="L3455" s="18">
        <f t="shared" si="160"/>
        <v>42535.97865740741</v>
      </c>
      <c r="M3455" s="15">
        <f t="shared" si="161"/>
        <v>2016</v>
      </c>
      <c r="N3455" t="b">
        <v>0</v>
      </c>
      <c r="O3455">
        <v>14</v>
      </c>
      <c r="P3455" t="b">
        <v>1</v>
      </c>
      <c r="Q3455" t="s">
        <v>8269</v>
      </c>
      <c r="R3455" s="12" t="s">
        <v>8316</v>
      </c>
      <c r="S3455" t="s">
        <v>8317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8">
        <f t="shared" si="159"/>
        <v>41851.698599537034</v>
      </c>
      <c r="K3456">
        <v>1404233159</v>
      </c>
      <c r="L3456" s="18">
        <f t="shared" si="160"/>
        <v>41821.698599537034</v>
      </c>
      <c r="M3456" s="15">
        <f t="shared" si="161"/>
        <v>2014</v>
      </c>
      <c r="N3456" t="b">
        <v>0</v>
      </c>
      <c r="O3456">
        <v>21</v>
      </c>
      <c r="P3456" t="b">
        <v>1</v>
      </c>
      <c r="Q3456" t="s">
        <v>8269</v>
      </c>
      <c r="R3456" s="12" t="s">
        <v>8316</v>
      </c>
      <c r="S3456" t="s">
        <v>8317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8">
        <f t="shared" si="159"/>
        <v>42656.7503125</v>
      </c>
      <c r="K3457">
        <v>1473789627</v>
      </c>
      <c r="L3457" s="18">
        <f t="shared" si="160"/>
        <v>42626.7503125</v>
      </c>
      <c r="M3457" s="15">
        <f t="shared" si="161"/>
        <v>2016</v>
      </c>
      <c r="N3457" t="b">
        <v>0</v>
      </c>
      <c r="O3457">
        <v>69</v>
      </c>
      <c r="P3457" t="b">
        <v>1</v>
      </c>
      <c r="Q3457" t="s">
        <v>8269</v>
      </c>
      <c r="R3457" s="12" t="s">
        <v>8316</v>
      </c>
      <c r="S3457" t="s">
        <v>8317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8">
        <f t="shared" si="159"/>
        <v>41852.290972222225</v>
      </c>
      <c r="K3458">
        <v>1404190567</v>
      </c>
      <c r="L3458" s="18">
        <f t="shared" si="160"/>
        <v>41821.205636574072</v>
      </c>
      <c r="M3458" s="15">
        <f t="shared" si="161"/>
        <v>2014</v>
      </c>
      <c r="N3458" t="b">
        <v>0</v>
      </c>
      <c r="O3458">
        <v>16</v>
      </c>
      <c r="P3458" t="b">
        <v>1</v>
      </c>
      <c r="Q3458" t="s">
        <v>8269</v>
      </c>
      <c r="R3458" s="12" t="s">
        <v>8316</v>
      </c>
      <c r="S3458" t="s">
        <v>8317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8">
        <f t="shared" ref="J3459:J3522" si="162">(((I3459/60)/60)/24+DATE(1970,1,1))</f>
        <v>42047.249305555553</v>
      </c>
      <c r="K3459">
        <v>1421081857</v>
      </c>
      <c r="L3459" s="18">
        <f t="shared" ref="L3459:L3522" si="163">(((K3459/60)/60)/24+DATE(1970,1,1))</f>
        <v>42016.706678240742</v>
      </c>
      <c r="M3459" s="15">
        <f t="shared" ref="M3459:M3522" si="164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 s="12" t="s">
        <v>8316</v>
      </c>
      <c r="S3459" t="s">
        <v>8317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8">
        <f t="shared" si="162"/>
        <v>42038.185416666667</v>
      </c>
      <c r="K3460">
        <v>1420606303</v>
      </c>
      <c r="L3460" s="18">
        <f t="shared" si="163"/>
        <v>42011.202581018515</v>
      </c>
      <c r="M3460" s="15">
        <f t="shared" si="164"/>
        <v>2015</v>
      </c>
      <c r="N3460" t="b">
        <v>0</v>
      </c>
      <c r="O3460">
        <v>27</v>
      </c>
      <c r="P3460" t="b">
        <v>1</v>
      </c>
      <c r="Q3460" t="s">
        <v>8269</v>
      </c>
      <c r="R3460" s="12" t="s">
        <v>8316</v>
      </c>
      <c r="S3460" t="s">
        <v>8317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8">
        <f t="shared" si="162"/>
        <v>42510.479861111111</v>
      </c>
      <c r="K3461">
        <v>1461151860</v>
      </c>
      <c r="L3461" s="18">
        <f t="shared" si="163"/>
        <v>42480.479861111111</v>
      </c>
      <c r="M3461" s="15">
        <f t="shared" si="164"/>
        <v>2016</v>
      </c>
      <c r="N3461" t="b">
        <v>0</v>
      </c>
      <c r="O3461">
        <v>36</v>
      </c>
      <c r="P3461" t="b">
        <v>1</v>
      </c>
      <c r="Q3461" t="s">
        <v>8269</v>
      </c>
      <c r="R3461" s="12" t="s">
        <v>8316</v>
      </c>
      <c r="S3461" t="s">
        <v>8317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8">
        <f t="shared" si="162"/>
        <v>41866.527222222219</v>
      </c>
      <c r="K3462">
        <v>1406896752</v>
      </c>
      <c r="L3462" s="18">
        <f t="shared" si="163"/>
        <v>41852.527222222219</v>
      </c>
      <c r="M3462" s="15">
        <f t="shared" si="164"/>
        <v>2014</v>
      </c>
      <c r="N3462" t="b">
        <v>0</v>
      </c>
      <c r="O3462">
        <v>19</v>
      </c>
      <c r="P3462" t="b">
        <v>1</v>
      </c>
      <c r="Q3462" t="s">
        <v>8269</v>
      </c>
      <c r="R3462" s="12" t="s">
        <v>8316</v>
      </c>
      <c r="S3462" t="s">
        <v>8317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8">
        <f t="shared" si="162"/>
        <v>42672.125</v>
      </c>
      <c r="K3463">
        <v>1475248279</v>
      </c>
      <c r="L3463" s="18">
        <f t="shared" si="163"/>
        <v>42643.632858796293</v>
      </c>
      <c r="M3463" s="15">
        <f t="shared" si="164"/>
        <v>2016</v>
      </c>
      <c r="N3463" t="b">
        <v>0</v>
      </c>
      <c r="O3463">
        <v>12</v>
      </c>
      <c r="P3463" t="b">
        <v>1</v>
      </c>
      <c r="Q3463" t="s">
        <v>8269</v>
      </c>
      <c r="R3463" s="12" t="s">
        <v>8316</v>
      </c>
      <c r="S3463" t="s">
        <v>8317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8">
        <f t="shared" si="162"/>
        <v>42195.75</v>
      </c>
      <c r="K3464">
        <v>1435181628</v>
      </c>
      <c r="L3464" s="18">
        <f t="shared" si="163"/>
        <v>42179.898472222223</v>
      </c>
      <c r="M3464" s="15">
        <f t="shared" si="164"/>
        <v>2015</v>
      </c>
      <c r="N3464" t="b">
        <v>0</v>
      </c>
      <c r="O3464">
        <v>17</v>
      </c>
      <c r="P3464" t="b">
        <v>1</v>
      </c>
      <c r="Q3464" t="s">
        <v>8269</v>
      </c>
      <c r="R3464" s="12" t="s">
        <v>8316</v>
      </c>
      <c r="S3464" t="s">
        <v>8317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8">
        <f t="shared" si="162"/>
        <v>42654.165972222225</v>
      </c>
      <c r="K3465">
        <v>1472594585</v>
      </c>
      <c r="L3465" s="18">
        <f t="shared" si="163"/>
        <v>42612.918807870374</v>
      </c>
      <c r="M3465" s="15">
        <f t="shared" si="164"/>
        <v>2016</v>
      </c>
      <c r="N3465" t="b">
        <v>0</v>
      </c>
      <c r="O3465">
        <v>114</v>
      </c>
      <c r="P3465" t="b">
        <v>1</v>
      </c>
      <c r="Q3465" t="s">
        <v>8269</v>
      </c>
      <c r="R3465" s="12" t="s">
        <v>8316</v>
      </c>
      <c r="S3465" t="s">
        <v>8317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8">
        <f t="shared" si="162"/>
        <v>42605.130057870367</v>
      </c>
      <c r="K3466">
        <v>1469329637</v>
      </c>
      <c r="L3466" s="18">
        <f t="shared" si="163"/>
        <v>42575.130057870367</v>
      </c>
      <c r="M3466" s="15">
        <f t="shared" si="164"/>
        <v>2016</v>
      </c>
      <c r="N3466" t="b">
        <v>0</v>
      </c>
      <c r="O3466">
        <v>93</v>
      </c>
      <c r="P3466" t="b">
        <v>1</v>
      </c>
      <c r="Q3466" t="s">
        <v>8269</v>
      </c>
      <c r="R3466" s="12" t="s">
        <v>8316</v>
      </c>
      <c r="S3466" t="s">
        <v>8317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8">
        <f t="shared" si="162"/>
        <v>42225.666666666672</v>
      </c>
      <c r="K3467">
        <v>1436972472</v>
      </c>
      <c r="L3467" s="18">
        <f t="shared" si="163"/>
        <v>42200.625833333332</v>
      </c>
      <c r="M3467" s="15">
        <f t="shared" si="164"/>
        <v>2015</v>
      </c>
      <c r="N3467" t="b">
        <v>0</v>
      </c>
      <c r="O3467">
        <v>36</v>
      </c>
      <c r="P3467" t="b">
        <v>1</v>
      </c>
      <c r="Q3467" t="s">
        <v>8269</v>
      </c>
      <c r="R3467" s="12" t="s">
        <v>8316</v>
      </c>
      <c r="S3467" t="s">
        <v>8317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8">
        <f t="shared" si="162"/>
        <v>42479.977430555555</v>
      </c>
      <c r="K3468">
        <v>1455928050</v>
      </c>
      <c r="L3468" s="18">
        <f t="shared" si="163"/>
        <v>42420.019097222219</v>
      </c>
      <c r="M3468" s="15">
        <f t="shared" si="164"/>
        <v>2016</v>
      </c>
      <c r="N3468" t="b">
        <v>0</v>
      </c>
      <c r="O3468">
        <v>61</v>
      </c>
      <c r="P3468" t="b">
        <v>1</v>
      </c>
      <c r="Q3468" t="s">
        <v>8269</v>
      </c>
      <c r="R3468" s="12" t="s">
        <v>8316</v>
      </c>
      <c r="S3468" t="s">
        <v>8317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8">
        <f t="shared" si="162"/>
        <v>42083.630000000005</v>
      </c>
      <c r="K3469">
        <v>1424275632</v>
      </c>
      <c r="L3469" s="18">
        <f t="shared" si="163"/>
        <v>42053.671666666662</v>
      </c>
      <c r="M3469" s="15">
        <f t="shared" si="164"/>
        <v>2015</v>
      </c>
      <c r="N3469" t="b">
        <v>0</v>
      </c>
      <c r="O3469">
        <v>47</v>
      </c>
      <c r="P3469" t="b">
        <v>1</v>
      </c>
      <c r="Q3469" t="s">
        <v>8269</v>
      </c>
      <c r="R3469" s="12" t="s">
        <v>8316</v>
      </c>
      <c r="S3469" t="s">
        <v>8317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8">
        <f t="shared" si="162"/>
        <v>42634.125</v>
      </c>
      <c r="K3470">
        <v>1471976529</v>
      </c>
      <c r="L3470" s="18">
        <f t="shared" si="163"/>
        <v>42605.765381944439</v>
      </c>
      <c r="M3470" s="15">
        <f t="shared" si="164"/>
        <v>2016</v>
      </c>
      <c r="N3470" t="b">
        <v>0</v>
      </c>
      <c r="O3470">
        <v>17</v>
      </c>
      <c r="P3470" t="b">
        <v>1</v>
      </c>
      <c r="Q3470" t="s">
        <v>8269</v>
      </c>
      <c r="R3470" s="12" t="s">
        <v>8316</v>
      </c>
      <c r="S3470" t="s">
        <v>8317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8">
        <f t="shared" si="162"/>
        <v>42488.641724537039</v>
      </c>
      <c r="K3471">
        <v>1459265045</v>
      </c>
      <c r="L3471" s="18">
        <f t="shared" si="163"/>
        <v>42458.641724537039</v>
      </c>
      <c r="M3471" s="15">
        <f t="shared" si="164"/>
        <v>2016</v>
      </c>
      <c r="N3471" t="b">
        <v>0</v>
      </c>
      <c r="O3471">
        <v>63</v>
      </c>
      <c r="P3471" t="b">
        <v>1</v>
      </c>
      <c r="Q3471" t="s">
        <v>8269</v>
      </c>
      <c r="R3471" s="12" t="s">
        <v>8316</v>
      </c>
      <c r="S3471" t="s">
        <v>8317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8">
        <f t="shared" si="162"/>
        <v>42566.901388888888</v>
      </c>
      <c r="K3472">
        <v>1465345902</v>
      </c>
      <c r="L3472" s="18">
        <f t="shared" si="163"/>
        <v>42529.022013888884</v>
      </c>
      <c r="M3472" s="15">
        <f t="shared" si="164"/>
        <v>2016</v>
      </c>
      <c r="N3472" t="b">
        <v>0</v>
      </c>
      <c r="O3472">
        <v>9</v>
      </c>
      <c r="P3472" t="b">
        <v>1</v>
      </c>
      <c r="Q3472" t="s">
        <v>8269</v>
      </c>
      <c r="R3472" s="12" t="s">
        <v>8316</v>
      </c>
      <c r="S3472" t="s">
        <v>8317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8">
        <f t="shared" si="162"/>
        <v>41882.833333333336</v>
      </c>
      <c r="K3473">
        <v>1405971690</v>
      </c>
      <c r="L3473" s="18">
        <f t="shared" si="163"/>
        <v>41841.820486111108</v>
      </c>
      <c r="M3473" s="15">
        <f t="shared" si="164"/>
        <v>2014</v>
      </c>
      <c r="N3473" t="b">
        <v>0</v>
      </c>
      <c r="O3473">
        <v>30</v>
      </c>
      <c r="P3473" t="b">
        <v>1</v>
      </c>
      <c r="Q3473" t="s">
        <v>8269</v>
      </c>
      <c r="R3473" s="12" t="s">
        <v>8316</v>
      </c>
      <c r="S3473" t="s">
        <v>8317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8">
        <f t="shared" si="162"/>
        <v>41949.249305555553</v>
      </c>
      <c r="K3474">
        <v>1413432331</v>
      </c>
      <c r="L3474" s="18">
        <f t="shared" si="163"/>
        <v>41928.170497685183</v>
      </c>
      <c r="M3474" s="15">
        <f t="shared" si="164"/>
        <v>2014</v>
      </c>
      <c r="N3474" t="b">
        <v>0</v>
      </c>
      <c r="O3474">
        <v>23</v>
      </c>
      <c r="P3474" t="b">
        <v>1</v>
      </c>
      <c r="Q3474" t="s">
        <v>8269</v>
      </c>
      <c r="R3474" s="12" t="s">
        <v>8316</v>
      </c>
      <c r="S3474" t="s">
        <v>8317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8">
        <f t="shared" si="162"/>
        <v>42083.852083333331</v>
      </c>
      <c r="K3475">
        <v>1425067296</v>
      </c>
      <c r="L3475" s="18">
        <f t="shared" si="163"/>
        <v>42062.834444444445</v>
      </c>
      <c r="M3475" s="15">
        <f t="shared" si="164"/>
        <v>2015</v>
      </c>
      <c r="N3475" t="b">
        <v>0</v>
      </c>
      <c r="O3475">
        <v>33</v>
      </c>
      <c r="P3475" t="b">
        <v>1</v>
      </c>
      <c r="Q3475" t="s">
        <v>8269</v>
      </c>
      <c r="R3475" s="12" t="s">
        <v>8316</v>
      </c>
      <c r="S3475" t="s">
        <v>8317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8">
        <f t="shared" si="162"/>
        <v>42571.501516203702</v>
      </c>
      <c r="K3476">
        <v>1466424131</v>
      </c>
      <c r="L3476" s="18">
        <f t="shared" si="163"/>
        <v>42541.501516203702</v>
      </c>
      <c r="M3476" s="15">
        <f t="shared" si="164"/>
        <v>2016</v>
      </c>
      <c r="N3476" t="b">
        <v>0</v>
      </c>
      <c r="O3476">
        <v>39</v>
      </c>
      <c r="P3476" t="b">
        <v>1</v>
      </c>
      <c r="Q3476" t="s">
        <v>8269</v>
      </c>
      <c r="R3476" s="12" t="s">
        <v>8316</v>
      </c>
      <c r="S3476" t="s">
        <v>8317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8">
        <f t="shared" si="162"/>
        <v>41946</v>
      </c>
      <c r="K3477">
        <v>1412629704</v>
      </c>
      <c r="L3477" s="18">
        <f t="shared" si="163"/>
        <v>41918.880833333329</v>
      </c>
      <c r="M3477" s="15">
        <f t="shared" si="164"/>
        <v>2014</v>
      </c>
      <c r="N3477" t="b">
        <v>0</v>
      </c>
      <c r="O3477">
        <v>17</v>
      </c>
      <c r="P3477" t="b">
        <v>1</v>
      </c>
      <c r="Q3477" t="s">
        <v>8269</v>
      </c>
      <c r="R3477" s="12" t="s">
        <v>8316</v>
      </c>
      <c r="S3477" t="s">
        <v>8317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8">
        <f t="shared" si="162"/>
        <v>41939.125</v>
      </c>
      <c r="K3478">
        <v>1412836990</v>
      </c>
      <c r="L3478" s="18">
        <f t="shared" si="163"/>
        <v>41921.279976851853</v>
      </c>
      <c r="M3478" s="15">
        <f t="shared" si="164"/>
        <v>2014</v>
      </c>
      <c r="N3478" t="b">
        <v>0</v>
      </c>
      <c r="O3478">
        <v>6</v>
      </c>
      <c r="P3478" t="b">
        <v>1</v>
      </c>
      <c r="Q3478" t="s">
        <v>8269</v>
      </c>
      <c r="R3478" s="12" t="s">
        <v>8316</v>
      </c>
      <c r="S3478" t="s">
        <v>8317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8">
        <f t="shared" si="162"/>
        <v>42141.125</v>
      </c>
      <c r="K3479">
        <v>1430761243</v>
      </c>
      <c r="L3479" s="18">
        <f t="shared" si="163"/>
        <v>42128.736608796295</v>
      </c>
      <c r="M3479" s="15">
        <f t="shared" si="164"/>
        <v>2015</v>
      </c>
      <c r="N3479" t="b">
        <v>0</v>
      </c>
      <c r="O3479">
        <v>39</v>
      </c>
      <c r="P3479" t="b">
        <v>1</v>
      </c>
      <c r="Q3479" t="s">
        <v>8269</v>
      </c>
      <c r="R3479" s="12" t="s">
        <v>8316</v>
      </c>
      <c r="S3479" t="s">
        <v>8317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8">
        <f t="shared" si="162"/>
        <v>42079.875</v>
      </c>
      <c r="K3480">
        <v>1424296822</v>
      </c>
      <c r="L3480" s="18">
        <f t="shared" si="163"/>
        <v>42053.916921296302</v>
      </c>
      <c r="M3480" s="15">
        <f t="shared" si="164"/>
        <v>2015</v>
      </c>
      <c r="N3480" t="b">
        <v>0</v>
      </c>
      <c r="O3480">
        <v>57</v>
      </c>
      <c r="P3480" t="b">
        <v>1</v>
      </c>
      <c r="Q3480" t="s">
        <v>8269</v>
      </c>
      <c r="R3480" s="12" t="s">
        <v>8316</v>
      </c>
      <c r="S3480" t="s">
        <v>8317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8">
        <f t="shared" si="162"/>
        <v>41811.855092592588</v>
      </c>
      <c r="K3481">
        <v>1400790680</v>
      </c>
      <c r="L3481" s="18">
        <f t="shared" si="163"/>
        <v>41781.855092592588</v>
      </c>
      <c r="M3481" s="15">
        <f t="shared" si="164"/>
        <v>2014</v>
      </c>
      <c r="N3481" t="b">
        <v>0</v>
      </c>
      <c r="O3481">
        <v>56</v>
      </c>
      <c r="P3481" t="b">
        <v>1</v>
      </c>
      <c r="Q3481" t="s">
        <v>8269</v>
      </c>
      <c r="R3481" s="12" t="s">
        <v>8316</v>
      </c>
      <c r="S3481" t="s">
        <v>8317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8">
        <f t="shared" si="162"/>
        <v>42195.875</v>
      </c>
      <c r="K3482">
        <v>1434440227</v>
      </c>
      <c r="L3482" s="18">
        <f t="shared" si="163"/>
        <v>42171.317442129628</v>
      </c>
      <c r="M3482" s="15">
        <f t="shared" si="164"/>
        <v>2015</v>
      </c>
      <c r="N3482" t="b">
        <v>0</v>
      </c>
      <c r="O3482">
        <v>13</v>
      </c>
      <c r="P3482" t="b">
        <v>1</v>
      </c>
      <c r="Q3482" t="s">
        <v>8269</v>
      </c>
      <c r="R3482" s="12" t="s">
        <v>8316</v>
      </c>
      <c r="S3482" t="s">
        <v>8317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8">
        <f t="shared" si="162"/>
        <v>42006.24754629629</v>
      </c>
      <c r="K3483">
        <v>1418709388</v>
      </c>
      <c r="L3483" s="18">
        <f t="shared" si="163"/>
        <v>41989.24754629629</v>
      </c>
      <c r="M3483" s="15">
        <f t="shared" si="164"/>
        <v>2014</v>
      </c>
      <c r="N3483" t="b">
        <v>0</v>
      </c>
      <c r="O3483">
        <v>95</v>
      </c>
      <c r="P3483" t="b">
        <v>1</v>
      </c>
      <c r="Q3483" t="s">
        <v>8269</v>
      </c>
      <c r="R3483" s="12" t="s">
        <v>8316</v>
      </c>
      <c r="S3483" t="s">
        <v>8317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8">
        <f t="shared" si="162"/>
        <v>41826.771597222221</v>
      </c>
      <c r="K3484">
        <v>1402079466</v>
      </c>
      <c r="L3484" s="18">
        <f t="shared" si="163"/>
        <v>41796.771597222221</v>
      </c>
      <c r="M3484" s="15">
        <f t="shared" si="164"/>
        <v>2014</v>
      </c>
      <c r="N3484" t="b">
        <v>0</v>
      </c>
      <c r="O3484">
        <v>80</v>
      </c>
      <c r="P3484" t="b">
        <v>1</v>
      </c>
      <c r="Q3484" t="s">
        <v>8269</v>
      </c>
      <c r="R3484" s="12" t="s">
        <v>8316</v>
      </c>
      <c r="S3484" t="s">
        <v>8317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8">
        <f t="shared" si="162"/>
        <v>41823.668761574074</v>
      </c>
      <c r="K3485">
        <v>1401811381</v>
      </c>
      <c r="L3485" s="18">
        <f t="shared" si="163"/>
        <v>41793.668761574074</v>
      </c>
      <c r="M3485" s="15">
        <f t="shared" si="164"/>
        <v>2014</v>
      </c>
      <c r="N3485" t="b">
        <v>0</v>
      </c>
      <c r="O3485">
        <v>133</v>
      </c>
      <c r="P3485" t="b">
        <v>1</v>
      </c>
      <c r="Q3485" t="s">
        <v>8269</v>
      </c>
      <c r="R3485" s="12" t="s">
        <v>8316</v>
      </c>
      <c r="S3485" t="s">
        <v>8317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8">
        <f t="shared" si="162"/>
        <v>42536.760405092587</v>
      </c>
      <c r="K3486">
        <v>1463422499</v>
      </c>
      <c r="L3486" s="18">
        <f t="shared" si="163"/>
        <v>42506.760405092587</v>
      </c>
      <c r="M3486" s="15">
        <f t="shared" si="164"/>
        <v>2016</v>
      </c>
      <c r="N3486" t="b">
        <v>0</v>
      </c>
      <c r="O3486">
        <v>44</v>
      </c>
      <c r="P3486" t="b">
        <v>1</v>
      </c>
      <c r="Q3486" t="s">
        <v>8269</v>
      </c>
      <c r="R3486" s="12" t="s">
        <v>8316</v>
      </c>
      <c r="S3486" t="s">
        <v>8317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8">
        <f t="shared" si="162"/>
        <v>42402.693055555559</v>
      </c>
      <c r="K3487">
        <v>1451839080</v>
      </c>
      <c r="L3487" s="18">
        <f t="shared" si="163"/>
        <v>42372.693055555559</v>
      </c>
      <c r="M3487" s="15">
        <f t="shared" si="164"/>
        <v>2016</v>
      </c>
      <c r="N3487" t="b">
        <v>0</v>
      </c>
      <c r="O3487">
        <v>30</v>
      </c>
      <c r="P3487" t="b">
        <v>1</v>
      </c>
      <c r="Q3487" t="s">
        <v>8269</v>
      </c>
      <c r="R3487" s="12" t="s">
        <v>8316</v>
      </c>
      <c r="S3487" t="s">
        <v>8317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8">
        <f t="shared" si="162"/>
        <v>42158.290972222225</v>
      </c>
      <c r="K3488">
        <v>1430600401</v>
      </c>
      <c r="L3488" s="18">
        <f t="shared" si="163"/>
        <v>42126.87501157407</v>
      </c>
      <c r="M3488" s="15">
        <f t="shared" si="164"/>
        <v>2015</v>
      </c>
      <c r="N3488" t="b">
        <v>0</v>
      </c>
      <c r="O3488">
        <v>56</v>
      </c>
      <c r="P3488" t="b">
        <v>1</v>
      </c>
      <c r="Q3488" t="s">
        <v>8269</v>
      </c>
      <c r="R3488" s="12" t="s">
        <v>8316</v>
      </c>
      <c r="S3488" t="s">
        <v>8317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8">
        <f t="shared" si="162"/>
        <v>42179.940416666665</v>
      </c>
      <c r="K3489">
        <v>1432593252</v>
      </c>
      <c r="L3489" s="18">
        <f t="shared" si="163"/>
        <v>42149.940416666665</v>
      </c>
      <c r="M3489" s="15">
        <f t="shared" si="164"/>
        <v>2015</v>
      </c>
      <c r="N3489" t="b">
        <v>0</v>
      </c>
      <c r="O3489">
        <v>66</v>
      </c>
      <c r="P3489" t="b">
        <v>1</v>
      </c>
      <c r="Q3489" t="s">
        <v>8269</v>
      </c>
      <c r="R3489" s="12" t="s">
        <v>8316</v>
      </c>
      <c r="S3489" t="s">
        <v>8317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8">
        <f t="shared" si="162"/>
        <v>42111.666666666672</v>
      </c>
      <c r="K3490">
        <v>1427221560</v>
      </c>
      <c r="L3490" s="18">
        <f t="shared" si="163"/>
        <v>42087.768055555556</v>
      </c>
      <c r="M3490" s="15">
        <f t="shared" si="164"/>
        <v>2015</v>
      </c>
      <c r="N3490" t="b">
        <v>0</v>
      </c>
      <c r="O3490">
        <v>29</v>
      </c>
      <c r="P3490" t="b">
        <v>1</v>
      </c>
      <c r="Q3490" t="s">
        <v>8269</v>
      </c>
      <c r="R3490" s="12" t="s">
        <v>8316</v>
      </c>
      <c r="S3490" t="s">
        <v>8317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8">
        <f t="shared" si="162"/>
        <v>41783.875</v>
      </c>
      <c r="K3491">
        <v>1398352531</v>
      </c>
      <c r="L3491" s="18">
        <f t="shared" si="163"/>
        <v>41753.635775462964</v>
      </c>
      <c r="M3491" s="15">
        <f t="shared" si="164"/>
        <v>2014</v>
      </c>
      <c r="N3491" t="b">
        <v>0</v>
      </c>
      <c r="O3491">
        <v>72</v>
      </c>
      <c r="P3491" t="b">
        <v>1</v>
      </c>
      <c r="Q3491" t="s">
        <v>8269</v>
      </c>
      <c r="R3491" s="12" t="s">
        <v>8316</v>
      </c>
      <c r="S3491" t="s">
        <v>8317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8">
        <f t="shared" si="162"/>
        <v>42473.802361111113</v>
      </c>
      <c r="K3492">
        <v>1457982924</v>
      </c>
      <c r="L3492" s="18">
        <f t="shared" si="163"/>
        <v>42443.802361111113</v>
      </c>
      <c r="M3492" s="15">
        <f t="shared" si="164"/>
        <v>2016</v>
      </c>
      <c r="N3492" t="b">
        <v>0</v>
      </c>
      <c r="O3492">
        <v>27</v>
      </c>
      <c r="P3492" t="b">
        <v>1</v>
      </c>
      <c r="Q3492" t="s">
        <v>8269</v>
      </c>
      <c r="R3492" s="12" t="s">
        <v>8316</v>
      </c>
      <c r="S3492" t="s">
        <v>8317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8">
        <f t="shared" si="162"/>
        <v>42142.249814814815</v>
      </c>
      <c r="K3493">
        <v>1430114384</v>
      </c>
      <c r="L3493" s="18">
        <f t="shared" si="163"/>
        <v>42121.249814814815</v>
      </c>
      <c r="M3493" s="15">
        <f t="shared" si="164"/>
        <v>2015</v>
      </c>
      <c r="N3493" t="b">
        <v>0</v>
      </c>
      <c r="O3493">
        <v>10</v>
      </c>
      <c r="P3493" t="b">
        <v>1</v>
      </c>
      <c r="Q3493" t="s">
        <v>8269</v>
      </c>
      <c r="R3493" s="12" t="s">
        <v>8316</v>
      </c>
      <c r="S3493" t="s">
        <v>8317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8">
        <f t="shared" si="162"/>
        <v>42303.009224537032</v>
      </c>
      <c r="K3494">
        <v>1442794397</v>
      </c>
      <c r="L3494" s="18">
        <f t="shared" si="163"/>
        <v>42268.009224537032</v>
      </c>
      <c r="M3494" s="15">
        <f t="shared" si="164"/>
        <v>2015</v>
      </c>
      <c r="N3494" t="b">
        <v>0</v>
      </c>
      <c r="O3494">
        <v>35</v>
      </c>
      <c r="P3494" t="b">
        <v>1</v>
      </c>
      <c r="Q3494" t="s">
        <v>8269</v>
      </c>
      <c r="R3494" s="12" t="s">
        <v>8316</v>
      </c>
      <c r="S3494" t="s">
        <v>8317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8">
        <f t="shared" si="162"/>
        <v>41868.21597222222</v>
      </c>
      <c r="K3495">
        <v>1406580436</v>
      </c>
      <c r="L3495" s="18">
        <f t="shared" si="163"/>
        <v>41848.866157407407</v>
      </c>
      <c r="M3495" s="15">
        <f t="shared" si="164"/>
        <v>2014</v>
      </c>
      <c r="N3495" t="b">
        <v>0</v>
      </c>
      <c r="O3495">
        <v>29</v>
      </c>
      <c r="P3495" t="b">
        <v>1</v>
      </c>
      <c r="Q3495" t="s">
        <v>8269</v>
      </c>
      <c r="R3495" s="12" t="s">
        <v>8316</v>
      </c>
      <c r="S3495" t="s">
        <v>8317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8">
        <f t="shared" si="162"/>
        <v>42700.25</v>
      </c>
      <c r="K3496">
        <v>1479186575</v>
      </c>
      <c r="L3496" s="18">
        <f t="shared" si="163"/>
        <v>42689.214988425927</v>
      </c>
      <c r="M3496" s="15">
        <f t="shared" si="164"/>
        <v>2016</v>
      </c>
      <c r="N3496" t="b">
        <v>0</v>
      </c>
      <c r="O3496">
        <v>13</v>
      </c>
      <c r="P3496" t="b">
        <v>1</v>
      </c>
      <c r="Q3496" t="s">
        <v>8269</v>
      </c>
      <c r="R3496" s="12" t="s">
        <v>8316</v>
      </c>
      <c r="S3496" t="s">
        <v>8317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8">
        <f t="shared" si="162"/>
        <v>41944.720833333333</v>
      </c>
      <c r="K3497">
        <v>1412360309</v>
      </c>
      <c r="L3497" s="18">
        <f t="shared" si="163"/>
        <v>41915.762835648151</v>
      </c>
      <c r="M3497" s="15">
        <f t="shared" si="164"/>
        <v>2014</v>
      </c>
      <c r="N3497" t="b">
        <v>0</v>
      </c>
      <c r="O3497">
        <v>72</v>
      </c>
      <c r="P3497" t="b">
        <v>1</v>
      </c>
      <c r="Q3497" t="s">
        <v>8269</v>
      </c>
      <c r="R3497" s="12" t="s">
        <v>8316</v>
      </c>
      <c r="S3497" t="s">
        <v>8317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8">
        <f t="shared" si="162"/>
        <v>42624.846828703703</v>
      </c>
      <c r="K3498">
        <v>1470169166</v>
      </c>
      <c r="L3498" s="18">
        <f t="shared" si="163"/>
        <v>42584.846828703703</v>
      </c>
      <c r="M3498" s="15">
        <f t="shared" si="164"/>
        <v>2016</v>
      </c>
      <c r="N3498" t="b">
        <v>0</v>
      </c>
      <c r="O3498">
        <v>78</v>
      </c>
      <c r="P3498" t="b">
        <v>1</v>
      </c>
      <c r="Q3498" t="s">
        <v>8269</v>
      </c>
      <c r="R3498" s="12" t="s">
        <v>8316</v>
      </c>
      <c r="S3498" t="s">
        <v>8317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8">
        <f t="shared" si="162"/>
        <v>42523.916666666672</v>
      </c>
      <c r="K3499">
        <v>1463852904</v>
      </c>
      <c r="L3499" s="18">
        <f t="shared" si="163"/>
        <v>42511.741944444439</v>
      </c>
      <c r="M3499" s="15">
        <f t="shared" si="164"/>
        <v>2016</v>
      </c>
      <c r="N3499" t="b">
        <v>0</v>
      </c>
      <c r="O3499">
        <v>49</v>
      </c>
      <c r="P3499" t="b">
        <v>1</v>
      </c>
      <c r="Q3499" t="s">
        <v>8269</v>
      </c>
      <c r="R3499" s="12" t="s">
        <v>8316</v>
      </c>
      <c r="S3499" t="s">
        <v>8317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8">
        <f t="shared" si="162"/>
        <v>42518.905555555553</v>
      </c>
      <c r="K3500">
        <v>1459309704</v>
      </c>
      <c r="L3500" s="18">
        <f t="shared" si="163"/>
        <v>42459.15861111111</v>
      </c>
      <c r="M3500" s="15">
        <f t="shared" si="164"/>
        <v>2016</v>
      </c>
      <c r="N3500" t="b">
        <v>0</v>
      </c>
      <c r="O3500">
        <v>42</v>
      </c>
      <c r="P3500" t="b">
        <v>1</v>
      </c>
      <c r="Q3500" t="s">
        <v>8269</v>
      </c>
      <c r="R3500" s="12" t="s">
        <v>8316</v>
      </c>
      <c r="S3500" t="s">
        <v>8317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8">
        <f t="shared" si="162"/>
        <v>42186.290972222225</v>
      </c>
      <c r="K3501">
        <v>1431046325</v>
      </c>
      <c r="L3501" s="18">
        <f t="shared" si="163"/>
        <v>42132.036168981482</v>
      </c>
      <c r="M3501" s="15">
        <f t="shared" si="164"/>
        <v>2015</v>
      </c>
      <c r="N3501" t="b">
        <v>0</v>
      </c>
      <c r="O3501">
        <v>35</v>
      </c>
      <c r="P3501" t="b">
        <v>1</v>
      </c>
      <c r="Q3501" t="s">
        <v>8269</v>
      </c>
      <c r="R3501" s="12" t="s">
        <v>8316</v>
      </c>
      <c r="S3501" t="s">
        <v>8317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8">
        <f t="shared" si="162"/>
        <v>42436.207638888889</v>
      </c>
      <c r="K3502">
        <v>1455919438</v>
      </c>
      <c r="L3502" s="18">
        <f t="shared" si="163"/>
        <v>42419.91942129629</v>
      </c>
      <c r="M3502" s="15">
        <f t="shared" si="164"/>
        <v>2016</v>
      </c>
      <c r="N3502" t="b">
        <v>0</v>
      </c>
      <c r="O3502">
        <v>42</v>
      </c>
      <c r="P3502" t="b">
        <v>1</v>
      </c>
      <c r="Q3502" t="s">
        <v>8269</v>
      </c>
      <c r="R3502" s="12" t="s">
        <v>8316</v>
      </c>
      <c r="S3502" t="s">
        <v>8317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8">
        <f t="shared" si="162"/>
        <v>42258.763831018514</v>
      </c>
      <c r="K3503">
        <v>1439835595</v>
      </c>
      <c r="L3503" s="18">
        <f t="shared" si="163"/>
        <v>42233.763831018514</v>
      </c>
      <c r="M3503" s="15">
        <f t="shared" si="164"/>
        <v>2015</v>
      </c>
      <c r="N3503" t="b">
        <v>0</v>
      </c>
      <c r="O3503">
        <v>42</v>
      </c>
      <c r="P3503" t="b">
        <v>1</v>
      </c>
      <c r="Q3503" t="s">
        <v>8269</v>
      </c>
      <c r="R3503" s="12" t="s">
        <v>8316</v>
      </c>
      <c r="S3503" t="s">
        <v>8317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8">
        <f t="shared" si="162"/>
        <v>42445.165972222225</v>
      </c>
      <c r="K3504">
        <v>1456862924</v>
      </c>
      <c r="L3504" s="18">
        <f t="shared" si="163"/>
        <v>42430.839398148149</v>
      </c>
      <c r="M3504" s="15">
        <f t="shared" si="164"/>
        <v>2016</v>
      </c>
      <c r="N3504" t="b">
        <v>0</v>
      </c>
      <c r="O3504">
        <v>31</v>
      </c>
      <c r="P3504" t="b">
        <v>1</v>
      </c>
      <c r="Q3504" t="s">
        <v>8269</v>
      </c>
      <c r="R3504" s="12" t="s">
        <v>8316</v>
      </c>
      <c r="S3504" t="s">
        <v>8317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8">
        <f t="shared" si="162"/>
        <v>42575.478333333333</v>
      </c>
      <c r="K3505">
        <v>1466767728</v>
      </c>
      <c r="L3505" s="18">
        <f t="shared" si="163"/>
        <v>42545.478333333333</v>
      </c>
      <c r="M3505" s="15">
        <f t="shared" si="164"/>
        <v>2016</v>
      </c>
      <c r="N3505" t="b">
        <v>0</v>
      </c>
      <c r="O3505">
        <v>38</v>
      </c>
      <c r="P3505" t="b">
        <v>1</v>
      </c>
      <c r="Q3505" t="s">
        <v>8269</v>
      </c>
      <c r="R3505" s="12" t="s">
        <v>8316</v>
      </c>
      <c r="S3505" t="s">
        <v>8317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8">
        <f t="shared" si="162"/>
        <v>42327.790405092594</v>
      </c>
      <c r="K3506">
        <v>1445363891</v>
      </c>
      <c r="L3506" s="18">
        <f t="shared" si="163"/>
        <v>42297.748738425929</v>
      </c>
      <c r="M3506" s="15">
        <f t="shared" si="164"/>
        <v>2015</v>
      </c>
      <c r="N3506" t="b">
        <v>0</v>
      </c>
      <c r="O3506">
        <v>8</v>
      </c>
      <c r="P3506" t="b">
        <v>1</v>
      </c>
      <c r="Q3506" t="s">
        <v>8269</v>
      </c>
      <c r="R3506" s="12" t="s">
        <v>8316</v>
      </c>
      <c r="S3506" t="s">
        <v>8317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8">
        <f t="shared" si="162"/>
        <v>41772.166666666664</v>
      </c>
      <c r="K3507">
        <v>1398983245</v>
      </c>
      <c r="L3507" s="18">
        <f t="shared" si="163"/>
        <v>41760.935706018521</v>
      </c>
      <c r="M3507" s="15">
        <f t="shared" si="164"/>
        <v>2014</v>
      </c>
      <c r="N3507" t="b">
        <v>0</v>
      </c>
      <c r="O3507">
        <v>39</v>
      </c>
      <c r="P3507" t="b">
        <v>1</v>
      </c>
      <c r="Q3507" t="s">
        <v>8269</v>
      </c>
      <c r="R3507" s="12" t="s">
        <v>8316</v>
      </c>
      <c r="S3507" t="s">
        <v>8317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8">
        <f t="shared" si="162"/>
        <v>41874.734259259261</v>
      </c>
      <c r="K3508">
        <v>1404927440</v>
      </c>
      <c r="L3508" s="18">
        <f t="shared" si="163"/>
        <v>41829.734259259261</v>
      </c>
      <c r="M3508" s="15">
        <f t="shared" si="164"/>
        <v>2014</v>
      </c>
      <c r="N3508" t="b">
        <v>0</v>
      </c>
      <c r="O3508">
        <v>29</v>
      </c>
      <c r="P3508" t="b">
        <v>1</v>
      </c>
      <c r="Q3508" t="s">
        <v>8269</v>
      </c>
      <c r="R3508" s="12" t="s">
        <v>8316</v>
      </c>
      <c r="S3508" t="s">
        <v>8317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8">
        <f t="shared" si="162"/>
        <v>42521.92288194444</v>
      </c>
      <c r="K3509">
        <v>1462140537</v>
      </c>
      <c r="L3509" s="18">
        <f t="shared" si="163"/>
        <v>42491.92288194444</v>
      </c>
      <c r="M3509" s="15">
        <f t="shared" si="164"/>
        <v>2016</v>
      </c>
      <c r="N3509" t="b">
        <v>0</v>
      </c>
      <c r="O3509">
        <v>72</v>
      </c>
      <c r="P3509" t="b">
        <v>1</v>
      </c>
      <c r="Q3509" t="s">
        <v>8269</v>
      </c>
      <c r="R3509" s="12" t="s">
        <v>8316</v>
      </c>
      <c r="S3509" t="s">
        <v>8317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8">
        <f t="shared" si="162"/>
        <v>42500.875</v>
      </c>
      <c r="K3510">
        <v>1460914253</v>
      </c>
      <c r="L3510" s="18">
        <f t="shared" si="163"/>
        <v>42477.729780092588</v>
      </c>
      <c r="M3510" s="15">
        <f t="shared" si="164"/>
        <v>2016</v>
      </c>
      <c r="N3510" t="b">
        <v>0</v>
      </c>
      <c r="O3510">
        <v>15</v>
      </c>
      <c r="P3510" t="b">
        <v>1</v>
      </c>
      <c r="Q3510" t="s">
        <v>8269</v>
      </c>
      <c r="R3510" s="12" t="s">
        <v>8316</v>
      </c>
      <c r="S3510" t="s">
        <v>8317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8">
        <f t="shared" si="162"/>
        <v>41964.204861111109</v>
      </c>
      <c r="K3511">
        <v>1415392666</v>
      </c>
      <c r="L3511" s="18">
        <f t="shared" si="163"/>
        <v>41950.859560185185</v>
      </c>
      <c r="M3511" s="15">
        <f t="shared" si="164"/>
        <v>2014</v>
      </c>
      <c r="N3511" t="b">
        <v>0</v>
      </c>
      <c r="O3511">
        <v>33</v>
      </c>
      <c r="P3511" t="b">
        <v>1</v>
      </c>
      <c r="Q3511" t="s">
        <v>8269</v>
      </c>
      <c r="R3511" s="12" t="s">
        <v>8316</v>
      </c>
      <c r="S3511" t="s">
        <v>8317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8">
        <f t="shared" si="162"/>
        <v>41822.62090277778</v>
      </c>
      <c r="K3512">
        <v>1402584846</v>
      </c>
      <c r="L3512" s="18">
        <f t="shared" si="163"/>
        <v>41802.62090277778</v>
      </c>
      <c r="M3512" s="15">
        <f t="shared" si="164"/>
        <v>2014</v>
      </c>
      <c r="N3512" t="b">
        <v>0</v>
      </c>
      <c r="O3512">
        <v>15</v>
      </c>
      <c r="P3512" t="b">
        <v>1</v>
      </c>
      <c r="Q3512" t="s">
        <v>8269</v>
      </c>
      <c r="R3512" s="12" t="s">
        <v>8316</v>
      </c>
      <c r="S3512" t="s">
        <v>8317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8">
        <f t="shared" si="162"/>
        <v>41950.770833333336</v>
      </c>
      <c r="K3513">
        <v>1413406695</v>
      </c>
      <c r="L3513" s="18">
        <f t="shared" si="163"/>
        <v>41927.873784722222</v>
      </c>
      <c r="M3513" s="15">
        <f t="shared" si="164"/>
        <v>2014</v>
      </c>
      <c r="N3513" t="b">
        <v>0</v>
      </c>
      <c r="O3513">
        <v>19</v>
      </c>
      <c r="P3513" t="b">
        <v>1</v>
      </c>
      <c r="Q3513" t="s">
        <v>8269</v>
      </c>
      <c r="R3513" s="12" t="s">
        <v>8316</v>
      </c>
      <c r="S3513" t="s">
        <v>8317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8">
        <f t="shared" si="162"/>
        <v>42117.49527777778</v>
      </c>
      <c r="K3514">
        <v>1424609592</v>
      </c>
      <c r="L3514" s="18">
        <f t="shared" si="163"/>
        <v>42057.536944444444</v>
      </c>
      <c r="M3514" s="15">
        <f t="shared" si="164"/>
        <v>2015</v>
      </c>
      <c r="N3514" t="b">
        <v>0</v>
      </c>
      <c r="O3514">
        <v>17</v>
      </c>
      <c r="P3514" t="b">
        <v>1</v>
      </c>
      <c r="Q3514" t="s">
        <v>8269</v>
      </c>
      <c r="R3514" s="12" t="s">
        <v>8316</v>
      </c>
      <c r="S3514" t="s">
        <v>8317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8">
        <f t="shared" si="162"/>
        <v>41794.207638888889</v>
      </c>
      <c r="K3515">
        <v>1400725112</v>
      </c>
      <c r="L3515" s="18">
        <f t="shared" si="163"/>
        <v>41781.096203703702</v>
      </c>
      <c r="M3515" s="15">
        <f t="shared" si="164"/>
        <v>2014</v>
      </c>
      <c r="N3515" t="b">
        <v>0</v>
      </c>
      <c r="O3515">
        <v>44</v>
      </c>
      <c r="P3515" t="b">
        <v>1</v>
      </c>
      <c r="Q3515" t="s">
        <v>8269</v>
      </c>
      <c r="R3515" s="12" t="s">
        <v>8316</v>
      </c>
      <c r="S3515" t="s">
        <v>8317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8">
        <f t="shared" si="162"/>
        <v>42037.207638888889</v>
      </c>
      <c r="K3516">
        <v>1421439552</v>
      </c>
      <c r="L3516" s="18">
        <f t="shared" si="163"/>
        <v>42020.846666666665</v>
      </c>
      <c r="M3516" s="15">
        <f t="shared" si="164"/>
        <v>2015</v>
      </c>
      <c r="N3516" t="b">
        <v>0</v>
      </c>
      <c r="O3516">
        <v>10</v>
      </c>
      <c r="P3516" t="b">
        <v>1</v>
      </c>
      <c r="Q3516" t="s">
        <v>8269</v>
      </c>
      <c r="R3516" s="12" t="s">
        <v>8316</v>
      </c>
      <c r="S3516" t="s">
        <v>8317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8">
        <f t="shared" si="162"/>
        <v>42155.772812499999</v>
      </c>
      <c r="K3517">
        <v>1430505171</v>
      </c>
      <c r="L3517" s="18">
        <f t="shared" si="163"/>
        <v>42125.772812499999</v>
      </c>
      <c r="M3517" s="15">
        <f t="shared" si="164"/>
        <v>2015</v>
      </c>
      <c r="N3517" t="b">
        <v>0</v>
      </c>
      <c r="O3517">
        <v>46</v>
      </c>
      <c r="P3517" t="b">
        <v>1</v>
      </c>
      <c r="Q3517" t="s">
        <v>8269</v>
      </c>
      <c r="R3517" s="12" t="s">
        <v>8316</v>
      </c>
      <c r="S3517" t="s">
        <v>8317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8">
        <f t="shared" si="162"/>
        <v>41890.125</v>
      </c>
      <c r="K3518">
        <v>1407197670</v>
      </c>
      <c r="L3518" s="18">
        <f t="shared" si="163"/>
        <v>41856.010069444441</v>
      </c>
      <c r="M3518" s="15">
        <f t="shared" si="164"/>
        <v>2014</v>
      </c>
      <c r="N3518" t="b">
        <v>0</v>
      </c>
      <c r="O3518">
        <v>11</v>
      </c>
      <c r="P3518" t="b">
        <v>1</v>
      </c>
      <c r="Q3518" t="s">
        <v>8269</v>
      </c>
      <c r="R3518" s="12" t="s">
        <v>8316</v>
      </c>
      <c r="S3518" t="s">
        <v>8317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8">
        <f t="shared" si="162"/>
        <v>41824.458333333336</v>
      </c>
      <c r="K3519">
        <v>1401910634</v>
      </c>
      <c r="L3519" s="18">
        <f t="shared" si="163"/>
        <v>41794.817523148151</v>
      </c>
      <c r="M3519" s="15">
        <f t="shared" si="164"/>
        <v>2014</v>
      </c>
      <c r="N3519" t="b">
        <v>0</v>
      </c>
      <c r="O3519">
        <v>13</v>
      </c>
      <c r="P3519" t="b">
        <v>1</v>
      </c>
      <c r="Q3519" t="s">
        <v>8269</v>
      </c>
      <c r="R3519" s="12" t="s">
        <v>8316</v>
      </c>
      <c r="S3519" t="s">
        <v>8317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8">
        <f t="shared" si="162"/>
        <v>41914.597916666666</v>
      </c>
      <c r="K3520">
        <v>1410461299</v>
      </c>
      <c r="L3520" s="18">
        <f t="shared" si="163"/>
        <v>41893.783553240741</v>
      </c>
      <c r="M3520" s="15">
        <f t="shared" si="164"/>
        <v>2014</v>
      </c>
      <c r="N3520" t="b">
        <v>0</v>
      </c>
      <c r="O3520">
        <v>33</v>
      </c>
      <c r="P3520" t="b">
        <v>1</v>
      </c>
      <c r="Q3520" t="s">
        <v>8269</v>
      </c>
      <c r="R3520" s="12" t="s">
        <v>8316</v>
      </c>
      <c r="S3520" t="s">
        <v>8317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8">
        <f t="shared" si="162"/>
        <v>42067.598958333328</v>
      </c>
      <c r="K3521">
        <v>1422886950</v>
      </c>
      <c r="L3521" s="18">
        <f t="shared" si="163"/>
        <v>42037.598958333328</v>
      </c>
      <c r="M3521" s="15">
        <f t="shared" si="164"/>
        <v>2015</v>
      </c>
      <c r="N3521" t="b">
        <v>0</v>
      </c>
      <c r="O3521">
        <v>28</v>
      </c>
      <c r="P3521" t="b">
        <v>1</v>
      </c>
      <c r="Q3521" t="s">
        <v>8269</v>
      </c>
      <c r="R3521" s="12" t="s">
        <v>8316</v>
      </c>
      <c r="S3521" t="s">
        <v>8317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8">
        <f t="shared" si="162"/>
        <v>42253.57430555555</v>
      </c>
      <c r="K3522">
        <v>1439322412</v>
      </c>
      <c r="L3522" s="18">
        <f t="shared" si="163"/>
        <v>42227.824212962965</v>
      </c>
      <c r="M3522" s="15">
        <f t="shared" si="164"/>
        <v>2015</v>
      </c>
      <c r="N3522" t="b">
        <v>0</v>
      </c>
      <c r="O3522">
        <v>21</v>
      </c>
      <c r="P3522" t="b">
        <v>1</v>
      </c>
      <c r="Q3522" t="s">
        <v>8269</v>
      </c>
      <c r="R3522" s="12" t="s">
        <v>8316</v>
      </c>
      <c r="S3522" t="s">
        <v>8317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8">
        <f t="shared" ref="J3523:J3586" si="165">(((I3523/60)/60)/24+DATE(1970,1,1))</f>
        <v>41911.361342592594</v>
      </c>
      <c r="K3523">
        <v>1409388020</v>
      </c>
      <c r="L3523" s="18">
        <f t="shared" ref="L3523:L3586" si="166">(((K3523/60)/60)/24+DATE(1970,1,1))</f>
        <v>41881.361342592594</v>
      </c>
      <c r="M3523" s="15">
        <f t="shared" ref="M3523:M3586" si="167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 s="12" t="s">
        <v>8316</v>
      </c>
      <c r="S3523" t="s">
        <v>8317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8">
        <f t="shared" si="165"/>
        <v>42262.420833333337</v>
      </c>
      <c r="K3524">
        <v>1439924246</v>
      </c>
      <c r="L3524" s="18">
        <f t="shared" si="166"/>
        <v>42234.789884259255</v>
      </c>
      <c r="M3524" s="15">
        <f t="shared" si="167"/>
        <v>2015</v>
      </c>
      <c r="N3524" t="b">
        <v>0</v>
      </c>
      <c r="O3524">
        <v>34</v>
      </c>
      <c r="P3524" t="b">
        <v>1</v>
      </c>
      <c r="Q3524" t="s">
        <v>8269</v>
      </c>
      <c r="R3524" s="12" t="s">
        <v>8316</v>
      </c>
      <c r="S3524" t="s">
        <v>8317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8">
        <f t="shared" si="165"/>
        <v>42638.958333333328</v>
      </c>
      <c r="K3525">
        <v>1469871148</v>
      </c>
      <c r="L3525" s="18">
        <f t="shared" si="166"/>
        <v>42581.397546296299</v>
      </c>
      <c r="M3525" s="15">
        <f t="shared" si="167"/>
        <v>2016</v>
      </c>
      <c r="N3525" t="b">
        <v>0</v>
      </c>
      <c r="O3525">
        <v>80</v>
      </c>
      <c r="P3525" t="b">
        <v>1</v>
      </c>
      <c r="Q3525" t="s">
        <v>8269</v>
      </c>
      <c r="R3525" s="12" t="s">
        <v>8316</v>
      </c>
      <c r="S3525" t="s">
        <v>8317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8">
        <f t="shared" si="165"/>
        <v>41895.166666666664</v>
      </c>
      <c r="K3526">
        <v>1409336373</v>
      </c>
      <c r="L3526" s="18">
        <f t="shared" si="166"/>
        <v>41880.76357638889</v>
      </c>
      <c r="M3526" s="15">
        <f t="shared" si="167"/>
        <v>2014</v>
      </c>
      <c r="N3526" t="b">
        <v>0</v>
      </c>
      <c r="O3526">
        <v>74</v>
      </c>
      <c r="P3526" t="b">
        <v>1</v>
      </c>
      <c r="Q3526" t="s">
        <v>8269</v>
      </c>
      <c r="R3526" s="12" t="s">
        <v>8316</v>
      </c>
      <c r="S3526" t="s">
        <v>8317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8">
        <f t="shared" si="165"/>
        <v>42225.666666666672</v>
      </c>
      <c r="K3527">
        <v>1438188106</v>
      </c>
      <c r="L3527" s="18">
        <f t="shared" si="166"/>
        <v>42214.6956712963</v>
      </c>
      <c r="M3527" s="15">
        <f t="shared" si="167"/>
        <v>2015</v>
      </c>
      <c r="N3527" t="b">
        <v>0</v>
      </c>
      <c r="O3527">
        <v>7</v>
      </c>
      <c r="P3527" t="b">
        <v>1</v>
      </c>
      <c r="Q3527" t="s">
        <v>8269</v>
      </c>
      <c r="R3527" s="12" t="s">
        <v>8316</v>
      </c>
      <c r="S3527" t="s">
        <v>8317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8">
        <f t="shared" si="165"/>
        <v>42488.249305555553</v>
      </c>
      <c r="K3528">
        <v>1459411371</v>
      </c>
      <c r="L3528" s="18">
        <f t="shared" si="166"/>
        <v>42460.335312499999</v>
      </c>
      <c r="M3528" s="15">
        <f t="shared" si="167"/>
        <v>2016</v>
      </c>
      <c r="N3528" t="b">
        <v>0</v>
      </c>
      <c r="O3528">
        <v>34</v>
      </c>
      <c r="P3528" t="b">
        <v>1</v>
      </c>
      <c r="Q3528" t="s">
        <v>8269</v>
      </c>
      <c r="R3528" s="12" t="s">
        <v>8316</v>
      </c>
      <c r="S3528" t="s">
        <v>8317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8">
        <f t="shared" si="165"/>
        <v>42196.165972222225</v>
      </c>
      <c r="K3529">
        <v>1434069205</v>
      </c>
      <c r="L3529" s="18">
        <f t="shared" si="166"/>
        <v>42167.023206018523</v>
      </c>
      <c r="M3529" s="15">
        <f t="shared" si="167"/>
        <v>2015</v>
      </c>
      <c r="N3529" t="b">
        <v>0</v>
      </c>
      <c r="O3529">
        <v>86</v>
      </c>
      <c r="P3529" t="b">
        <v>1</v>
      </c>
      <c r="Q3529" t="s">
        <v>8269</v>
      </c>
      <c r="R3529" s="12" t="s">
        <v>8316</v>
      </c>
      <c r="S3529" t="s">
        <v>8317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8">
        <f t="shared" si="165"/>
        <v>42753.50136574074</v>
      </c>
      <c r="K3530">
        <v>1483012918</v>
      </c>
      <c r="L3530" s="18">
        <f t="shared" si="166"/>
        <v>42733.50136574074</v>
      </c>
      <c r="M3530" s="15">
        <f t="shared" si="167"/>
        <v>2016</v>
      </c>
      <c r="N3530" t="b">
        <v>0</v>
      </c>
      <c r="O3530">
        <v>37</v>
      </c>
      <c r="P3530" t="b">
        <v>1</v>
      </c>
      <c r="Q3530" t="s">
        <v>8269</v>
      </c>
      <c r="R3530" s="12" t="s">
        <v>8316</v>
      </c>
      <c r="S3530" t="s">
        <v>8317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8">
        <f t="shared" si="165"/>
        <v>42198.041666666672</v>
      </c>
      <c r="K3531">
        <v>1434997018</v>
      </c>
      <c r="L3531" s="18">
        <f t="shared" si="166"/>
        <v>42177.761782407411</v>
      </c>
      <c r="M3531" s="15">
        <f t="shared" si="167"/>
        <v>2015</v>
      </c>
      <c r="N3531" t="b">
        <v>0</v>
      </c>
      <c r="O3531">
        <v>18</v>
      </c>
      <c r="P3531" t="b">
        <v>1</v>
      </c>
      <c r="Q3531" t="s">
        <v>8269</v>
      </c>
      <c r="R3531" s="12" t="s">
        <v>8316</v>
      </c>
      <c r="S3531" t="s">
        <v>8317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8">
        <f t="shared" si="165"/>
        <v>42470.833333333328</v>
      </c>
      <c r="K3532">
        <v>1457881057</v>
      </c>
      <c r="L3532" s="18">
        <f t="shared" si="166"/>
        <v>42442.623344907406</v>
      </c>
      <c r="M3532" s="15">
        <f t="shared" si="167"/>
        <v>2016</v>
      </c>
      <c r="N3532" t="b">
        <v>0</v>
      </c>
      <c r="O3532">
        <v>22</v>
      </c>
      <c r="P3532" t="b">
        <v>1</v>
      </c>
      <c r="Q3532" t="s">
        <v>8269</v>
      </c>
      <c r="R3532" s="12" t="s">
        <v>8316</v>
      </c>
      <c r="S3532" t="s">
        <v>8317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8">
        <f t="shared" si="165"/>
        <v>42551.654328703706</v>
      </c>
      <c r="K3533">
        <v>1464709334</v>
      </c>
      <c r="L3533" s="18">
        <f t="shared" si="166"/>
        <v>42521.654328703706</v>
      </c>
      <c r="M3533" s="15">
        <f t="shared" si="167"/>
        <v>2016</v>
      </c>
      <c r="N3533" t="b">
        <v>0</v>
      </c>
      <c r="O3533">
        <v>26</v>
      </c>
      <c r="P3533" t="b">
        <v>1</v>
      </c>
      <c r="Q3533" t="s">
        <v>8269</v>
      </c>
      <c r="R3533" s="12" t="s">
        <v>8316</v>
      </c>
      <c r="S3533" t="s">
        <v>8317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8">
        <f t="shared" si="165"/>
        <v>41900.165972222225</v>
      </c>
      <c r="K3534">
        <v>1409667827</v>
      </c>
      <c r="L3534" s="18">
        <f t="shared" si="166"/>
        <v>41884.599849537037</v>
      </c>
      <c r="M3534" s="15">
        <f t="shared" si="167"/>
        <v>2014</v>
      </c>
      <c r="N3534" t="b">
        <v>0</v>
      </c>
      <c r="O3534">
        <v>27</v>
      </c>
      <c r="P3534" t="b">
        <v>1</v>
      </c>
      <c r="Q3534" t="s">
        <v>8269</v>
      </c>
      <c r="R3534" s="12" t="s">
        <v>8316</v>
      </c>
      <c r="S3534" t="s">
        <v>8317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8">
        <f t="shared" si="165"/>
        <v>42319.802858796291</v>
      </c>
      <c r="K3535">
        <v>1444673767</v>
      </c>
      <c r="L3535" s="18">
        <f t="shared" si="166"/>
        <v>42289.761192129634</v>
      </c>
      <c r="M3535" s="15">
        <f t="shared" si="167"/>
        <v>2015</v>
      </c>
      <c r="N3535" t="b">
        <v>0</v>
      </c>
      <c r="O3535">
        <v>8</v>
      </c>
      <c r="P3535" t="b">
        <v>1</v>
      </c>
      <c r="Q3535" t="s">
        <v>8269</v>
      </c>
      <c r="R3535" s="12" t="s">
        <v>8316</v>
      </c>
      <c r="S3535" t="s">
        <v>8317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8">
        <f t="shared" si="165"/>
        <v>42278.6252662037</v>
      </c>
      <c r="K3536">
        <v>1440687623</v>
      </c>
      <c r="L3536" s="18">
        <f t="shared" si="166"/>
        <v>42243.6252662037</v>
      </c>
      <c r="M3536" s="15">
        <f t="shared" si="167"/>
        <v>2015</v>
      </c>
      <c r="N3536" t="b">
        <v>0</v>
      </c>
      <c r="O3536">
        <v>204</v>
      </c>
      <c r="P3536" t="b">
        <v>1</v>
      </c>
      <c r="Q3536" t="s">
        <v>8269</v>
      </c>
      <c r="R3536" s="12" t="s">
        <v>8316</v>
      </c>
      <c r="S3536" t="s">
        <v>8317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8">
        <f t="shared" si="165"/>
        <v>42279.75</v>
      </c>
      <c r="K3537">
        <v>1441120910</v>
      </c>
      <c r="L3537" s="18">
        <f t="shared" si="166"/>
        <v>42248.640162037031</v>
      </c>
      <c r="M3537" s="15">
        <f t="shared" si="167"/>
        <v>2015</v>
      </c>
      <c r="N3537" t="b">
        <v>0</v>
      </c>
      <c r="O3537">
        <v>46</v>
      </c>
      <c r="P3537" t="b">
        <v>1</v>
      </c>
      <c r="Q3537" t="s">
        <v>8269</v>
      </c>
      <c r="R3537" s="12" t="s">
        <v>8316</v>
      </c>
      <c r="S3537" t="s">
        <v>8317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8">
        <f t="shared" si="165"/>
        <v>42358.499305555553</v>
      </c>
      <c r="K3538">
        <v>1448040425</v>
      </c>
      <c r="L3538" s="18">
        <f t="shared" si="166"/>
        <v>42328.727141203708</v>
      </c>
      <c r="M3538" s="15">
        <f t="shared" si="167"/>
        <v>2015</v>
      </c>
      <c r="N3538" t="b">
        <v>0</v>
      </c>
      <c r="O3538">
        <v>17</v>
      </c>
      <c r="P3538" t="b">
        <v>1</v>
      </c>
      <c r="Q3538" t="s">
        <v>8269</v>
      </c>
      <c r="R3538" s="12" t="s">
        <v>8316</v>
      </c>
      <c r="S3538" t="s">
        <v>8317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8">
        <f t="shared" si="165"/>
        <v>41960.332638888889</v>
      </c>
      <c r="K3539">
        <v>1413016216</v>
      </c>
      <c r="L3539" s="18">
        <f t="shared" si="166"/>
        <v>41923.354351851849</v>
      </c>
      <c r="M3539" s="15">
        <f t="shared" si="167"/>
        <v>2014</v>
      </c>
      <c r="N3539" t="b">
        <v>0</v>
      </c>
      <c r="O3539">
        <v>28</v>
      </c>
      <c r="P3539" t="b">
        <v>1</v>
      </c>
      <c r="Q3539" t="s">
        <v>8269</v>
      </c>
      <c r="R3539" s="12" t="s">
        <v>8316</v>
      </c>
      <c r="S3539" t="s">
        <v>8317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8">
        <f t="shared" si="165"/>
        <v>42599.420601851853</v>
      </c>
      <c r="K3540">
        <v>1469009140</v>
      </c>
      <c r="L3540" s="18">
        <f t="shared" si="166"/>
        <v>42571.420601851853</v>
      </c>
      <c r="M3540" s="15">
        <f t="shared" si="167"/>
        <v>2016</v>
      </c>
      <c r="N3540" t="b">
        <v>0</v>
      </c>
      <c r="O3540">
        <v>83</v>
      </c>
      <c r="P3540" t="b">
        <v>1</v>
      </c>
      <c r="Q3540" t="s">
        <v>8269</v>
      </c>
      <c r="R3540" s="12" t="s">
        <v>8316</v>
      </c>
      <c r="S3540" t="s">
        <v>8317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8">
        <f t="shared" si="165"/>
        <v>42621.756041666667</v>
      </c>
      <c r="K3541">
        <v>1471543722</v>
      </c>
      <c r="L3541" s="18">
        <f t="shared" si="166"/>
        <v>42600.756041666667</v>
      </c>
      <c r="M3541" s="15">
        <f t="shared" si="167"/>
        <v>2016</v>
      </c>
      <c r="N3541" t="b">
        <v>0</v>
      </c>
      <c r="O3541">
        <v>13</v>
      </c>
      <c r="P3541" t="b">
        <v>1</v>
      </c>
      <c r="Q3541" t="s">
        <v>8269</v>
      </c>
      <c r="R3541" s="12" t="s">
        <v>8316</v>
      </c>
      <c r="S3541" t="s">
        <v>8317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8">
        <f t="shared" si="165"/>
        <v>42547.003368055557</v>
      </c>
      <c r="K3542">
        <v>1464307491</v>
      </c>
      <c r="L3542" s="18">
        <f t="shared" si="166"/>
        <v>42517.003368055557</v>
      </c>
      <c r="M3542" s="15">
        <f t="shared" si="167"/>
        <v>2016</v>
      </c>
      <c r="N3542" t="b">
        <v>0</v>
      </c>
      <c r="O3542">
        <v>8</v>
      </c>
      <c r="P3542" t="b">
        <v>1</v>
      </c>
      <c r="Q3542" t="s">
        <v>8269</v>
      </c>
      <c r="R3542" s="12" t="s">
        <v>8316</v>
      </c>
      <c r="S3542" t="s">
        <v>8317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8">
        <f t="shared" si="165"/>
        <v>42247.730034722219</v>
      </c>
      <c r="K3543">
        <v>1438882275</v>
      </c>
      <c r="L3543" s="18">
        <f t="shared" si="166"/>
        <v>42222.730034722219</v>
      </c>
      <c r="M3543" s="15">
        <f t="shared" si="167"/>
        <v>2015</v>
      </c>
      <c r="N3543" t="b">
        <v>0</v>
      </c>
      <c r="O3543">
        <v>32</v>
      </c>
      <c r="P3543" t="b">
        <v>1</v>
      </c>
      <c r="Q3543" t="s">
        <v>8269</v>
      </c>
      <c r="R3543" s="12" t="s">
        <v>8316</v>
      </c>
      <c r="S3543" t="s">
        <v>8317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8">
        <f t="shared" si="165"/>
        <v>41889.599791666667</v>
      </c>
      <c r="K3544">
        <v>1404915822</v>
      </c>
      <c r="L3544" s="18">
        <f t="shared" si="166"/>
        <v>41829.599791666667</v>
      </c>
      <c r="M3544" s="15">
        <f t="shared" si="167"/>
        <v>2014</v>
      </c>
      <c r="N3544" t="b">
        <v>0</v>
      </c>
      <c r="O3544">
        <v>85</v>
      </c>
      <c r="P3544" t="b">
        <v>1</v>
      </c>
      <c r="Q3544" t="s">
        <v>8269</v>
      </c>
      <c r="R3544" s="12" t="s">
        <v>8316</v>
      </c>
      <c r="S3544" t="s">
        <v>8317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8">
        <f t="shared" si="165"/>
        <v>42180.755312499998</v>
      </c>
      <c r="K3545">
        <v>1432663659</v>
      </c>
      <c r="L3545" s="18">
        <f t="shared" si="166"/>
        <v>42150.755312499998</v>
      </c>
      <c r="M3545" s="15">
        <f t="shared" si="167"/>
        <v>2015</v>
      </c>
      <c r="N3545" t="b">
        <v>0</v>
      </c>
      <c r="O3545">
        <v>29</v>
      </c>
      <c r="P3545" t="b">
        <v>1</v>
      </c>
      <c r="Q3545" t="s">
        <v>8269</v>
      </c>
      <c r="R3545" s="12" t="s">
        <v>8316</v>
      </c>
      <c r="S3545" t="s">
        <v>8317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8">
        <f t="shared" si="165"/>
        <v>42070.831678240742</v>
      </c>
      <c r="K3546">
        <v>1423166257</v>
      </c>
      <c r="L3546" s="18">
        <f t="shared" si="166"/>
        <v>42040.831678240742</v>
      </c>
      <c r="M3546" s="15">
        <f t="shared" si="167"/>
        <v>2015</v>
      </c>
      <c r="N3546" t="b">
        <v>0</v>
      </c>
      <c r="O3546">
        <v>24</v>
      </c>
      <c r="P3546" t="b">
        <v>1</v>
      </c>
      <c r="Q3546" t="s">
        <v>8269</v>
      </c>
      <c r="R3546" s="12" t="s">
        <v>8316</v>
      </c>
      <c r="S3546" t="s">
        <v>8317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8">
        <f t="shared" si="165"/>
        <v>42105.807395833333</v>
      </c>
      <c r="K3547">
        <v>1426188159</v>
      </c>
      <c r="L3547" s="18">
        <f t="shared" si="166"/>
        <v>42075.807395833333</v>
      </c>
      <c r="M3547" s="15">
        <f t="shared" si="167"/>
        <v>2015</v>
      </c>
      <c r="N3547" t="b">
        <v>0</v>
      </c>
      <c r="O3547">
        <v>8</v>
      </c>
      <c r="P3547" t="b">
        <v>1</v>
      </c>
      <c r="Q3547" t="s">
        <v>8269</v>
      </c>
      <c r="R3547" s="12" t="s">
        <v>8316</v>
      </c>
      <c r="S3547" t="s">
        <v>8317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8">
        <f t="shared" si="165"/>
        <v>42095.165972222225</v>
      </c>
      <c r="K3548">
        <v>1426002684</v>
      </c>
      <c r="L3548" s="18">
        <f t="shared" si="166"/>
        <v>42073.660694444443</v>
      </c>
      <c r="M3548" s="15">
        <f t="shared" si="167"/>
        <v>2015</v>
      </c>
      <c r="N3548" t="b">
        <v>0</v>
      </c>
      <c r="O3548">
        <v>19</v>
      </c>
      <c r="P3548" t="b">
        <v>1</v>
      </c>
      <c r="Q3548" t="s">
        <v>8269</v>
      </c>
      <c r="R3548" s="12" t="s">
        <v>8316</v>
      </c>
      <c r="S3548" t="s">
        <v>8317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8">
        <f t="shared" si="165"/>
        <v>42504.165972222225</v>
      </c>
      <c r="K3549">
        <v>1461117201</v>
      </c>
      <c r="L3549" s="18">
        <f t="shared" si="166"/>
        <v>42480.078715277778</v>
      </c>
      <c r="M3549" s="15">
        <f t="shared" si="167"/>
        <v>2016</v>
      </c>
      <c r="N3549" t="b">
        <v>0</v>
      </c>
      <c r="O3549">
        <v>336</v>
      </c>
      <c r="P3549" t="b">
        <v>1</v>
      </c>
      <c r="Q3549" t="s">
        <v>8269</v>
      </c>
      <c r="R3549" s="12" t="s">
        <v>8316</v>
      </c>
      <c r="S3549" t="s">
        <v>8317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8">
        <f t="shared" si="165"/>
        <v>42434.041666666672</v>
      </c>
      <c r="K3550">
        <v>1455230214</v>
      </c>
      <c r="L3550" s="18">
        <f t="shared" si="166"/>
        <v>42411.942291666666</v>
      </c>
      <c r="M3550" s="15">
        <f t="shared" si="167"/>
        <v>2016</v>
      </c>
      <c r="N3550" t="b">
        <v>0</v>
      </c>
      <c r="O3550">
        <v>13</v>
      </c>
      <c r="P3550" t="b">
        <v>1</v>
      </c>
      <c r="Q3550" t="s">
        <v>8269</v>
      </c>
      <c r="R3550" s="12" t="s">
        <v>8316</v>
      </c>
      <c r="S3550" t="s">
        <v>8317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8">
        <f t="shared" si="165"/>
        <v>42251.394363425927</v>
      </c>
      <c r="K3551">
        <v>1438939673</v>
      </c>
      <c r="L3551" s="18">
        <f t="shared" si="166"/>
        <v>42223.394363425927</v>
      </c>
      <c r="M3551" s="15">
        <f t="shared" si="167"/>
        <v>2015</v>
      </c>
      <c r="N3551" t="b">
        <v>0</v>
      </c>
      <c r="O3551">
        <v>42</v>
      </c>
      <c r="P3551" t="b">
        <v>1</v>
      </c>
      <c r="Q3551" t="s">
        <v>8269</v>
      </c>
      <c r="R3551" s="12" t="s">
        <v>8316</v>
      </c>
      <c r="S3551" t="s">
        <v>8317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8">
        <f t="shared" si="165"/>
        <v>42492.893495370372</v>
      </c>
      <c r="K3552">
        <v>1459632398</v>
      </c>
      <c r="L3552" s="18">
        <f t="shared" si="166"/>
        <v>42462.893495370372</v>
      </c>
      <c r="M3552" s="15">
        <f t="shared" si="167"/>
        <v>2016</v>
      </c>
      <c r="N3552" t="b">
        <v>0</v>
      </c>
      <c r="O3552">
        <v>64</v>
      </c>
      <c r="P3552" t="b">
        <v>1</v>
      </c>
      <c r="Q3552" t="s">
        <v>8269</v>
      </c>
      <c r="R3552" s="12" t="s">
        <v>8316</v>
      </c>
      <c r="S3552" t="s">
        <v>8317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8">
        <f t="shared" si="165"/>
        <v>41781.921527777777</v>
      </c>
      <c r="K3553">
        <v>1398342170</v>
      </c>
      <c r="L3553" s="18">
        <f t="shared" si="166"/>
        <v>41753.515856481477</v>
      </c>
      <c r="M3553" s="15">
        <f t="shared" si="167"/>
        <v>2014</v>
      </c>
      <c r="N3553" t="b">
        <v>0</v>
      </c>
      <c r="O3553">
        <v>25</v>
      </c>
      <c r="P3553" t="b">
        <v>1</v>
      </c>
      <c r="Q3553" t="s">
        <v>8269</v>
      </c>
      <c r="R3553" s="12" t="s">
        <v>8316</v>
      </c>
      <c r="S3553" t="s">
        <v>8317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8">
        <f t="shared" si="165"/>
        <v>41818.587083333332</v>
      </c>
      <c r="K3554">
        <v>1401372324</v>
      </c>
      <c r="L3554" s="18">
        <f t="shared" si="166"/>
        <v>41788.587083333332</v>
      </c>
      <c r="M3554" s="15">
        <f t="shared" si="167"/>
        <v>2014</v>
      </c>
      <c r="N3554" t="b">
        <v>0</v>
      </c>
      <c r="O3554">
        <v>20</v>
      </c>
      <c r="P3554" t="b">
        <v>1</v>
      </c>
      <c r="Q3554" t="s">
        <v>8269</v>
      </c>
      <c r="R3554" s="12" t="s">
        <v>8316</v>
      </c>
      <c r="S3554" t="s">
        <v>8317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8">
        <f t="shared" si="165"/>
        <v>42228</v>
      </c>
      <c r="K3555">
        <v>1436575280</v>
      </c>
      <c r="L3555" s="18">
        <f t="shared" si="166"/>
        <v>42196.028703703705</v>
      </c>
      <c r="M3555" s="15">
        <f t="shared" si="167"/>
        <v>2015</v>
      </c>
      <c r="N3555" t="b">
        <v>0</v>
      </c>
      <c r="O3555">
        <v>104</v>
      </c>
      <c r="P3555" t="b">
        <v>1</v>
      </c>
      <c r="Q3555" t="s">
        <v>8269</v>
      </c>
      <c r="R3555" s="12" t="s">
        <v>8316</v>
      </c>
      <c r="S3555" t="s">
        <v>8317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8">
        <f t="shared" si="165"/>
        <v>42046.708333333328</v>
      </c>
      <c r="K3556">
        <v>1421025159</v>
      </c>
      <c r="L3556" s="18">
        <f t="shared" si="166"/>
        <v>42016.050451388888</v>
      </c>
      <c r="M3556" s="15">
        <f t="shared" si="167"/>
        <v>2015</v>
      </c>
      <c r="N3556" t="b">
        <v>0</v>
      </c>
      <c r="O3556">
        <v>53</v>
      </c>
      <c r="P3556" t="b">
        <v>1</v>
      </c>
      <c r="Q3556" t="s">
        <v>8269</v>
      </c>
      <c r="R3556" s="12" t="s">
        <v>8316</v>
      </c>
      <c r="S3556" t="s">
        <v>8317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8">
        <f t="shared" si="165"/>
        <v>42691.483726851846</v>
      </c>
      <c r="K3557">
        <v>1476786994</v>
      </c>
      <c r="L3557" s="18">
        <f t="shared" si="166"/>
        <v>42661.442060185189</v>
      </c>
      <c r="M3557" s="15">
        <f t="shared" si="167"/>
        <v>2016</v>
      </c>
      <c r="N3557" t="b">
        <v>0</v>
      </c>
      <c r="O3557">
        <v>14</v>
      </c>
      <c r="P3557" t="b">
        <v>1</v>
      </c>
      <c r="Q3557" t="s">
        <v>8269</v>
      </c>
      <c r="R3557" s="12" t="s">
        <v>8316</v>
      </c>
      <c r="S3557" t="s">
        <v>8317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8">
        <f t="shared" si="165"/>
        <v>41868.649583333332</v>
      </c>
      <c r="K3558">
        <v>1403105724</v>
      </c>
      <c r="L3558" s="18">
        <f t="shared" si="166"/>
        <v>41808.649583333332</v>
      </c>
      <c r="M3558" s="15">
        <f t="shared" si="167"/>
        <v>2014</v>
      </c>
      <c r="N3558" t="b">
        <v>0</v>
      </c>
      <c r="O3558">
        <v>20</v>
      </c>
      <c r="P3558" t="b">
        <v>1</v>
      </c>
      <c r="Q3558" t="s">
        <v>8269</v>
      </c>
      <c r="R3558" s="12" t="s">
        <v>8316</v>
      </c>
      <c r="S3558" t="s">
        <v>8317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8">
        <f t="shared" si="165"/>
        <v>41764.276747685188</v>
      </c>
      <c r="K3559">
        <v>1396334311</v>
      </c>
      <c r="L3559" s="18">
        <f t="shared" si="166"/>
        <v>41730.276747685188</v>
      </c>
      <c r="M3559" s="15">
        <f t="shared" si="167"/>
        <v>2014</v>
      </c>
      <c r="N3559" t="b">
        <v>0</v>
      </c>
      <c r="O3559">
        <v>558</v>
      </c>
      <c r="P3559" t="b">
        <v>1</v>
      </c>
      <c r="Q3559" t="s">
        <v>8269</v>
      </c>
      <c r="R3559" s="12" t="s">
        <v>8316</v>
      </c>
      <c r="S3559" t="s">
        <v>8317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8">
        <f t="shared" si="165"/>
        <v>42181.875</v>
      </c>
      <c r="K3560">
        <v>1431718575</v>
      </c>
      <c r="L3560" s="18">
        <f t="shared" si="166"/>
        <v>42139.816840277781</v>
      </c>
      <c r="M3560" s="15">
        <f t="shared" si="167"/>
        <v>2015</v>
      </c>
      <c r="N3560" t="b">
        <v>0</v>
      </c>
      <c r="O3560">
        <v>22</v>
      </c>
      <c r="P3560" t="b">
        <v>1</v>
      </c>
      <c r="Q3560" t="s">
        <v>8269</v>
      </c>
      <c r="R3560" s="12" t="s">
        <v>8316</v>
      </c>
      <c r="S3560" t="s">
        <v>8317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8">
        <f t="shared" si="165"/>
        <v>42216.373611111107</v>
      </c>
      <c r="K3561">
        <v>1436408308</v>
      </c>
      <c r="L3561" s="18">
        <f t="shared" si="166"/>
        <v>42194.096157407403</v>
      </c>
      <c r="M3561" s="15">
        <f t="shared" si="167"/>
        <v>2015</v>
      </c>
      <c r="N3561" t="b">
        <v>0</v>
      </c>
      <c r="O3561">
        <v>24</v>
      </c>
      <c r="P3561" t="b">
        <v>1</v>
      </c>
      <c r="Q3561" t="s">
        <v>8269</v>
      </c>
      <c r="R3561" s="12" t="s">
        <v>8316</v>
      </c>
      <c r="S3561" t="s">
        <v>8317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8">
        <f t="shared" si="165"/>
        <v>42151.114583333328</v>
      </c>
      <c r="K3562">
        <v>1429651266</v>
      </c>
      <c r="L3562" s="18">
        <f t="shared" si="166"/>
        <v>42115.889652777783</v>
      </c>
      <c r="M3562" s="15">
        <f t="shared" si="167"/>
        <v>2015</v>
      </c>
      <c r="N3562" t="b">
        <v>0</v>
      </c>
      <c r="O3562">
        <v>74</v>
      </c>
      <c r="P3562" t="b">
        <v>1</v>
      </c>
      <c r="Q3562" t="s">
        <v>8269</v>
      </c>
      <c r="R3562" s="12" t="s">
        <v>8316</v>
      </c>
      <c r="S3562" t="s">
        <v>8317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8">
        <f t="shared" si="165"/>
        <v>42221.774999999994</v>
      </c>
      <c r="K3563">
        <v>1437236378</v>
      </c>
      <c r="L3563" s="18">
        <f t="shared" si="166"/>
        <v>42203.680300925931</v>
      </c>
      <c r="M3563" s="15">
        <f t="shared" si="167"/>
        <v>2015</v>
      </c>
      <c r="N3563" t="b">
        <v>0</v>
      </c>
      <c r="O3563">
        <v>54</v>
      </c>
      <c r="P3563" t="b">
        <v>1</v>
      </c>
      <c r="Q3563" t="s">
        <v>8269</v>
      </c>
      <c r="R3563" s="12" t="s">
        <v>8316</v>
      </c>
      <c r="S3563" t="s">
        <v>8317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8">
        <f t="shared" si="165"/>
        <v>42442.916666666672</v>
      </c>
      <c r="K3564">
        <v>1457115427</v>
      </c>
      <c r="L3564" s="18">
        <f t="shared" si="166"/>
        <v>42433.761886574073</v>
      </c>
      <c r="M3564" s="15">
        <f t="shared" si="167"/>
        <v>2016</v>
      </c>
      <c r="N3564" t="b">
        <v>0</v>
      </c>
      <c r="O3564">
        <v>31</v>
      </c>
      <c r="P3564" t="b">
        <v>1</v>
      </c>
      <c r="Q3564" t="s">
        <v>8269</v>
      </c>
      <c r="R3564" s="12" t="s">
        <v>8316</v>
      </c>
      <c r="S3564" t="s">
        <v>8317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8">
        <f t="shared" si="165"/>
        <v>42583.791666666672</v>
      </c>
      <c r="K3565">
        <v>1467648456</v>
      </c>
      <c r="L3565" s="18">
        <f t="shared" si="166"/>
        <v>42555.671944444446</v>
      </c>
      <c r="M3565" s="15">
        <f t="shared" si="167"/>
        <v>2016</v>
      </c>
      <c r="N3565" t="b">
        <v>0</v>
      </c>
      <c r="O3565">
        <v>25</v>
      </c>
      <c r="P3565" t="b">
        <v>1</v>
      </c>
      <c r="Q3565" t="s">
        <v>8269</v>
      </c>
      <c r="R3565" s="12" t="s">
        <v>8316</v>
      </c>
      <c r="S3565" t="s">
        <v>8317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8">
        <f t="shared" si="165"/>
        <v>42282.666666666672</v>
      </c>
      <c r="K3566">
        <v>1440082649</v>
      </c>
      <c r="L3566" s="18">
        <f t="shared" si="166"/>
        <v>42236.623252314821</v>
      </c>
      <c r="M3566" s="15">
        <f t="shared" si="167"/>
        <v>2015</v>
      </c>
      <c r="N3566" t="b">
        <v>0</v>
      </c>
      <c r="O3566">
        <v>17</v>
      </c>
      <c r="P3566" t="b">
        <v>1</v>
      </c>
      <c r="Q3566" t="s">
        <v>8269</v>
      </c>
      <c r="R3566" s="12" t="s">
        <v>8316</v>
      </c>
      <c r="S3566" t="s">
        <v>8317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8">
        <f t="shared" si="165"/>
        <v>42004.743148148147</v>
      </c>
      <c r="K3567">
        <v>1417456208</v>
      </c>
      <c r="L3567" s="18">
        <f t="shared" si="166"/>
        <v>41974.743148148147</v>
      </c>
      <c r="M3567" s="15">
        <f t="shared" si="167"/>
        <v>2014</v>
      </c>
      <c r="N3567" t="b">
        <v>0</v>
      </c>
      <c r="O3567">
        <v>12</v>
      </c>
      <c r="P3567" t="b">
        <v>1</v>
      </c>
      <c r="Q3567" t="s">
        <v>8269</v>
      </c>
      <c r="R3567" s="12" t="s">
        <v>8316</v>
      </c>
      <c r="S3567" t="s">
        <v>8317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8">
        <f t="shared" si="165"/>
        <v>42027.507905092592</v>
      </c>
      <c r="K3568">
        <v>1419423083</v>
      </c>
      <c r="L3568" s="18">
        <f t="shared" si="166"/>
        <v>41997.507905092592</v>
      </c>
      <c r="M3568" s="15">
        <f t="shared" si="167"/>
        <v>2014</v>
      </c>
      <c r="N3568" t="b">
        <v>0</v>
      </c>
      <c r="O3568">
        <v>38</v>
      </c>
      <c r="P3568" t="b">
        <v>1</v>
      </c>
      <c r="Q3568" t="s">
        <v>8269</v>
      </c>
      <c r="R3568" s="12" t="s">
        <v>8316</v>
      </c>
      <c r="S3568" t="s">
        <v>8317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8">
        <f t="shared" si="165"/>
        <v>42165.810694444444</v>
      </c>
      <c r="K3569">
        <v>1431372444</v>
      </c>
      <c r="L3569" s="18">
        <f t="shared" si="166"/>
        <v>42135.810694444444</v>
      </c>
      <c r="M3569" s="15">
        <f t="shared" si="167"/>
        <v>2015</v>
      </c>
      <c r="N3569" t="b">
        <v>0</v>
      </c>
      <c r="O3569">
        <v>41</v>
      </c>
      <c r="P3569" t="b">
        <v>1</v>
      </c>
      <c r="Q3569" t="s">
        <v>8269</v>
      </c>
      <c r="R3569" s="12" t="s">
        <v>8316</v>
      </c>
      <c r="S3569" t="s">
        <v>8317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8">
        <f t="shared" si="165"/>
        <v>41899.740671296298</v>
      </c>
      <c r="K3570">
        <v>1408383994</v>
      </c>
      <c r="L3570" s="18">
        <f t="shared" si="166"/>
        <v>41869.740671296298</v>
      </c>
      <c r="M3570" s="15">
        <f t="shared" si="167"/>
        <v>2014</v>
      </c>
      <c r="N3570" t="b">
        <v>0</v>
      </c>
      <c r="O3570">
        <v>19</v>
      </c>
      <c r="P3570" t="b">
        <v>1</v>
      </c>
      <c r="Q3570" t="s">
        <v>8269</v>
      </c>
      <c r="R3570" s="12" t="s">
        <v>8316</v>
      </c>
      <c r="S3570" t="s">
        <v>8317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8">
        <f t="shared" si="165"/>
        <v>42012.688611111109</v>
      </c>
      <c r="K3571">
        <v>1418142696</v>
      </c>
      <c r="L3571" s="18">
        <f t="shared" si="166"/>
        <v>41982.688611111109</v>
      </c>
      <c r="M3571" s="15">
        <f t="shared" si="167"/>
        <v>2014</v>
      </c>
      <c r="N3571" t="b">
        <v>0</v>
      </c>
      <c r="O3571">
        <v>41</v>
      </c>
      <c r="P3571" t="b">
        <v>1</v>
      </c>
      <c r="Q3571" t="s">
        <v>8269</v>
      </c>
      <c r="R3571" s="12" t="s">
        <v>8316</v>
      </c>
      <c r="S3571" t="s">
        <v>8317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8">
        <f t="shared" si="165"/>
        <v>42004.291666666672</v>
      </c>
      <c r="K3572">
        <v>1417593483</v>
      </c>
      <c r="L3572" s="18">
        <f t="shared" si="166"/>
        <v>41976.331979166673</v>
      </c>
      <c r="M3572" s="15">
        <f t="shared" si="167"/>
        <v>2014</v>
      </c>
      <c r="N3572" t="b">
        <v>0</v>
      </c>
      <c r="O3572">
        <v>26</v>
      </c>
      <c r="P3572" t="b">
        <v>1</v>
      </c>
      <c r="Q3572" t="s">
        <v>8269</v>
      </c>
      <c r="R3572" s="12" t="s">
        <v>8316</v>
      </c>
      <c r="S3572" t="s">
        <v>8317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8">
        <f t="shared" si="165"/>
        <v>41942.858946759261</v>
      </c>
      <c r="K3573">
        <v>1412109413</v>
      </c>
      <c r="L3573" s="18">
        <f t="shared" si="166"/>
        <v>41912.858946759261</v>
      </c>
      <c r="M3573" s="15">
        <f t="shared" si="167"/>
        <v>2014</v>
      </c>
      <c r="N3573" t="b">
        <v>0</v>
      </c>
      <c r="O3573">
        <v>25</v>
      </c>
      <c r="P3573" t="b">
        <v>1</v>
      </c>
      <c r="Q3573" t="s">
        <v>8269</v>
      </c>
      <c r="R3573" s="12" t="s">
        <v>8316</v>
      </c>
      <c r="S3573" t="s">
        <v>8317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8">
        <f t="shared" si="165"/>
        <v>42176.570393518516</v>
      </c>
      <c r="K3574">
        <v>1432302082</v>
      </c>
      <c r="L3574" s="18">
        <f t="shared" si="166"/>
        <v>42146.570393518516</v>
      </c>
      <c r="M3574" s="15">
        <f t="shared" si="167"/>
        <v>2015</v>
      </c>
      <c r="N3574" t="b">
        <v>0</v>
      </c>
      <c r="O3574">
        <v>9</v>
      </c>
      <c r="P3574" t="b">
        <v>1</v>
      </c>
      <c r="Q3574" t="s">
        <v>8269</v>
      </c>
      <c r="R3574" s="12" t="s">
        <v>8316</v>
      </c>
      <c r="S3574" t="s">
        <v>8317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8">
        <f t="shared" si="165"/>
        <v>41951.417199074072</v>
      </c>
      <c r="K3575">
        <v>1412845246</v>
      </c>
      <c r="L3575" s="18">
        <f t="shared" si="166"/>
        <v>41921.375532407408</v>
      </c>
      <c r="M3575" s="15">
        <f t="shared" si="167"/>
        <v>2014</v>
      </c>
      <c r="N3575" t="b">
        <v>0</v>
      </c>
      <c r="O3575">
        <v>78</v>
      </c>
      <c r="P3575" t="b">
        <v>1</v>
      </c>
      <c r="Q3575" t="s">
        <v>8269</v>
      </c>
      <c r="R3575" s="12" t="s">
        <v>8316</v>
      </c>
      <c r="S3575" t="s">
        <v>8317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8">
        <f t="shared" si="165"/>
        <v>41956.984351851846</v>
      </c>
      <c r="K3576">
        <v>1413326248</v>
      </c>
      <c r="L3576" s="18">
        <f t="shared" si="166"/>
        <v>41926.942685185182</v>
      </c>
      <c r="M3576" s="15">
        <f t="shared" si="167"/>
        <v>2014</v>
      </c>
      <c r="N3576" t="b">
        <v>0</v>
      </c>
      <c r="O3576">
        <v>45</v>
      </c>
      <c r="P3576" t="b">
        <v>1</v>
      </c>
      <c r="Q3576" t="s">
        <v>8269</v>
      </c>
      <c r="R3576" s="12" t="s">
        <v>8316</v>
      </c>
      <c r="S3576" t="s">
        <v>8317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8">
        <f t="shared" si="165"/>
        <v>42593.165972222225</v>
      </c>
      <c r="K3577">
        <v>1468176527</v>
      </c>
      <c r="L3577" s="18">
        <f t="shared" si="166"/>
        <v>42561.783877314811</v>
      </c>
      <c r="M3577" s="15">
        <f t="shared" si="167"/>
        <v>2016</v>
      </c>
      <c r="N3577" t="b">
        <v>0</v>
      </c>
      <c r="O3577">
        <v>102</v>
      </c>
      <c r="P3577" t="b">
        <v>1</v>
      </c>
      <c r="Q3577" t="s">
        <v>8269</v>
      </c>
      <c r="R3577" s="12" t="s">
        <v>8316</v>
      </c>
      <c r="S3577" t="s">
        <v>8317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8">
        <f t="shared" si="165"/>
        <v>42709.590902777782</v>
      </c>
      <c r="K3578">
        <v>1475759454</v>
      </c>
      <c r="L3578" s="18">
        <f t="shared" si="166"/>
        <v>42649.54923611111</v>
      </c>
      <c r="M3578" s="15">
        <f t="shared" si="167"/>
        <v>2016</v>
      </c>
      <c r="N3578" t="b">
        <v>0</v>
      </c>
      <c r="O3578">
        <v>5</v>
      </c>
      <c r="P3578" t="b">
        <v>1</v>
      </c>
      <c r="Q3578" t="s">
        <v>8269</v>
      </c>
      <c r="R3578" s="12" t="s">
        <v>8316</v>
      </c>
      <c r="S3578" t="s">
        <v>8317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8">
        <f t="shared" si="165"/>
        <v>42120.26944444445</v>
      </c>
      <c r="K3579">
        <v>1427741583</v>
      </c>
      <c r="L3579" s="18">
        <f t="shared" si="166"/>
        <v>42093.786840277782</v>
      </c>
      <c r="M3579" s="15">
        <f t="shared" si="167"/>
        <v>2015</v>
      </c>
      <c r="N3579" t="b">
        <v>0</v>
      </c>
      <c r="O3579">
        <v>27</v>
      </c>
      <c r="P3579" t="b">
        <v>1</v>
      </c>
      <c r="Q3579" t="s">
        <v>8269</v>
      </c>
      <c r="R3579" s="12" t="s">
        <v>8316</v>
      </c>
      <c r="S3579" t="s">
        <v>8317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8">
        <f t="shared" si="165"/>
        <v>42490.733530092592</v>
      </c>
      <c r="K3580">
        <v>1459445777</v>
      </c>
      <c r="L3580" s="18">
        <f t="shared" si="166"/>
        <v>42460.733530092592</v>
      </c>
      <c r="M3580" s="15">
        <f t="shared" si="167"/>
        <v>2016</v>
      </c>
      <c r="N3580" t="b">
        <v>0</v>
      </c>
      <c r="O3580">
        <v>37</v>
      </c>
      <c r="P3580" t="b">
        <v>1</v>
      </c>
      <c r="Q3580" t="s">
        <v>8269</v>
      </c>
      <c r="R3580" s="12" t="s">
        <v>8316</v>
      </c>
      <c r="S3580" t="s">
        <v>8317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8">
        <f t="shared" si="165"/>
        <v>42460.720555555556</v>
      </c>
      <c r="K3581">
        <v>1456856256</v>
      </c>
      <c r="L3581" s="18">
        <f t="shared" si="166"/>
        <v>42430.762222222227</v>
      </c>
      <c r="M3581" s="15">
        <f t="shared" si="167"/>
        <v>2016</v>
      </c>
      <c r="N3581" t="b">
        <v>0</v>
      </c>
      <c r="O3581">
        <v>14</v>
      </c>
      <c r="P3581" t="b">
        <v>1</v>
      </c>
      <c r="Q3581" t="s">
        <v>8269</v>
      </c>
      <c r="R3581" s="12" t="s">
        <v>8316</v>
      </c>
      <c r="S3581" t="s">
        <v>8317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8">
        <f t="shared" si="165"/>
        <v>42064.207638888889</v>
      </c>
      <c r="K3582">
        <v>1421900022</v>
      </c>
      <c r="L3582" s="18">
        <f t="shared" si="166"/>
        <v>42026.176180555558</v>
      </c>
      <c r="M3582" s="15">
        <f t="shared" si="167"/>
        <v>2015</v>
      </c>
      <c r="N3582" t="b">
        <v>0</v>
      </c>
      <c r="O3582">
        <v>27</v>
      </c>
      <c r="P3582" t="b">
        <v>1</v>
      </c>
      <c r="Q3582" t="s">
        <v>8269</v>
      </c>
      <c r="R3582" s="12" t="s">
        <v>8316</v>
      </c>
      <c r="S3582" t="s">
        <v>8317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8">
        <f t="shared" si="165"/>
        <v>41850.471180555556</v>
      </c>
      <c r="K3583">
        <v>1405509510</v>
      </c>
      <c r="L3583" s="18">
        <f t="shared" si="166"/>
        <v>41836.471180555556</v>
      </c>
      <c r="M3583" s="15">
        <f t="shared" si="167"/>
        <v>2014</v>
      </c>
      <c r="N3583" t="b">
        <v>0</v>
      </c>
      <c r="O3583">
        <v>45</v>
      </c>
      <c r="P3583" t="b">
        <v>1</v>
      </c>
      <c r="Q3583" t="s">
        <v>8269</v>
      </c>
      <c r="R3583" s="12" t="s">
        <v>8316</v>
      </c>
      <c r="S3583" t="s">
        <v>8317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8">
        <f t="shared" si="165"/>
        <v>42465.095856481479</v>
      </c>
      <c r="K3584">
        <v>1458613082</v>
      </c>
      <c r="L3584" s="18">
        <f t="shared" si="166"/>
        <v>42451.095856481479</v>
      </c>
      <c r="M3584" s="15">
        <f t="shared" si="167"/>
        <v>2016</v>
      </c>
      <c r="N3584" t="b">
        <v>0</v>
      </c>
      <c r="O3584">
        <v>49</v>
      </c>
      <c r="P3584" t="b">
        <v>1</v>
      </c>
      <c r="Q3584" t="s">
        <v>8269</v>
      </c>
      <c r="R3584" s="12" t="s">
        <v>8316</v>
      </c>
      <c r="S3584" t="s">
        <v>8317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8">
        <f t="shared" si="165"/>
        <v>42478.384317129632</v>
      </c>
      <c r="K3585">
        <v>1455790405</v>
      </c>
      <c r="L3585" s="18">
        <f t="shared" si="166"/>
        <v>42418.425983796296</v>
      </c>
      <c r="M3585" s="15">
        <f t="shared" si="167"/>
        <v>2016</v>
      </c>
      <c r="N3585" t="b">
        <v>0</v>
      </c>
      <c r="O3585">
        <v>24</v>
      </c>
      <c r="P3585" t="b">
        <v>1</v>
      </c>
      <c r="Q3585" t="s">
        <v>8269</v>
      </c>
      <c r="R3585" s="12" t="s">
        <v>8316</v>
      </c>
      <c r="S3585" t="s">
        <v>8317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8">
        <f t="shared" si="165"/>
        <v>42198.316481481481</v>
      </c>
      <c r="K3586">
        <v>1434180944</v>
      </c>
      <c r="L3586" s="18">
        <f t="shared" si="166"/>
        <v>42168.316481481481</v>
      </c>
      <c r="M3586" s="15">
        <f t="shared" si="167"/>
        <v>2015</v>
      </c>
      <c r="N3586" t="b">
        <v>0</v>
      </c>
      <c r="O3586">
        <v>112</v>
      </c>
      <c r="P3586" t="b">
        <v>1</v>
      </c>
      <c r="Q3586" t="s">
        <v>8269</v>
      </c>
      <c r="R3586" s="12" t="s">
        <v>8316</v>
      </c>
      <c r="S3586" t="s">
        <v>8317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8">
        <f t="shared" ref="J3587:J3650" si="168">(((I3587/60)/60)/24+DATE(1970,1,1))</f>
        <v>41994.716319444444</v>
      </c>
      <c r="K3587">
        <v>1416589890</v>
      </c>
      <c r="L3587" s="18">
        <f t="shared" ref="L3587:L3650" si="169">(((K3587/60)/60)/24+DATE(1970,1,1))</f>
        <v>41964.716319444444</v>
      </c>
      <c r="M3587" s="15">
        <f t="shared" ref="M3587:M3650" si="170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 s="12" t="s">
        <v>8316</v>
      </c>
      <c r="S3587" t="s">
        <v>8317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8">
        <f t="shared" si="168"/>
        <v>42636.697569444441</v>
      </c>
      <c r="K3588">
        <v>1469465070</v>
      </c>
      <c r="L3588" s="18">
        <f t="shared" si="169"/>
        <v>42576.697569444441</v>
      </c>
      <c r="M3588" s="15">
        <f t="shared" si="170"/>
        <v>2016</v>
      </c>
      <c r="N3588" t="b">
        <v>0</v>
      </c>
      <c r="O3588">
        <v>54</v>
      </c>
      <c r="P3588" t="b">
        <v>1</v>
      </c>
      <c r="Q3588" t="s">
        <v>8269</v>
      </c>
      <c r="R3588" s="12" t="s">
        <v>8316</v>
      </c>
      <c r="S3588" t="s">
        <v>8317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8">
        <f t="shared" si="168"/>
        <v>42548.791666666672</v>
      </c>
      <c r="K3589">
        <v>1463144254</v>
      </c>
      <c r="L3589" s="18">
        <f t="shared" si="169"/>
        <v>42503.539976851855</v>
      </c>
      <c r="M3589" s="15">
        <f t="shared" si="170"/>
        <v>2016</v>
      </c>
      <c r="N3589" t="b">
        <v>0</v>
      </c>
      <c r="O3589">
        <v>28</v>
      </c>
      <c r="P3589" t="b">
        <v>1</v>
      </c>
      <c r="Q3589" t="s">
        <v>8269</v>
      </c>
      <c r="R3589" s="12" t="s">
        <v>8316</v>
      </c>
      <c r="S3589" t="s">
        <v>8317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8">
        <f t="shared" si="168"/>
        <v>42123.958333333328</v>
      </c>
      <c r="K3590">
        <v>1428436410</v>
      </c>
      <c r="L3590" s="18">
        <f t="shared" si="169"/>
        <v>42101.828819444447</v>
      </c>
      <c r="M3590" s="15">
        <f t="shared" si="170"/>
        <v>2015</v>
      </c>
      <c r="N3590" t="b">
        <v>0</v>
      </c>
      <c r="O3590">
        <v>11</v>
      </c>
      <c r="P3590" t="b">
        <v>1</v>
      </c>
      <c r="Q3590" t="s">
        <v>8269</v>
      </c>
      <c r="R3590" s="12" t="s">
        <v>8316</v>
      </c>
      <c r="S3590" t="s">
        <v>8317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8">
        <f t="shared" si="168"/>
        <v>42150.647534722222</v>
      </c>
      <c r="K3591">
        <v>1430494347</v>
      </c>
      <c r="L3591" s="18">
        <f t="shared" si="169"/>
        <v>42125.647534722222</v>
      </c>
      <c r="M3591" s="15">
        <f t="shared" si="170"/>
        <v>2015</v>
      </c>
      <c r="N3591" t="b">
        <v>0</v>
      </c>
      <c r="O3591">
        <v>62</v>
      </c>
      <c r="P3591" t="b">
        <v>1</v>
      </c>
      <c r="Q3591" t="s">
        <v>8269</v>
      </c>
      <c r="R3591" s="12" t="s">
        <v>8316</v>
      </c>
      <c r="S3591" t="s">
        <v>8317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8">
        <f t="shared" si="168"/>
        <v>41932.333726851852</v>
      </c>
      <c r="K3592">
        <v>1411200034</v>
      </c>
      <c r="L3592" s="18">
        <f t="shared" si="169"/>
        <v>41902.333726851852</v>
      </c>
      <c r="M3592" s="15">
        <f t="shared" si="170"/>
        <v>2014</v>
      </c>
      <c r="N3592" t="b">
        <v>0</v>
      </c>
      <c r="O3592">
        <v>73</v>
      </c>
      <c r="P3592" t="b">
        <v>1</v>
      </c>
      <c r="Q3592" t="s">
        <v>8269</v>
      </c>
      <c r="R3592" s="12" t="s">
        <v>8316</v>
      </c>
      <c r="S3592" t="s">
        <v>8317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8">
        <f t="shared" si="168"/>
        <v>42028.207638888889</v>
      </c>
      <c r="K3593">
        <v>1419979544</v>
      </c>
      <c r="L3593" s="18">
        <f t="shared" si="169"/>
        <v>42003.948425925926</v>
      </c>
      <c r="M3593" s="15">
        <f t="shared" si="170"/>
        <v>2014</v>
      </c>
      <c r="N3593" t="b">
        <v>0</v>
      </c>
      <c r="O3593">
        <v>18</v>
      </c>
      <c r="P3593" t="b">
        <v>1</v>
      </c>
      <c r="Q3593" t="s">
        <v>8269</v>
      </c>
      <c r="R3593" s="12" t="s">
        <v>8316</v>
      </c>
      <c r="S3593" t="s">
        <v>8317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8">
        <f t="shared" si="168"/>
        <v>42046.207638888889</v>
      </c>
      <c r="K3594">
        <v>1418673307</v>
      </c>
      <c r="L3594" s="18">
        <f t="shared" si="169"/>
        <v>41988.829942129625</v>
      </c>
      <c r="M3594" s="15">
        <f t="shared" si="170"/>
        <v>2014</v>
      </c>
      <c r="N3594" t="b">
        <v>0</v>
      </c>
      <c r="O3594">
        <v>35</v>
      </c>
      <c r="P3594" t="b">
        <v>1</v>
      </c>
      <c r="Q3594" t="s">
        <v>8269</v>
      </c>
      <c r="R3594" s="12" t="s">
        <v>8316</v>
      </c>
      <c r="S3594" t="s">
        <v>8317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8">
        <f t="shared" si="168"/>
        <v>42009.851388888885</v>
      </c>
      <c r="K3595">
        <v>1417469639</v>
      </c>
      <c r="L3595" s="18">
        <f t="shared" si="169"/>
        <v>41974.898599537039</v>
      </c>
      <c r="M3595" s="15">
        <f t="shared" si="170"/>
        <v>2014</v>
      </c>
      <c r="N3595" t="b">
        <v>0</v>
      </c>
      <c r="O3595">
        <v>43</v>
      </c>
      <c r="P3595" t="b">
        <v>1</v>
      </c>
      <c r="Q3595" t="s">
        <v>8269</v>
      </c>
      <c r="R3595" s="12" t="s">
        <v>8316</v>
      </c>
      <c r="S3595" t="s">
        <v>8317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8">
        <f t="shared" si="168"/>
        <v>42617.066921296297</v>
      </c>
      <c r="K3596">
        <v>1470792982</v>
      </c>
      <c r="L3596" s="18">
        <f t="shared" si="169"/>
        <v>42592.066921296297</v>
      </c>
      <c r="M3596" s="15">
        <f t="shared" si="170"/>
        <v>2016</v>
      </c>
      <c r="N3596" t="b">
        <v>0</v>
      </c>
      <c r="O3596">
        <v>36</v>
      </c>
      <c r="P3596" t="b">
        <v>1</v>
      </c>
      <c r="Q3596" t="s">
        <v>8269</v>
      </c>
      <c r="R3596" s="12" t="s">
        <v>8316</v>
      </c>
      <c r="S3596" t="s">
        <v>8317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8">
        <f t="shared" si="168"/>
        <v>42076.290972222225</v>
      </c>
      <c r="K3597">
        <v>1423959123</v>
      </c>
      <c r="L3597" s="18">
        <f t="shared" si="169"/>
        <v>42050.008368055554</v>
      </c>
      <c r="M3597" s="15">
        <f t="shared" si="170"/>
        <v>2015</v>
      </c>
      <c r="N3597" t="b">
        <v>0</v>
      </c>
      <c r="O3597">
        <v>62</v>
      </c>
      <c r="P3597" t="b">
        <v>1</v>
      </c>
      <c r="Q3597" t="s">
        <v>8269</v>
      </c>
      <c r="R3597" s="12" t="s">
        <v>8316</v>
      </c>
      <c r="S3597" t="s">
        <v>8317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8">
        <f t="shared" si="168"/>
        <v>41877.715069444443</v>
      </c>
      <c r="K3598">
        <v>1407258582</v>
      </c>
      <c r="L3598" s="18">
        <f t="shared" si="169"/>
        <v>41856.715069444443</v>
      </c>
      <c r="M3598" s="15">
        <f t="shared" si="170"/>
        <v>2014</v>
      </c>
      <c r="N3598" t="b">
        <v>0</v>
      </c>
      <c r="O3598">
        <v>15</v>
      </c>
      <c r="P3598" t="b">
        <v>1</v>
      </c>
      <c r="Q3598" t="s">
        <v>8269</v>
      </c>
      <c r="R3598" s="12" t="s">
        <v>8316</v>
      </c>
      <c r="S3598" t="s">
        <v>8317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8">
        <f t="shared" si="168"/>
        <v>42432.249305555553</v>
      </c>
      <c r="K3599">
        <v>1455717790</v>
      </c>
      <c r="L3599" s="18">
        <f t="shared" si="169"/>
        <v>42417.585532407407</v>
      </c>
      <c r="M3599" s="15">
        <f t="shared" si="170"/>
        <v>2016</v>
      </c>
      <c r="N3599" t="b">
        <v>0</v>
      </c>
      <c r="O3599">
        <v>33</v>
      </c>
      <c r="P3599" t="b">
        <v>1</v>
      </c>
      <c r="Q3599" t="s">
        <v>8269</v>
      </c>
      <c r="R3599" s="12" t="s">
        <v>8316</v>
      </c>
      <c r="S3599" t="s">
        <v>8317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8">
        <f t="shared" si="168"/>
        <v>41885.207638888889</v>
      </c>
      <c r="K3600">
        <v>1408129822</v>
      </c>
      <c r="L3600" s="18">
        <f t="shared" si="169"/>
        <v>41866.79886574074</v>
      </c>
      <c r="M3600" s="15">
        <f t="shared" si="170"/>
        <v>2014</v>
      </c>
      <c r="N3600" t="b">
        <v>0</v>
      </c>
      <c r="O3600">
        <v>27</v>
      </c>
      <c r="P3600" t="b">
        <v>1</v>
      </c>
      <c r="Q3600" t="s">
        <v>8269</v>
      </c>
      <c r="R3600" s="12" t="s">
        <v>8316</v>
      </c>
      <c r="S3600" t="s">
        <v>8317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8">
        <f t="shared" si="168"/>
        <v>42246</v>
      </c>
      <c r="K3601">
        <v>1438715077</v>
      </c>
      <c r="L3601" s="18">
        <f t="shared" si="169"/>
        <v>42220.79487268519</v>
      </c>
      <c r="M3601" s="15">
        <f t="shared" si="170"/>
        <v>2015</v>
      </c>
      <c r="N3601" t="b">
        <v>0</v>
      </c>
      <c r="O3601">
        <v>17</v>
      </c>
      <c r="P3601" t="b">
        <v>1</v>
      </c>
      <c r="Q3601" t="s">
        <v>8269</v>
      </c>
      <c r="R3601" s="12" t="s">
        <v>8316</v>
      </c>
      <c r="S3601" t="s">
        <v>8317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8">
        <f t="shared" si="168"/>
        <v>42656.849120370374</v>
      </c>
      <c r="K3602">
        <v>1473970964</v>
      </c>
      <c r="L3602" s="18">
        <f t="shared" si="169"/>
        <v>42628.849120370374</v>
      </c>
      <c r="M3602" s="15">
        <f t="shared" si="170"/>
        <v>2016</v>
      </c>
      <c r="N3602" t="b">
        <v>0</v>
      </c>
      <c r="O3602">
        <v>4</v>
      </c>
      <c r="P3602" t="b">
        <v>1</v>
      </c>
      <c r="Q3602" t="s">
        <v>8269</v>
      </c>
      <c r="R3602" s="12" t="s">
        <v>8316</v>
      </c>
      <c r="S3602" t="s">
        <v>8317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8">
        <f t="shared" si="168"/>
        <v>42020.99863425926</v>
      </c>
      <c r="K3603">
        <v>1418860682</v>
      </c>
      <c r="L3603" s="18">
        <f t="shared" si="169"/>
        <v>41990.99863425926</v>
      </c>
      <c r="M3603" s="15">
        <f t="shared" si="170"/>
        <v>2014</v>
      </c>
      <c r="N3603" t="b">
        <v>0</v>
      </c>
      <c r="O3603">
        <v>53</v>
      </c>
      <c r="P3603" t="b">
        <v>1</v>
      </c>
      <c r="Q3603" t="s">
        <v>8269</v>
      </c>
      <c r="R3603" s="12" t="s">
        <v>8316</v>
      </c>
      <c r="S3603" t="s">
        <v>8317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8">
        <f t="shared" si="168"/>
        <v>42507.894432870366</v>
      </c>
      <c r="K3604">
        <v>1458336479</v>
      </c>
      <c r="L3604" s="18">
        <f t="shared" si="169"/>
        <v>42447.894432870366</v>
      </c>
      <c r="M3604" s="15">
        <f t="shared" si="170"/>
        <v>2016</v>
      </c>
      <c r="N3604" t="b">
        <v>0</v>
      </c>
      <c r="O3604">
        <v>49</v>
      </c>
      <c r="P3604" t="b">
        <v>1</v>
      </c>
      <c r="Q3604" t="s">
        <v>8269</v>
      </c>
      <c r="R3604" s="12" t="s">
        <v>8316</v>
      </c>
      <c r="S3604" t="s">
        <v>8317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8">
        <f t="shared" si="168"/>
        <v>42313.906018518523</v>
      </c>
      <c r="K3605">
        <v>1444164280</v>
      </c>
      <c r="L3605" s="18">
        <f t="shared" si="169"/>
        <v>42283.864351851851</v>
      </c>
      <c r="M3605" s="15">
        <f t="shared" si="170"/>
        <v>2015</v>
      </c>
      <c r="N3605" t="b">
        <v>0</v>
      </c>
      <c r="O3605">
        <v>57</v>
      </c>
      <c r="P3605" t="b">
        <v>1</v>
      </c>
      <c r="Q3605" t="s">
        <v>8269</v>
      </c>
      <c r="R3605" s="12" t="s">
        <v>8316</v>
      </c>
      <c r="S3605" t="s">
        <v>8317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8">
        <f t="shared" si="168"/>
        <v>42489.290972222225</v>
      </c>
      <c r="K3606">
        <v>1461370956</v>
      </c>
      <c r="L3606" s="18">
        <f t="shared" si="169"/>
        <v>42483.015694444446</v>
      </c>
      <c r="M3606" s="15">
        <f t="shared" si="170"/>
        <v>2016</v>
      </c>
      <c r="N3606" t="b">
        <v>0</v>
      </c>
      <c r="O3606">
        <v>69</v>
      </c>
      <c r="P3606" t="b">
        <v>1</v>
      </c>
      <c r="Q3606" t="s">
        <v>8269</v>
      </c>
      <c r="R3606" s="12" t="s">
        <v>8316</v>
      </c>
      <c r="S3606" t="s">
        <v>8317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8">
        <f t="shared" si="168"/>
        <v>42413.793124999997</v>
      </c>
      <c r="K3607">
        <v>1452798126</v>
      </c>
      <c r="L3607" s="18">
        <f t="shared" si="169"/>
        <v>42383.793124999997</v>
      </c>
      <c r="M3607" s="15">
        <f t="shared" si="170"/>
        <v>2016</v>
      </c>
      <c r="N3607" t="b">
        <v>0</v>
      </c>
      <c r="O3607">
        <v>15</v>
      </c>
      <c r="P3607" t="b">
        <v>1</v>
      </c>
      <c r="Q3607" t="s">
        <v>8269</v>
      </c>
      <c r="R3607" s="12" t="s">
        <v>8316</v>
      </c>
      <c r="S3607" t="s">
        <v>8317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8">
        <f t="shared" si="168"/>
        <v>42596.604826388888</v>
      </c>
      <c r="K3608">
        <v>1468593057</v>
      </c>
      <c r="L3608" s="18">
        <f t="shared" si="169"/>
        <v>42566.604826388888</v>
      </c>
      <c r="M3608" s="15">
        <f t="shared" si="170"/>
        <v>2016</v>
      </c>
      <c r="N3608" t="b">
        <v>0</v>
      </c>
      <c r="O3608">
        <v>64</v>
      </c>
      <c r="P3608" t="b">
        <v>1</v>
      </c>
      <c r="Q3608" t="s">
        <v>8269</v>
      </c>
      <c r="R3608" s="12" t="s">
        <v>8316</v>
      </c>
      <c r="S3608" t="s">
        <v>8317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8">
        <f t="shared" si="168"/>
        <v>42353</v>
      </c>
      <c r="K3609">
        <v>1448924882</v>
      </c>
      <c r="L3609" s="18">
        <f t="shared" si="169"/>
        <v>42338.963912037041</v>
      </c>
      <c r="M3609" s="15">
        <f t="shared" si="170"/>
        <v>2015</v>
      </c>
      <c r="N3609" t="b">
        <v>0</v>
      </c>
      <c r="O3609">
        <v>20</v>
      </c>
      <c r="P3609" t="b">
        <v>1</v>
      </c>
      <c r="Q3609" t="s">
        <v>8269</v>
      </c>
      <c r="R3609" s="12" t="s">
        <v>8316</v>
      </c>
      <c r="S3609" t="s">
        <v>8317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8">
        <f t="shared" si="168"/>
        <v>42538.583333333328</v>
      </c>
      <c r="K3610">
        <v>1463418090</v>
      </c>
      <c r="L3610" s="18">
        <f t="shared" si="169"/>
        <v>42506.709375000006</v>
      </c>
      <c r="M3610" s="15">
        <f t="shared" si="170"/>
        <v>2016</v>
      </c>
      <c r="N3610" t="b">
        <v>0</v>
      </c>
      <c r="O3610">
        <v>27</v>
      </c>
      <c r="P3610" t="b">
        <v>1</v>
      </c>
      <c r="Q3610" t="s">
        <v>8269</v>
      </c>
      <c r="R3610" s="12" t="s">
        <v>8316</v>
      </c>
      <c r="S3610" t="s">
        <v>8317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8">
        <f t="shared" si="168"/>
        <v>42459.950057870374</v>
      </c>
      <c r="K3611">
        <v>1456789685</v>
      </c>
      <c r="L3611" s="18">
        <f t="shared" si="169"/>
        <v>42429.991724537031</v>
      </c>
      <c r="M3611" s="15">
        <f t="shared" si="170"/>
        <v>2016</v>
      </c>
      <c r="N3611" t="b">
        <v>0</v>
      </c>
      <c r="O3611">
        <v>21</v>
      </c>
      <c r="P3611" t="b">
        <v>1</v>
      </c>
      <c r="Q3611" t="s">
        <v>8269</v>
      </c>
      <c r="R3611" s="12" t="s">
        <v>8316</v>
      </c>
      <c r="S3611" t="s">
        <v>8317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8">
        <f t="shared" si="168"/>
        <v>42233.432129629626</v>
      </c>
      <c r="K3612">
        <v>1437214936</v>
      </c>
      <c r="L3612" s="18">
        <f t="shared" si="169"/>
        <v>42203.432129629626</v>
      </c>
      <c r="M3612" s="15">
        <f t="shared" si="170"/>
        <v>2015</v>
      </c>
      <c r="N3612" t="b">
        <v>0</v>
      </c>
      <c r="O3612">
        <v>31</v>
      </c>
      <c r="P3612" t="b">
        <v>1</v>
      </c>
      <c r="Q3612" t="s">
        <v>8269</v>
      </c>
      <c r="R3612" s="12" t="s">
        <v>8316</v>
      </c>
      <c r="S3612" t="s">
        <v>8317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8">
        <f t="shared" si="168"/>
        <v>42102.370381944449</v>
      </c>
      <c r="K3613">
        <v>1425891201</v>
      </c>
      <c r="L3613" s="18">
        <f t="shared" si="169"/>
        <v>42072.370381944449</v>
      </c>
      <c r="M3613" s="15">
        <f t="shared" si="170"/>
        <v>2015</v>
      </c>
      <c r="N3613" t="b">
        <v>0</v>
      </c>
      <c r="O3613">
        <v>51</v>
      </c>
      <c r="P3613" t="b">
        <v>1</v>
      </c>
      <c r="Q3613" t="s">
        <v>8269</v>
      </c>
      <c r="R3613" s="12" t="s">
        <v>8316</v>
      </c>
      <c r="S3613" t="s">
        <v>8317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8">
        <f t="shared" si="168"/>
        <v>41799.726979166669</v>
      </c>
      <c r="K3614">
        <v>1401470811</v>
      </c>
      <c r="L3614" s="18">
        <f t="shared" si="169"/>
        <v>41789.726979166669</v>
      </c>
      <c r="M3614" s="15">
        <f t="shared" si="170"/>
        <v>2014</v>
      </c>
      <c r="N3614" t="b">
        <v>0</v>
      </c>
      <c r="O3614">
        <v>57</v>
      </c>
      <c r="P3614" t="b">
        <v>1</v>
      </c>
      <c r="Q3614" t="s">
        <v>8269</v>
      </c>
      <c r="R3614" s="12" t="s">
        <v>8316</v>
      </c>
      <c r="S3614" t="s">
        <v>8317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8">
        <f t="shared" si="168"/>
        <v>41818.58997685185</v>
      </c>
      <c r="K3615">
        <v>1401372574</v>
      </c>
      <c r="L3615" s="18">
        <f t="shared" si="169"/>
        <v>41788.58997685185</v>
      </c>
      <c r="M3615" s="15">
        <f t="shared" si="170"/>
        <v>2014</v>
      </c>
      <c r="N3615" t="b">
        <v>0</v>
      </c>
      <c r="O3615">
        <v>20</v>
      </c>
      <c r="P3615" t="b">
        <v>1</v>
      </c>
      <c r="Q3615" t="s">
        <v>8269</v>
      </c>
      <c r="R3615" s="12" t="s">
        <v>8316</v>
      </c>
      <c r="S3615" t="s">
        <v>8317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8">
        <f t="shared" si="168"/>
        <v>42174.041851851856</v>
      </c>
      <c r="K3616">
        <v>1432083616</v>
      </c>
      <c r="L3616" s="18">
        <f t="shared" si="169"/>
        <v>42144.041851851856</v>
      </c>
      <c r="M3616" s="15">
        <f t="shared" si="170"/>
        <v>2015</v>
      </c>
      <c r="N3616" t="b">
        <v>0</v>
      </c>
      <c r="O3616">
        <v>71</v>
      </c>
      <c r="P3616" t="b">
        <v>1</v>
      </c>
      <c r="Q3616" t="s">
        <v>8269</v>
      </c>
      <c r="R3616" s="12" t="s">
        <v>8316</v>
      </c>
      <c r="S3616" t="s">
        <v>8317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8">
        <f t="shared" si="168"/>
        <v>42348.593703703707</v>
      </c>
      <c r="K3617">
        <v>1447164896</v>
      </c>
      <c r="L3617" s="18">
        <f t="shared" si="169"/>
        <v>42318.593703703707</v>
      </c>
      <c r="M3617" s="15">
        <f t="shared" si="170"/>
        <v>2015</v>
      </c>
      <c r="N3617" t="b">
        <v>0</v>
      </c>
      <c r="O3617">
        <v>72</v>
      </c>
      <c r="P3617" t="b">
        <v>1</v>
      </c>
      <c r="Q3617" t="s">
        <v>8269</v>
      </c>
      <c r="R3617" s="12" t="s">
        <v>8316</v>
      </c>
      <c r="S3617" t="s">
        <v>8317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8">
        <f t="shared" si="168"/>
        <v>42082.908148148148</v>
      </c>
      <c r="K3618">
        <v>1424213264</v>
      </c>
      <c r="L3618" s="18">
        <f t="shared" si="169"/>
        <v>42052.949814814812</v>
      </c>
      <c r="M3618" s="15">
        <f t="shared" si="170"/>
        <v>2015</v>
      </c>
      <c r="N3618" t="b">
        <v>0</v>
      </c>
      <c r="O3618">
        <v>45</v>
      </c>
      <c r="P3618" t="b">
        <v>1</v>
      </c>
      <c r="Q3618" t="s">
        <v>8269</v>
      </c>
      <c r="R3618" s="12" t="s">
        <v>8316</v>
      </c>
      <c r="S3618" t="s">
        <v>8317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8">
        <f t="shared" si="168"/>
        <v>42794</v>
      </c>
      <c r="K3619">
        <v>1486996729</v>
      </c>
      <c r="L3619" s="18">
        <f t="shared" si="169"/>
        <v>42779.610289351855</v>
      </c>
      <c r="M3619" s="15">
        <f t="shared" si="170"/>
        <v>2017</v>
      </c>
      <c r="N3619" t="b">
        <v>0</v>
      </c>
      <c r="O3619">
        <v>51</v>
      </c>
      <c r="P3619" t="b">
        <v>1</v>
      </c>
      <c r="Q3619" t="s">
        <v>8269</v>
      </c>
      <c r="R3619" s="12" t="s">
        <v>8316</v>
      </c>
      <c r="S3619" t="s">
        <v>8317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8">
        <f t="shared" si="168"/>
        <v>42158.627893518518</v>
      </c>
      <c r="K3620">
        <v>1430751850</v>
      </c>
      <c r="L3620" s="18">
        <f t="shared" si="169"/>
        <v>42128.627893518518</v>
      </c>
      <c r="M3620" s="15">
        <f t="shared" si="170"/>
        <v>2015</v>
      </c>
      <c r="N3620" t="b">
        <v>0</v>
      </c>
      <c r="O3620">
        <v>56</v>
      </c>
      <c r="P3620" t="b">
        <v>1</v>
      </c>
      <c r="Q3620" t="s">
        <v>8269</v>
      </c>
      <c r="R3620" s="12" t="s">
        <v>8316</v>
      </c>
      <c r="S3620" t="s">
        <v>8317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8">
        <f t="shared" si="168"/>
        <v>42693.916666666672</v>
      </c>
      <c r="K3621">
        <v>1476760226</v>
      </c>
      <c r="L3621" s="18">
        <f t="shared" si="169"/>
        <v>42661.132245370376</v>
      </c>
      <c r="M3621" s="15">
        <f t="shared" si="170"/>
        <v>2016</v>
      </c>
      <c r="N3621" t="b">
        <v>0</v>
      </c>
      <c r="O3621">
        <v>17</v>
      </c>
      <c r="P3621" t="b">
        <v>1</v>
      </c>
      <c r="Q3621" t="s">
        <v>8269</v>
      </c>
      <c r="R3621" s="12" t="s">
        <v>8316</v>
      </c>
      <c r="S3621" t="s">
        <v>8317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8">
        <f t="shared" si="168"/>
        <v>42068.166666666672</v>
      </c>
      <c r="K3622">
        <v>1422916261</v>
      </c>
      <c r="L3622" s="18">
        <f t="shared" si="169"/>
        <v>42037.938206018516</v>
      </c>
      <c r="M3622" s="15">
        <f t="shared" si="170"/>
        <v>2015</v>
      </c>
      <c r="N3622" t="b">
        <v>0</v>
      </c>
      <c r="O3622">
        <v>197</v>
      </c>
      <c r="P3622" t="b">
        <v>1</v>
      </c>
      <c r="Q3622" t="s">
        <v>8269</v>
      </c>
      <c r="R3622" s="12" t="s">
        <v>8316</v>
      </c>
      <c r="S3622" t="s">
        <v>8317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8">
        <f t="shared" si="168"/>
        <v>42643.875</v>
      </c>
      <c r="K3623">
        <v>1473200844</v>
      </c>
      <c r="L3623" s="18">
        <f t="shared" si="169"/>
        <v>42619.935694444444</v>
      </c>
      <c r="M3623" s="15">
        <f t="shared" si="170"/>
        <v>2016</v>
      </c>
      <c r="N3623" t="b">
        <v>0</v>
      </c>
      <c r="O3623">
        <v>70</v>
      </c>
      <c r="P3623" t="b">
        <v>1</v>
      </c>
      <c r="Q3623" t="s">
        <v>8269</v>
      </c>
      <c r="R3623" s="12" t="s">
        <v>8316</v>
      </c>
      <c r="S3623" t="s">
        <v>8317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8">
        <f t="shared" si="168"/>
        <v>41910.140972222223</v>
      </c>
      <c r="K3624">
        <v>1409030371</v>
      </c>
      <c r="L3624" s="18">
        <f t="shared" si="169"/>
        <v>41877.221886574072</v>
      </c>
      <c r="M3624" s="15">
        <f t="shared" si="170"/>
        <v>2014</v>
      </c>
      <c r="N3624" t="b">
        <v>0</v>
      </c>
      <c r="O3624">
        <v>21</v>
      </c>
      <c r="P3624" t="b">
        <v>1</v>
      </c>
      <c r="Q3624" t="s">
        <v>8269</v>
      </c>
      <c r="R3624" s="12" t="s">
        <v>8316</v>
      </c>
      <c r="S3624" t="s">
        <v>8317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8">
        <f t="shared" si="168"/>
        <v>41846.291666666664</v>
      </c>
      <c r="K3625">
        <v>1404841270</v>
      </c>
      <c r="L3625" s="18">
        <f t="shared" si="169"/>
        <v>41828.736921296295</v>
      </c>
      <c r="M3625" s="15">
        <f t="shared" si="170"/>
        <v>2014</v>
      </c>
      <c r="N3625" t="b">
        <v>0</v>
      </c>
      <c r="O3625">
        <v>34</v>
      </c>
      <c r="P3625" t="b">
        <v>1</v>
      </c>
      <c r="Q3625" t="s">
        <v>8269</v>
      </c>
      <c r="R3625" s="12" t="s">
        <v>8316</v>
      </c>
      <c r="S3625" t="s">
        <v>8317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8">
        <f t="shared" si="168"/>
        <v>42605.774189814809</v>
      </c>
      <c r="K3626">
        <v>1466793290</v>
      </c>
      <c r="L3626" s="18">
        <f t="shared" si="169"/>
        <v>42545.774189814809</v>
      </c>
      <c r="M3626" s="15">
        <f t="shared" si="170"/>
        <v>2016</v>
      </c>
      <c r="N3626" t="b">
        <v>0</v>
      </c>
      <c r="O3626">
        <v>39</v>
      </c>
      <c r="P3626" t="b">
        <v>1</v>
      </c>
      <c r="Q3626" t="s">
        <v>8269</v>
      </c>
      <c r="R3626" s="12" t="s">
        <v>8316</v>
      </c>
      <c r="S3626" t="s">
        <v>8317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8">
        <f t="shared" si="168"/>
        <v>42187.652511574073</v>
      </c>
      <c r="K3627">
        <v>1433259577</v>
      </c>
      <c r="L3627" s="18">
        <f t="shared" si="169"/>
        <v>42157.652511574073</v>
      </c>
      <c r="M3627" s="15">
        <f t="shared" si="170"/>
        <v>2015</v>
      </c>
      <c r="N3627" t="b">
        <v>0</v>
      </c>
      <c r="O3627">
        <v>78</v>
      </c>
      <c r="P3627" t="b">
        <v>1</v>
      </c>
      <c r="Q3627" t="s">
        <v>8269</v>
      </c>
      <c r="R3627" s="12" t="s">
        <v>8316</v>
      </c>
      <c r="S3627" t="s">
        <v>8317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8">
        <f t="shared" si="168"/>
        <v>41867.667326388888</v>
      </c>
      <c r="K3628">
        <v>1406390457</v>
      </c>
      <c r="L3628" s="18">
        <f t="shared" si="169"/>
        <v>41846.667326388888</v>
      </c>
      <c r="M3628" s="15">
        <f t="shared" si="170"/>
        <v>2014</v>
      </c>
      <c r="N3628" t="b">
        <v>0</v>
      </c>
      <c r="O3628">
        <v>48</v>
      </c>
      <c r="P3628" t="b">
        <v>1</v>
      </c>
      <c r="Q3628" t="s">
        <v>8269</v>
      </c>
      <c r="R3628" s="12" t="s">
        <v>8316</v>
      </c>
      <c r="S3628" t="s">
        <v>8317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8">
        <f t="shared" si="168"/>
        <v>42511.165972222225</v>
      </c>
      <c r="K3629">
        <v>1459446487</v>
      </c>
      <c r="L3629" s="18">
        <f t="shared" si="169"/>
        <v>42460.741747685184</v>
      </c>
      <c r="M3629" s="15">
        <f t="shared" si="170"/>
        <v>2016</v>
      </c>
      <c r="N3629" t="b">
        <v>0</v>
      </c>
      <c r="O3629">
        <v>29</v>
      </c>
      <c r="P3629" t="b">
        <v>1</v>
      </c>
      <c r="Q3629" t="s">
        <v>8269</v>
      </c>
      <c r="R3629" s="12" t="s">
        <v>8316</v>
      </c>
      <c r="S3629" t="s">
        <v>8317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8">
        <f t="shared" si="168"/>
        <v>42351.874953703707</v>
      </c>
      <c r="K3630">
        <v>1444852796</v>
      </c>
      <c r="L3630" s="18">
        <f t="shared" si="169"/>
        <v>42291.833287037036</v>
      </c>
      <c r="M3630" s="15">
        <f t="shared" si="170"/>
        <v>2015</v>
      </c>
      <c r="N3630" t="b">
        <v>0</v>
      </c>
      <c r="O3630">
        <v>0</v>
      </c>
      <c r="P3630" t="b">
        <v>0</v>
      </c>
      <c r="Q3630" t="s">
        <v>8303</v>
      </c>
      <c r="R3630" s="12" t="s">
        <v>8316</v>
      </c>
      <c r="S3630" t="s">
        <v>8358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8">
        <f t="shared" si="168"/>
        <v>42495.708333333328</v>
      </c>
      <c r="K3631">
        <v>1457403364</v>
      </c>
      <c r="L3631" s="18">
        <f t="shared" si="169"/>
        <v>42437.094490740739</v>
      </c>
      <c r="M3631" s="15">
        <f t="shared" si="170"/>
        <v>2016</v>
      </c>
      <c r="N3631" t="b">
        <v>0</v>
      </c>
      <c r="O3631">
        <v>2</v>
      </c>
      <c r="P3631" t="b">
        <v>0</v>
      </c>
      <c r="Q3631" t="s">
        <v>8303</v>
      </c>
      <c r="R3631" s="12" t="s">
        <v>8316</v>
      </c>
      <c r="S3631" t="s">
        <v>8358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8">
        <f t="shared" si="168"/>
        <v>41972.888773148152</v>
      </c>
      <c r="K3632">
        <v>1414700390</v>
      </c>
      <c r="L3632" s="18">
        <f t="shared" si="169"/>
        <v>41942.84710648148</v>
      </c>
      <c r="M3632" s="15">
        <f t="shared" si="170"/>
        <v>2014</v>
      </c>
      <c r="N3632" t="b">
        <v>0</v>
      </c>
      <c r="O3632">
        <v>1</v>
      </c>
      <c r="P3632" t="b">
        <v>0</v>
      </c>
      <c r="Q3632" t="s">
        <v>8303</v>
      </c>
      <c r="R3632" s="12" t="s">
        <v>8316</v>
      </c>
      <c r="S3632" t="s">
        <v>8358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8">
        <f t="shared" si="168"/>
        <v>41905.165972222225</v>
      </c>
      <c r="K3633">
        <v>1409335497</v>
      </c>
      <c r="L3633" s="18">
        <f t="shared" si="169"/>
        <v>41880.753437499996</v>
      </c>
      <c r="M3633" s="15">
        <f t="shared" si="170"/>
        <v>2014</v>
      </c>
      <c r="N3633" t="b">
        <v>0</v>
      </c>
      <c r="O3633">
        <v>59</v>
      </c>
      <c r="P3633" t="b">
        <v>0</v>
      </c>
      <c r="Q3633" t="s">
        <v>8303</v>
      </c>
      <c r="R3633" s="12" t="s">
        <v>8316</v>
      </c>
      <c r="S3633" t="s">
        <v>8358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8">
        <f t="shared" si="168"/>
        <v>41966.936909722222</v>
      </c>
      <c r="K3634">
        <v>1415053749</v>
      </c>
      <c r="L3634" s="18">
        <f t="shared" si="169"/>
        <v>41946.936909722222</v>
      </c>
      <c r="M3634" s="15">
        <f t="shared" si="170"/>
        <v>2014</v>
      </c>
      <c r="N3634" t="b">
        <v>0</v>
      </c>
      <c r="O3634">
        <v>1</v>
      </c>
      <c r="P3634" t="b">
        <v>0</v>
      </c>
      <c r="Q3634" t="s">
        <v>8303</v>
      </c>
      <c r="R3634" s="12" t="s">
        <v>8316</v>
      </c>
      <c r="S3634" t="s">
        <v>8358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8">
        <f t="shared" si="168"/>
        <v>42693.041666666672</v>
      </c>
      <c r="K3635">
        <v>1475765867</v>
      </c>
      <c r="L3635" s="18">
        <f t="shared" si="169"/>
        <v>42649.623460648145</v>
      </c>
      <c r="M3635" s="15">
        <f t="shared" si="170"/>
        <v>2016</v>
      </c>
      <c r="N3635" t="b">
        <v>0</v>
      </c>
      <c r="O3635">
        <v>31</v>
      </c>
      <c r="P3635" t="b">
        <v>0</v>
      </c>
      <c r="Q3635" t="s">
        <v>8303</v>
      </c>
      <c r="R3635" s="12" t="s">
        <v>8316</v>
      </c>
      <c r="S3635" t="s">
        <v>8358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8">
        <f t="shared" si="168"/>
        <v>42749.165972222225</v>
      </c>
      <c r="K3636">
        <v>1480219174</v>
      </c>
      <c r="L3636" s="18">
        <f t="shared" si="169"/>
        <v>42701.166365740741</v>
      </c>
      <c r="M3636" s="15">
        <f t="shared" si="170"/>
        <v>2016</v>
      </c>
      <c r="N3636" t="b">
        <v>0</v>
      </c>
      <c r="O3636">
        <v>18</v>
      </c>
      <c r="P3636" t="b">
        <v>0</v>
      </c>
      <c r="Q3636" t="s">
        <v>8303</v>
      </c>
      <c r="R3636" s="12" t="s">
        <v>8316</v>
      </c>
      <c r="S3636" t="s">
        <v>8358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8">
        <f t="shared" si="168"/>
        <v>42480.88282407407</v>
      </c>
      <c r="K3637">
        <v>1458594676</v>
      </c>
      <c r="L3637" s="18">
        <f t="shared" si="169"/>
        <v>42450.88282407407</v>
      </c>
      <c r="M3637" s="15">
        <f t="shared" si="170"/>
        <v>2016</v>
      </c>
      <c r="N3637" t="b">
        <v>0</v>
      </c>
      <c r="O3637">
        <v>10</v>
      </c>
      <c r="P3637" t="b">
        <v>0</v>
      </c>
      <c r="Q3637" t="s">
        <v>8303</v>
      </c>
      <c r="R3637" s="12" t="s">
        <v>8316</v>
      </c>
      <c r="S3637" t="s">
        <v>8358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8">
        <f t="shared" si="168"/>
        <v>42261.694780092599</v>
      </c>
      <c r="K3638">
        <v>1439224829</v>
      </c>
      <c r="L3638" s="18">
        <f t="shared" si="169"/>
        <v>42226.694780092599</v>
      </c>
      <c r="M3638" s="15">
        <f t="shared" si="170"/>
        <v>2015</v>
      </c>
      <c r="N3638" t="b">
        <v>0</v>
      </c>
      <c r="O3638">
        <v>0</v>
      </c>
      <c r="P3638" t="b">
        <v>0</v>
      </c>
      <c r="Q3638" t="s">
        <v>8303</v>
      </c>
      <c r="R3638" s="12" t="s">
        <v>8316</v>
      </c>
      <c r="S3638" t="s">
        <v>8358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8">
        <f t="shared" si="168"/>
        <v>42005.700636574074</v>
      </c>
      <c r="K3639">
        <v>1417538935</v>
      </c>
      <c r="L3639" s="18">
        <f t="shared" si="169"/>
        <v>41975.700636574074</v>
      </c>
      <c r="M3639" s="15">
        <f t="shared" si="170"/>
        <v>2014</v>
      </c>
      <c r="N3639" t="b">
        <v>0</v>
      </c>
      <c r="O3639">
        <v>14</v>
      </c>
      <c r="P3639" t="b">
        <v>0</v>
      </c>
      <c r="Q3639" t="s">
        <v>8303</v>
      </c>
      <c r="R3639" s="12" t="s">
        <v>8316</v>
      </c>
      <c r="S3639" t="s">
        <v>8358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8">
        <f t="shared" si="168"/>
        <v>42113.631157407406</v>
      </c>
      <c r="K3640">
        <v>1424275732</v>
      </c>
      <c r="L3640" s="18">
        <f t="shared" si="169"/>
        <v>42053.672824074078</v>
      </c>
      <c r="M3640" s="15">
        <f t="shared" si="170"/>
        <v>2015</v>
      </c>
      <c r="N3640" t="b">
        <v>0</v>
      </c>
      <c r="O3640">
        <v>2</v>
      </c>
      <c r="P3640" t="b">
        <v>0</v>
      </c>
      <c r="Q3640" t="s">
        <v>8303</v>
      </c>
      <c r="R3640" s="12" t="s">
        <v>8316</v>
      </c>
      <c r="S3640" t="s">
        <v>8358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8">
        <f t="shared" si="168"/>
        <v>42650.632638888885</v>
      </c>
      <c r="K3641">
        <v>1470672906</v>
      </c>
      <c r="L3641" s="18">
        <f t="shared" si="169"/>
        <v>42590.677152777775</v>
      </c>
      <c r="M3641" s="15">
        <f t="shared" si="170"/>
        <v>2016</v>
      </c>
      <c r="N3641" t="b">
        <v>0</v>
      </c>
      <c r="O3641">
        <v>1</v>
      </c>
      <c r="P3641" t="b">
        <v>0</v>
      </c>
      <c r="Q3641" t="s">
        <v>8303</v>
      </c>
      <c r="R3641" s="12" t="s">
        <v>8316</v>
      </c>
      <c r="S3641" t="s">
        <v>8358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8">
        <f t="shared" si="168"/>
        <v>42134.781597222223</v>
      </c>
      <c r="K3642">
        <v>1428691530</v>
      </c>
      <c r="L3642" s="18">
        <f t="shared" si="169"/>
        <v>42104.781597222223</v>
      </c>
      <c r="M3642" s="15">
        <f t="shared" si="170"/>
        <v>2015</v>
      </c>
      <c r="N3642" t="b">
        <v>0</v>
      </c>
      <c r="O3642">
        <v>3</v>
      </c>
      <c r="P3642" t="b">
        <v>0</v>
      </c>
      <c r="Q3642" t="s">
        <v>8303</v>
      </c>
      <c r="R3642" s="12" t="s">
        <v>8316</v>
      </c>
      <c r="S3642" t="s">
        <v>8358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8">
        <f t="shared" si="168"/>
        <v>41917.208333333336</v>
      </c>
      <c r="K3643">
        <v>1410966179</v>
      </c>
      <c r="L3643" s="18">
        <f t="shared" si="169"/>
        <v>41899.627071759263</v>
      </c>
      <c r="M3643" s="15">
        <f t="shared" si="170"/>
        <v>2014</v>
      </c>
      <c r="N3643" t="b">
        <v>0</v>
      </c>
      <c r="O3643">
        <v>0</v>
      </c>
      <c r="P3643" t="b">
        <v>0</v>
      </c>
      <c r="Q3643" t="s">
        <v>8303</v>
      </c>
      <c r="R3643" s="12" t="s">
        <v>8316</v>
      </c>
      <c r="S3643" t="s">
        <v>8358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8">
        <f t="shared" si="168"/>
        <v>42338.708333333328</v>
      </c>
      <c r="K3644">
        <v>1445369727</v>
      </c>
      <c r="L3644" s="18">
        <f t="shared" si="169"/>
        <v>42297.816284722227</v>
      </c>
      <c r="M3644" s="15">
        <f t="shared" si="170"/>
        <v>2015</v>
      </c>
      <c r="N3644" t="b">
        <v>0</v>
      </c>
      <c r="O3644">
        <v>2</v>
      </c>
      <c r="P3644" t="b">
        <v>0</v>
      </c>
      <c r="Q3644" t="s">
        <v>8303</v>
      </c>
      <c r="R3644" s="12" t="s">
        <v>8316</v>
      </c>
      <c r="S3644" t="s">
        <v>8358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8">
        <f t="shared" si="168"/>
        <v>42325.185636574075</v>
      </c>
      <c r="K3645">
        <v>1444274839</v>
      </c>
      <c r="L3645" s="18">
        <f t="shared" si="169"/>
        <v>42285.143969907411</v>
      </c>
      <c r="M3645" s="15">
        <f t="shared" si="170"/>
        <v>2015</v>
      </c>
      <c r="N3645" t="b">
        <v>0</v>
      </c>
      <c r="O3645">
        <v>0</v>
      </c>
      <c r="P3645" t="b">
        <v>0</v>
      </c>
      <c r="Q3645" t="s">
        <v>8303</v>
      </c>
      <c r="R3645" s="12" t="s">
        <v>8316</v>
      </c>
      <c r="S3645" t="s">
        <v>8358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8">
        <f t="shared" si="168"/>
        <v>42437.207638888889</v>
      </c>
      <c r="K3646">
        <v>1454996887</v>
      </c>
      <c r="L3646" s="18">
        <f t="shared" si="169"/>
        <v>42409.241747685184</v>
      </c>
      <c r="M3646" s="15">
        <f t="shared" si="170"/>
        <v>2016</v>
      </c>
      <c r="N3646" t="b">
        <v>0</v>
      </c>
      <c r="O3646">
        <v>12</v>
      </c>
      <c r="P3646" t="b">
        <v>0</v>
      </c>
      <c r="Q3646" t="s">
        <v>8303</v>
      </c>
      <c r="R3646" s="12" t="s">
        <v>8316</v>
      </c>
      <c r="S3646" t="s">
        <v>8358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8">
        <f t="shared" si="168"/>
        <v>42696.012013888889</v>
      </c>
      <c r="K3647">
        <v>1477178238</v>
      </c>
      <c r="L3647" s="18">
        <f t="shared" si="169"/>
        <v>42665.970347222217</v>
      </c>
      <c r="M3647" s="15">
        <f t="shared" si="170"/>
        <v>2016</v>
      </c>
      <c r="N3647" t="b">
        <v>0</v>
      </c>
      <c r="O3647">
        <v>1</v>
      </c>
      <c r="P3647" t="b">
        <v>0</v>
      </c>
      <c r="Q3647" t="s">
        <v>8303</v>
      </c>
      <c r="R3647" s="12" t="s">
        <v>8316</v>
      </c>
      <c r="S3647" t="s">
        <v>8358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8">
        <f t="shared" si="168"/>
        <v>42171.979166666672</v>
      </c>
      <c r="K3648">
        <v>1431770802</v>
      </c>
      <c r="L3648" s="18">
        <f t="shared" si="169"/>
        <v>42140.421319444446</v>
      </c>
      <c r="M3648" s="15">
        <f t="shared" si="170"/>
        <v>2015</v>
      </c>
      <c r="N3648" t="b">
        <v>0</v>
      </c>
      <c r="O3648">
        <v>8</v>
      </c>
      <c r="P3648" t="b">
        <v>0</v>
      </c>
      <c r="Q3648" t="s">
        <v>8303</v>
      </c>
      <c r="R3648" s="12" t="s">
        <v>8316</v>
      </c>
      <c r="S3648" t="s">
        <v>8358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8">
        <f t="shared" si="168"/>
        <v>42643.749155092592</v>
      </c>
      <c r="K3649">
        <v>1471370327</v>
      </c>
      <c r="L3649" s="18">
        <f t="shared" si="169"/>
        <v>42598.749155092592</v>
      </c>
      <c r="M3649" s="15">
        <f t="shared" si="170"/>
        <v>2016</v>
      </c>
      <c r="N3649" t="b">
        <v>0</v>
      </c>
      <c r="O3649">
        <v>2</v>
      </c>
      <c r="P3649" t="b">
        <v>0</v>
      </c>
      <c r="Q3649" t="s">
        <v>8303</v>
      </c>
      <c r="R3649" s="12" t="s">
        <v>8316</v>
      </c>
      <c r="S3649" t="s">
        <v>8358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8">
        <f t="shared" si="168"/>
        <v>41917.292187500003</v>
      </c>
      <c r="K3650">
        <v>1409900445</v>
      </c>
      <c r="L3650" s="18">
        <f t="shared" si="169"/>
        <v>41887.292187500003</v>
      </c>
      <c r="M3650" s="15">
        <f t="shared" si="170"/>
        <v>2014</v>
      </c>
      <c r="N3650" t="b">
        <v>0</v>
      </c>
      <c r="O3650">
        <v>73</v>
      </c>
      <c r="P3650" t="b">
        <v>1</v>
      </c>
      <c r="Q3650" t="s">
        <v>8269</v>
      </c>
      <c r="R3650" s="12" t="s">
        <v>8316</v>
      </c>
      <c r="S3650" t="s">
        <v>8317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8">
        <f t="shared" ref="J3651:J3714" si="171">(((I3651/60)/60)/24+DATE(1970,1,1))</f>
        <v>41806.712893518517</v>
      </c>
      <c r="K3651">
        <v>1400691994</v>
      </c>
      <c r="L3651" s="18">
        <f t="shared" ref="L3651:L3714" si="172">(((K3651/60)/60)/24+DATE(1970,1,1))</f>
        <v>41780.712893518517</v>
      </c>
      <c r="M3651" s="15">
        <f t="shared" ref="M3651:M3714" si="173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 s="12" t="s">
        <v>8316</v>
      </c>
      <c r="S3651" t="s">
        <v>8317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8">
        <f t="shared" si="171"/>
        <v>42402.478981481487</v>
      </c>
      <c r="K3652">
        <v>1452598184</v>
      </c>
      <c r="L3652" s="18">
        <f t="shared" si="172"/>
        <v>42381.478981481487</v>
      </c>
      <c r="M3652" s="15">
        <f t="shared" si="173"/>
        <v>2016</v>
      </c>
      <c r="N3652" t="b">
        <v>0</v>
      </c>
      <c r="O3652">
        <v>17</v>
      </c>
      <c r="P3652" t="b">
        <v>1</v>
      </c>
      <c r="Q3652" t="s">
        <v>8269</v>
      </c>
      <c r="R3652" s="12" t="s">
        <v>8316</v>
      </c>
      <c r="S3652" t="s">
        <v>8317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8">
        <f t="shared" si="171"/>
        <v>41861.665972222225</v>
      </c>
      <c r="K3653">
        <v>1404833442</v>
      </c>
      <c r="L3653" s="18">
        <f t="shared" si="172"/>
        <v>41828.646319444444</v>
      </c>
      <c r="M3653" s="15">
        <f t="shared" si="173"/>
        <v>2014</v>
      </c>
      <c r="N3653" t="b">
        <v>0</v>
      </c>
      <c r="O3653">
        <v>9</v>
      </c>
      <c r="P3653" t="b">
        <v>1</v>
      </c>
      <c r="Q3653" t="s">
        <v>8269</v>
      </c>
      <c r="R3653" s="12" t="s">
        <v>8316</v>
      </c>
      <c r="S3653" t="s">
        <v>8317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8">
        <f t="shared" si="171"/>
        <v>42607.165972222225</v>
      </c>
      <c r="K3654">
        <v>1471188502</v>
      </c>
      <c r="L3654" s="18">
        <f t="shared" si="172"/>
        <v>42596.644699074073</v>
      </c>
      <c r="M3654" s="15">
        <f t="shared" si="173"/>
        <v>2016</v>
      </c>
      <c r="N3654" t="b">
        <v>0</v>
      </c>
      <c r="O3654">
        <v>17</v>
      </c>
      <c r="P3654" t="b">
        <v>1</v>
      </c>
      <c r="Q3654" t="s">
        <v>8269</v>
      </c>
      <c r="R3654" s="12" t="s">
        <v>8316</v>
      </c>
      <c r="S3654" t="s">
        <v>8317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8">
        <f t="shared" si="171"/>
        <v>42221.363506944443</v>
      </c>
      <c r="K3655">
        <v>1436172207</v>
      </c>
      <c r="L3655" s="18">
        <f t="shared" si="172"/>
        <v>42191.363506944443</v>
      </c>
      <c r="M3655" s="15">
        <f t="shared" si="173"/>
        <v>2015</v>
      </c>
      <c r="N3655" t="b">
        <v>0</v>
      </c>
      <c r="O3655">
        <v>33</v>
      </c>
      <c r="P3655" t="b">
        <v>1</v>
      </c>
      <c r="Q3655" t="s">
        <v>8269</v>
      </c>
      <c r="R3655" s="12" t="s">
        <v>8316</v>
      </c>
      <c r="S3655" t="s">
        <v>8317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8">
        <f t="shared" si="171"/>
        <v>42463.708333333328</v>
      </c>
      <c r="K3656">
        <v>1457690386</v>
      </c>
      <c r="L3656" s="18">
        <f t="shared" si="172"/>
        <v>42440.416504629626</v>
      </c>
      <c r="M3656" s="15">
        <f t="shared" si="173"/>
        <v>2016</v>
      </c>
      <c r="N3656" t="b">
        <v>0</v>
      </c>
      <c r="O3656">
        <v>38</v>
      </c>
      <c r="P3656" t="b">
        <v>1</v>
      </c>
      <c r="Q3656" t="s">
        <v>8269</v>
      </c>
      <c r="R3656" s="12" t="s">
        <v>8316</v>
      </c>
      <c r="S3656" t="s">
        <v>8317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8">
        <f t="shared" si="171"/>
        <v>42203.290972222225</v>
      </c>
      <c r="K3657">
        <v>1434654998</v>
      </c>
      <c r="L3657" s="18">
        <f t="shared" si="172"/>
        <v>42173.803217592591</v>
      </c>
      <c r="M3657" s="15">
        <f t="shared" si="173"/>
        <v>2015</v>
      </c>
      <c r="N3657" t="b">
        <v>0</v>
      </c>
      <c r="O3657">
        <v>79</v>
      </c>
      <c r="P3657" t="b">
        <v>1</v>
      </c>
      <c r="Q3657" t="s">
        <v>8269</v>
      </c>
      <c r="R3657" s="12" t="s">
        <v>8316</v>
      </c>
      <c r="S3657" t="s">
        <v>8317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8">
        <f t="shared" si="171"/>
        <v>42767.957638888889</v>
      </c>
      <c r="K3658">
        <v>1483393836</v>
      </c>
      <c r="L3658" s="18">
        <f t="shared" si="172"/>
        <v>42737.910138888896</v>
      </c>
      <c r="M3658" s="15">
        <f t="shared" si="173"/>
        <v>2017</v>
      </c>
      <c r="N3658" t="b">
        <v>0</v>
      </c>
      <c r="O3658">
        <v>46</v>
      </c>
      <c r="P3658" t="b">
        <v>1</v>
      </c>
      <c r="Q3658" t="s">
        <v>8269</v>
      </c>
      <c r="R3658" s="12" t="s">
        <v>8316</v>
      </c>
      <c r="S3658" t="s">
        <v>8317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8">
        <f t="shared" si="171"/>
        <v>42522.904166666667</v>
      </c>
      <c r="K3659">
        <v>1462806419</v>
      </c>
      <c r="L3659" s="18">
        <f t="shared" si="172"/>
        <v>42499.629849537043</v>
      </c>
      <c r="M3659" s="15">
        <f t="shared" si="173"/>
        <v>2016</v>
      </c>
      <c r="N3659" t="b">
        <v>0</v>
      </c>
      <c r="O3659">
        <v>20</v>
      </c>
      <c r="P3659" t="b">
        <v>1</v>
      </c>
      <c r="Q3659" t="s">
        <v>8269</v>
      </c>
      <c r="R3659" s="12" t="s">
        <v>8316</v>
      </c>
      <c r="S3659" t="s">
        <v>8317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8">
        <f t="shared" si="171"/>
        <v>41822.165972222225</v>
      </c>
      <c r="K3660">
        <v>1400272580</v>
      </c>
      <c r="L3660" s="18">
        <f t="shared" si="172"/>
        <v>41775.858564814815</v>
      </c>
      <c r="M3660" s="15">
        <f t="shared" si="173"/>
        <v>2014</v>
      </c>
      <c r="N3660" t="b">
        <v>0</v>
      </c>
      <c r="O3660">
        <v>20</v>
      </c>
      <c r="P3660" t="b">
        <v>1</v>
      </c>
      <c r="Q3660" t="s">
        <v>8269</v>
      </c>
      <c r="R3660" s="12" t="s">
        <v>8316</v>
      </c>
      <c r="S3660" t="s">
        <v>8317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8">
        <f t="shared" si="171"/>
        <v>42082.610416666663</v>
      </c>
      <c r="K3661">
        <v>1424414350</v>
      </c>
      <c r="L3661" s="18">
        <f t="shared" si="172"/>
        <v>42055.277199074073</v>
      </c>
      <c r="M3661" s="15">
        <f t="shared" si="173"/>
        <v>2015</v>
      </c>
      <c r="N3661" t="b">
        <v>0</v>
      </c>
      <c r="O3661">
        <v>13</v>
      </c>
      <c r="P3661" t="b">
        <v>1</v>
      </c>
      <c r="Q3661" t="s">
        <v>8269</v>
      </c>
      <c r="R3661" s="12" t="s">
        <v>8316</v>
      </c>
      <c r="S3661" t="s">
        <v>8317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8">
        <f t="shared" si="171"/>
        <v>41996.881076388891</v>
      </c>
      <c r="K3662">
        <v>1417208925</v>
      </c>
      <c r="L3662" s="18">
        <f t="shared" si="172"/>
        <v>41971.881076388891</v>
      </c>
      <c r="M3662" s="15">
        <f t="shared" si="173"/>
        <v>2014</v>
      </c>
      <c r="N3662" t="b">
        <v>0</v>
      </c>
      <c r="O3662">
        <v>22</v>
      </c>
      <c r="P3662" t="b">
        <v>1</v>
      </c>
      <c r="Q3662" t="s">
        <v>8269</v>
      </c>
      <c r="R3662" s="12" t="s">
        <v>8316</v>
      </c>
      <c r="S3662" t="s">
        <v>8317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8">
        <f t="shared" si="171"/>
        <v>42470.166666666672</v>
      </c>
      <c r="K3663">
        <v>1458336672</v>
      </c>
      <c r="L3663" s="18">
        <f t="shared" si="172"/>
        <v>42447.896666666667</v>
      </c>
      <c r="M3663" s="15">
        <f t="shared" si="173"/>
        <v>2016</v>
      </c>
      <c r="N3663" t="b">
        <v>0</v>
      </c>
      <c r="O3663">
        <v>36</v>
      </c>
      <c r="P3663" t="b">
        <v>1</v>
      </c>
      <c r="Q3663" t="s">
        <v>8269</v>
      </c>
      <c r="R3663" s="12" t="s">
        <v>8316</v>
      </c>
      <c r="S3663" t="s">
        <v>8317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8">
        <f t="shared" si="171"/>
        <v>42094.178402777776</v>
      </c>
      <c r="K3664">
        <v>1425187014</v>
      </c>
      <c r="L3664" s="18">
        <f t="shared" si="172"/>
        <v>42064.220069444447</v>
      </c>
      <c r="M3664" s="15">
        <f t="shared" si="173"/>
        <v>2015</v>
      </c>
      <c r="N3664" t="b">
        <v>0</v>
      </c>
      <c r="O3664">
        <v>40</v>
      </c>
      <c r="P3664" t="b">
        <v>1</v>
      </c>
      <c r="Q3664" t="s">
        <v>8269</v>
      </c>
      <c r="R3664" s="12" t="s">
        <v>8316</v>
      </c>
      <c r="S3664" t="s">
        <v>8317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8">
        <f t="shared" si="171"/>
        <v>42725.493402777778</v>
      </c>
      <c r="K3665">
        <v>1477133430</v>
      </c>
      <c r="L3665" s="18">
        <f t="shared" si="172"/>
        <v>42665.451736111107</v>
      </c>
      <c r="M3665" s="15">
        <f t="shared" si="173"/>
        <v>2016</v>
      </c>
      <c r="N3665" t="b">
        <v>0</v>
      </c>
      <c r="O3665">
        <v>9</v>
      </c>
      <c r="P3665" t="b">
        <v>1</v>
      </c>
      <c r="Q3665" t="s">
        <v>8269</v>
      </c>
      <c r="R3665" s="12" t="s">
        <v>8316</v>
      </c>
      <c r="S3665" t="s">
        <v>8317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8">
        <f t="shared" si="171"/>
        <v>42537.248715277776</v>
      </c>
      <c r="K3666">
        <v>1464847089</v>
      </c>
      <c r="L3666" s="18">
        <f t="shared" si="172"/>
        <v>42523.248715277776</v>
      </c>
      <c r="M3666" s="15">
        <f t="shared" si="173"/>
        <v>2016</v>
      </c>
      <c r="N3666" t="b">
        <v>0</v>
      </c>
      <c r="O3666">
        <v>19</v>
      </c>
      <c r="P3666" t="b">
        <v>1</v>
      </c>
      <c r="Q3666" t="s">
        <v>8269</v>
      </c>
      <c r="R3666" s="12" t="s">
        <v>8316</v>
      </c>
      <c r="S3666" t="s">
        <v>8317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8">
        <f t="shared" si="171"/>
        <v>42305.829166666663</v>
      </c>
      <c r="K3667">
        <v>1445109822</v>
      </c>
      <c r="L3667" s="18">
        <f t="shared" si="172"/>
        <v>42294.808124999996</v>
      </c>
      <c r="M3667" s="15">
        <f t="shared" si="173"/>
        <v>2015</v>
      </c>
      <c r="N3667" t="b">
        <v>0</v>
      </c>
      <c r="O3667">
        <v>14</v>
      </c>
      <c r="P3667" t="b">
        <v>1</v>
      </c>
      <c r="Q3667" t="s">
        <v>8269</v>
      </c>
      <c r="R3667" s="12" t="s">
        <v>8316</v>
      </c>
      <c r="S3667" t="s">
        <v>8317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8">
        <f t="shared" si="171"/>
        <v>41844.291666666664</v>
      </c>
      <c r="K3668">
        <v>1404337382</v>
      </c>
      <c r="L3668" s="18">
        <f t="shared" si="172"/>
        <v>41822.90488425926</v>
      </c>
      <c r="M3668" s="15">
        <f t="shared" si="173"/>
        <v>2014</v>
      </c>
      <c r="N3668" t="b">
        <v>0</v>
      </c>
      <c r="O3668">
        <v>38</v>
      </c>
      <c r="P3668" t="b">
        <v>1</v>
      </c>
      <c r="Q3668" t="s">
        <v>8269</v>
      </c>
      <c r="R3668" s="12" t="s">
        <v>8316</v>
      </c>
      <c r="S3668" t="s">
        <v>8317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8">
        <f t="shared" si="171"/>
        <v>42203.970127314817</v>
      </c>
      <c r="K3669">
        <v>1434669419</v>
      </c>
      <c r="L3669" s="18">
        <f t="shared" si="172"/>
        <v>42173.970127314817</v>
      </c>
      <c r="M3669" s="15">
        <f t="shared" si="173"/>
        <v>2015</v>
      </c>
      <c r="N3669" t="b">
        <v>0</v>
      </c>
      <c r="O3669">
        <v>58</v>
      </c>
      <c r="P3669" t="b">
        <v>1</v>
      </c>
      <c r="Q3669" t="s">
        <v>8269</v>
      </c>
      <c r="R3669" s="12" t="s">
        <v>8316</v>
      </c>
      <c r="S3669" t="s">
        <v>8317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8">
        <f t="shared" si="171"/>
        <v>42208.772916666669</v>
      </c>
      <c r="K3670">
        <v>1435670452</v>
      </c>
      <c r="L3670" s="18">
        <f t="shared" si="172"/>
        <v>42185.556157407409</v>
      </c>
      <c r="M3670" s="15">
        <f t="shared" si="173"/>
        <v>2015</v>
      </c>
      <c r="N3670" t="b">
        <v>0</v>
      </c>
      <c r="O3670">
        <v>28</v>
      </c>
      <c r="P3670" t="b">
        <v>1</v>
      </c>
      <c r="Q3670" t="s">
        <v>8269</v>
      </c>
      <c r="R3670" s="12" t="s">
        <v>8316</v>
      </c>
      <c r="S3670" t="s">
        <v>8317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8">
        <f t="shared" si="171"/>
        <v>42166.675196759257</v>
      </c>
      <c r="K3671">
        <v>1431447137</v>
      </c>
      <c r="L3671" s="18">
        <f t="shared" si="172"/>
        <v>42136.675196759257</v>
      </c>
      <c r="M3671" s="15">
        <f t="shared" si="173"/>
        <v>2015</v>
      </c>
      <c r="N3671" t="b">
        <v>0</v>
      </c>
      <c r="O3671">
        <v>17</v>
      </c>
      <c r="P3671" t="b">
        <v>1</v>
      </c>
      <c r="Q3671" t="s">
        <v>8269</v>
      </c>
      <c r="R3671" s="12" t="s">
        <v>8316</v>
      </c>
      <c r="S3671" t="s">
        <v>8317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8">
        <f t="shared" si="171"/>
        <v>42155.958333333328</v>
      </c>
      <c r="K3672">
        <v>1431951611</v>
      </c>
      <c r="L3672" s="18">
        <f t="shared" si="172"/>
        <v>42142.514016203699</v>
      </c>
      <c r="M3672" s="15">
        <f t="shared" si="173"/>
        <v>2015</v>
      </c>
      <c r="N3672" t="b">
        <v>0</v>
      </c>
      <c r="O3672">
        <v>12</v>
      </c>
      <c r="P3672" t="b">
        <v>1</v>
      </c>
      <c r="Q3672" t="s">
        <v>8269</v>
      </c>
      <c r="R3672" s="12" t="s">
        <v>8316</v>
      </c>
      <c r="S3672" t="s">
        <v>8317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8">
        <f t="shared" si="171"/>
        <v>41841.165972222225</v>
      </c>
      <c r="K3673">
        <v>1404140667</v>
      </c>
      <c r="L3673" s="18">
        <f t="shared" si="172"/>
        <v>41820.62809027778</v>
      </c>
      <c r="M3673" s="15">
        <f t="shared" si="173"/>
        <v>2014</v>
      </c>
      <c r="N3673" t="b">
        <v>0</v>
      </c>
      <c r="O3673">
        <v>40</v>
      </c>
      <c r="P3673" t="b">
        <v>1</v>
      </c>
      <c r="Q3673" t="s">
        <v>8269</v>
      </c>
      <c r="R3673" s="12" t="s">
        <v>8316</v>
      </c>
      <c r="S3673" t="s">
        <v>8317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8">
        <f t="shared" si="171"/>
        <v>41908.946574074071</v>
      </c>
      <c r="K3674">
        <v>1409179384</v>
      </c>
      <c r="L3674" s="18">
        <f t="shared" si="172"/>
        <v>41878.946574074071</v>
      </c>
      <c r="M3674" s="15">
        <f t="shared" si="173"/>
        <v>2014</v>
      </c>
      <c r="N3674" t="b">
        <v>0</v>
      </c>
      <c r="O3674">
        <v>57</v>
      </c>
      <c r="P3674" t="b">
        <v>1</v>
      </c>
      <c r="Q3674" t="s">
        <v>8269</v>
      </c>
      <c r="R3674" s="12" t="s">
        <v>8316</v>
      </c>
      <c r="S3674" t="s">
        <v>8317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8">
        <f t="shared" si="171"/>
        <v>41948.536111111112</v>
      </c>
      <c r="K3675">
        <v>1412233497</v>
      </c>
      <c r="L3675" s="18">
        <f t="shared" si="172"/>
        <v>41914.295104166667</v>
      </c>
      <c r="M3675" s="15">
        <f t="shared" si="173"/>
        <v>2014</v>
      </c>
      <c r="N3675" t="b">
        <v>0</v>
      </c>
      <c r="O3675">
        <v>114</v>
      </c>
      <c r="P3675" t="b">
        <v>1</v>
      </c>
      <c r="Q3675" t="s">
        <v>8269</v>
      </c>
      <c r="R3675" s="12" t="s">
        <v>8316</v>
      </c>
      <c r="S3675" t="s">
        <v>8317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8">
        <f t="shared" si="171"/>
        <v>42616.873020833329</v>
      </c>
      <c r="K3676">
        <v>1467752229</v>
      </c>
      <c r="L3676" s="18">
        <f t="shared" si="172"/>
        <v>42556.873020833329</v>
      </c>
      <c r="M3676" s="15">
        <f t="shared" si="173"/>
        <v>2016</v>
      </c>
      <c r="N3676" t="b">
        <v>0</v>
      </c>
      <c r="O3676">
        <v>31</v>
      </c>
      <c r="P3676" t="b">
        <v>1</v>
      </c>
      <c r="Q3676" t="s">
        <v>8269</v>
      </c>
      <c r="R3676" s="12" t="s">
        <v>8316</v>
      </c>
      <c r="S3676" t="s">
        <v>8317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8">
        <f t="shared" si="171"/>
        <v>42505.958333333328</v>
      </c>
      <c r="K3677">
        <v>1462285182</v>
      </c>
      <c r="L3677" s="18">
        <f t="shared" si="172"/>
        <v>42493.597013888888</v>
      </c>
      <c r="M3677" s="15">
        <f t="shared" si="173"/>
        <v>2016</v>
      </c>
      <c r="N3677" t="b">
        <v>0</v>
      </c>
      <c r="O3677">
        <v>3</v>
      </c>
      <c r="P3677" t="b">
        <v>1</v>
      </c>
      <c r="Q3677" t="s">
        <v>8269</v>
      </c>
      <c r="R3677" s="12" t="s">
        <v>8316</v>
      </c>
      <c r="S3677" t="s">
        <v>8317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8">
        <f t="shared" si="171"/>
        <v>41894.815787037034</v>
      </c>
      <c r="K3678">
        <v>1408995284</v>
      </c>
      <c r="L3678" s="18">
        <f t="shared" si="172"/>
        <v>41876.815787037034</v>
      </c>
      <c r="M3678" s="15">
        <f t="shared" si="173"/>
        <v>2014</v>
      </c>
      <c r="N3678" t="b">
        <v>0</v>
      </c>
      <c r="O3678">
        <v>16</v>
      </c>
      <c r="P3678" t="b">
        <v>1</v>
      </c>
      <c r="Q3678" t="s">
        <v>8269</v>
      </c>
      <c r="R3678" s="12" t="s">
        <v>8316</v>
      </c>
      <c r="S3678" t="s">
        <v>8317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8">
        <f t="shared" si="171"/>
        <v>41823.165972222225</v>
      </c>
      <c r="K3679">
        <v>1402580818</v>
      </c>
      <c r="L3679" s="18">
        <f t="shared" si="172"/>
        <v>41802.574282407404</v>
      </c>
      <c r="M3679" s="15">
        <f t="shared" si="173"/>
        <v>2014</v>
      </c>
      <c r="N3679" t="b">
        <v>0</v>
      </c>
      <c r="O3679">
        <v>199</v>
      </c>
      <c r="P3679" t="b">
        <v>1</v>
      </c>
      <c r="Q3679" t="s">
        <v>8269</v>
      </c>
      <c r="R3679" s="12" t="s">
        <v>8316</v>
      </c>
      <c r="S3679" t="s">
        <v>8317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8">
        <f t="shared" si="171"/>
        <v>42155.531226851846</v>
      </c>
      <c r="K3680">
        <v>1430052298</v>
      </c>
      <c r="L3680" s="18">
        <f t="shared" si="172"/>
        <v>42120.531226851846</v>
      </c>
      <c r="M3680" s="15">
        <f t="shared" si="173"/>
        <v>2015</v>
      </c>
      <c r="N3680" t="b">
        <v>0</v>
      </c>
      <c r="O3680">
        <v>31</v>
      </c>
      <c r="P3680" t="b">
        <v>1</v>
      </c>
      <c r="Q3680" t="s">
        <v>8269</v>
      </c>
      <c r="R3680" s="12" t="s">
        <v>8316</v>
      </c>
      <c r="S3680" t="s">
        <v>8317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8">
        <f t="shared" si="171"/>
        <v>41821.207638888889</v>
      </c>
      <c r="K3681">
        <v>1401214581</v>
      </c>
      <c r="L3681" s="18">
        <f t="shared" si="172"/>
        <v>41786.761354166665</v>
      </c>
      <c r="M3681" s="15">
        <f t="shared" si="173"/>
        <v>2014</v>
      </c>
      <c r="N3681" t="b">
        <v>0</v>
      </c>
      <c r="O3681">
        <v>30</v>
      </c>
      <c r="P3681" t="b">
        <v>1</v>
      </c>
      <c r="Q3681" t="s">
        <v>8269</v>
      </c>
      <c r="R3681" s="12" t="s">
        <v>8316</v>
      </c>
      <c r="S3681" t="s">
        <v>8317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8">
        <f t="shared" si="171"/>
        <v>42648.454097222217</v>
      </c>
      <c r="K3682">
        <v>1473850434</v>
      </c>
      <c r="L3682" s="18">
        <f t="shared" si="172"/>
        <v>42627.454097222217</v>
      </c>
      <c r="M3682" s="15">
        <f t="shared" si="173"/>
        <v>2016</v>
      </c>
      <c r="N3682" t="b">
        <v>0</v>
      </c>
      <c r="O3682">
        <v>34</v>
      </c>
      <c r="P3682" t="b">
        <v>1</v>
      </c>
      <c r="Q3682" t="s">
        <v>8269</v>
      </c>
      <c r="R3682" s="12" t="s">
        <v>8316</v>
      </c>
      <c r="S3682" t="s">
        <v>8317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8">
        <f t="shared" si="171"/>
        <v>42384.651504629626</v>
      </c>
      <c r="K3683">
        <v>1452008290</v>
      </c>
      <c r="L3683" s="18">
        <f t="shared" si="172"/>
        <v>42374.651504629626</v>
      </c>
      <c r="M3683" s="15">
        <f t="shared" si="173"/>
        <v>2016</v>
      </c>
      <c r="N3683" t="b">
        <v>0</v>
      </c>
      <c r="O3683">
        <v>18</v>
      </c>
      <c r="P3683" t="b">
        <v>1</v>
      </c>
      <c r="Q3683" t="s">
        <v>8269</v>
      </c>
      <c r="R3683" s="12" t="s">
        <v>8316</v>
      </c>
      <c r="S3683" t="s">
        <v>8317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8">
        <f t="shared" si="171"/>
        <v>41806.290972222225</v>
      </c>
      <c r="K3684">
        <v>1399998418</v>
      </c>
      <c r="L3684" s="18">
        <f t="shared" si="172"/>
        <v>41772.685393518521</v>
      </c>
      <c r="M3684" s="15">
        <f t="shared" si="173"/>
        <v>2014</v>
      </c>
      <c r="N3684" t="b">
        <v>0</v>
      </c>
      <c r="O3684">
        <v>67</v>
      </c>
      <c r="P3684" t="b">
        <v>1</v>
      </c>
      <c r="Q3684" t="s">
        <v>8269</v>
      </c>
      <c r="R3684" s="12" t="s">
        <v>8316</v>
      </c>
      <c r="S3684" t="s">
        <v>8317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8">
        <f t="shared" si="171"/>
        <v>42663.116851851853</v>
      </c>
      <c r="K3685">
        <v>1474339696</v>
      </c>
      <c r="L3685" s="18">
        <f t="shared" si="172"/>
        <v>42633.116851851853</v>
      </c>
      <c r="M3685" s="15">
        <f t="shared" si="173"/>
        <v>2016</v>
      </c>
      <c r="N3685" t="b">
        <v>0</v>
      </c>
      <c r="O3685">
        <v>66</v>
      </c>
      <c r="P3685" t="b">
        <v>1</v>
      </c>
      <c r="Q3685" t="s">
        <v>8269</v>
      </c>
      <c r="R3685" s="12" t="s">
        <v>8316</v>
      </c>
      <c r="S3685" t="s">
        <v>8317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8">
        <f t="shared" si="171"/>
        <v>42249.180393518516</v>
      </c>
      <c r="K3686">
        <v>1438575586</v>
      </c>
      <c r="L3686" s="18">
        <f t="shared" si="172"/>
        <v>42219.180393518516</v>
      </c>
      <c r="M3686" s="15">
        <f t="shared" si="173"/>
        <v>2015</v>
      </c>
      <c r="N3686" t="b">
        <v>0</v>
      </c>
      <c r="O3686">
        <v>23</v>
      </c>
      <c r="P3686" t="b">
        <v>1</v>
      </c>
      <c r="Q3686" t="s">
        <v>8269</v>
      </c>
      <c r="R3686" s="12" t="s">
        <v>8316</v>
      </c>
      <c r="S3686" t="s">
        <v>8317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8">
        <f t="shared" si="171"/>
        <v>41778.875</v>
      </c>
      <c r="K3687">
        <v>1398348859</v>
      </c>
      <c r="L3687" s="18">
        <f t="shared" si="172"/>
        <v>41753.593275462961</v>
      </c>
      <c r="M3687" s="15">
        <f t="shared" si="173"/>
        <v>2014</v>
      </c>
      <c r="N3687" t="b">
        <v>0</v>
      </c>
      <c r="O3687">
        <v>126</v>
      </c>
      <c r="P3687" t="b">
        <v>1</v>
      </c>
      <c r="Q3687" t="s">
        <v>8269</v>
      </c>
      <c r="R3687" s="12" t="s">
        <v>8316</v>
      </c>
      <c r="S3687" t="s">
        <v>8317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8">
        <f t="shared" si="171"/>
        <v>42245.165972222225</v>
      </c>
      <c r="K3688">
        <v>1439567660</v>
      </c>
      <c r="L3688" s="18">
        <f t="shared" si="172"/>
        <v>42230.662731481483</v>
      </c>
      <c r="M3688" s="15">
        <f t="shared" si="173"/>
        <v>2015</v>
      </c>
      <c r="N3688" t="b">
        <v>0</v>
      </c>
      <c r="O3688">
        <v>6</v>
      </c>
      <c r="P3688" t="b">
        <v>1</v>
      </c>
      <c r="Q3688" t="s">
        <v>8269</v>
      </c>
      <c r="R3688" s="12" t="s">
        <v>8316</v>
      </c>
      <c r="S3688" t="s">
        <v>8317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8">
        <f t="shared" si="171"/>
        <v>41817.218229166669</v>
      </c>
      <c r="K3689">
        <v>1401254055</v>
      </c>
      <c r="L3689" s="18">
        <f t="shared" si="172"/>
        <v>41787.218229166669</v>
      </c>
      <c r="M3689" s="15">
        <f t="shared" si="173"/>
        <v>2014</v>
      </c>
      <c r="N3689" t="b">
        <v>0</v>
      </c>
      <c r="O3689">
        <v>25</v>
      </c>
      <c r="P3689" t="b">
        <v>1</v>
      </c>
      <c r="Q3689" t="s">
        <v>8269</v>
      </c>
      <c r="R3689" s="12" t="s">
        <v>8316</v>
      </c>
      <c r="S3689" t="s">
        <v>8317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8">
        <f t="shared" si="171"/>
        <v>41859.787083333329</v>
      </c>
      <c r="K3690">
        <v>1404932004</v>
      </c>
      <c r="L3690" s="18">
        <f t="shared" si="172"/>
        <v>41829.787083333329</v>
      </c>
      <c r="M3690" s="15">
        <f t="shared" si="173"/>
        <v>2014</v>
      </c>
      <c r="N3690" t="b">
        <v>0</v>
      </c>
      <c r="O3690">
        <v>39</v>
      </c>
      <c r="P3690" t="b">
        <v>1</v>
      </c>
      <c r="Q3690" t="s">
        <v>8269</v>
      </c>
      <c r="R3690" s="12" t="s">
        <v>8316</v>
      </c>
      <c r="S3690" t="s">
        <v>8317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8">
        <f t="shared" si="171"/>
        <v>42176.934027777781</v>
      </c>
      <c r="K3691">
        <v>1432410639</v>
      </c>
      <c r="L3691" s="18">
        <f t="shared" si="172"/>
        <v>42147.826840277776</v>
      </c>
      <c r="M3691" s="15">
        <f t="shared" si="173"/>
        <v>2015</v>
      </c>
      <c r="N3691" t="b">
        <v>0</v>
      </c>
      <c r="O3691">
        <v>62</v>
      </c>
      <c r="P3691" t="b">
        <v>1</v>
      </c>
      <c r="Q3691" t="s">
        <v>8269</v>
      </c>
      <c r="R3691" s="12" t="s">
        <v>8316</v>
      </c>
      <c r="S3691" t="s">
        <v>8317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8">
        <f t="shared" si="171"/>
        <v>41970.639849537038</v>
      </c>
      <c r="K3692">
        <v>1414506083</v>
      </c>
      <c r="L3692" s="18">
        <f t="shared" si="172"/>
        <v>41940.598182870373</v>
      </c>
      <c r="M3692" s="15">
        <f t="shared" si="173"/>
        <v>2014</v>
      </c>
      <c r="N3692" t="b">
        <v>0</v>
      </c>
      <c r="O3692">
        <v>31</v>
      </c>
      <c r="P3692" t="b">
        <v>1</v>
      </c>
      <c r="Q3692" t="s">
        <v>8269</v>
      </c>
      <c r="R3692" s="12" t="s">
        <v>8316</v>
      </c>
      <c r="S3692" t="s">
        <v>8317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8">
        <f t="shared" si="171"/>
        <v>42065.207638888889</v>
      </c>
      <c r="K3693">
        <v>1421426929</v>
      </c>
      <c r="L3693" s="18">
        <f t="shared" si="172"/>
        <v>42020.700567129628</v>
      </c>
      <c r="M3693" s="15">
        <f t="shared" si="173"/>
        <v>2015</v>
      </c>
      <c r="N3693" t="b">
        <v>0</v>
      </c>
      <c r="O3693">
        <v>274</v>
      </c>
      <c r="P3693" t="b">
        <v>1</v>
      </c>
      <c r="Q3693" t="s">
        <v>8269</v>
      </c>
      <c r="R3693" s="12" t="s">
        <v>8316</v>
      </c>
      <c r="S3693" t="s">
        <v>8317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8">
        <f t="shared" si="171"/>
        <v>41901</v>
      </c>
      <c r="K3694">
        <v>1410304179</v>
      </c>
      <c r="L3694" s="18">
        <f t="shared" si="172"/>
        <v>41891.96503472222</v>
      </c>
      <c r="M3694" s="15">
        <f t="shared" si="173"/>
        <v>2014</v>
      </c>
      <c r="N3694" t="b">
        <v>0</v>
      </c>
      <c r="O3694">
        <v>17</v>
      </c>
      <c r="P3694" t="b">
        <v>1</v>
      </c>
      <c r="Q3694" t="s">
        <v>8269</v>
      </c>
      <c r="R3694" s="12" t="s">
        <v>8316</v>
      </c>
      <c r="S3694" t="s">
        <v>8317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8">
        <f t="shared" si="171"/>
        <v>42338.9375</v>
      </c>
      <c r="K3695">
        <v>1446352529</v>
      </c>
      <c r="L3695" s="18">
        <f t="shared" si="172"/>
        <v>42309.191307870366</v>
      </c>
      <c r="M3695" s="15">
        <f t="shared" si="173"/>
        <v>2015</v>
      </c>
      <c r="N3695" t="b">
        <v>0</v>
      </c>
      <c r="O3695">
        <v>14</v>
      </c>
      <c r="P3695" t="b">
        <v>1</v>
      </c>
      <c r="Q3695" t="s">
        <v>8269</v>
      </c>
      <c r="R3695" s="12" t="s">
        <v>8316</v>
      </c>
      <c r="S3695" t="s">
        <v>8317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8">
        <f t="shared" si="171"/>
        <v>42527.083333333328</v>
      </c>
      <c r="K3696">
        <v>1461985967</v>
      </c>
      <c r="L3696" s="18">
        <f t="shared" si="172"/>
        <v>42490.133877314816</v>
      </c>
      <c r="M3696" s="15">
        <f t="shared" si="173"/>
        <v>2016</v>
      </c>
      <c r="N3696" t="b">
        <v>0</v>
      </c>
      <c r="O3696">
        <v>60</v>
      </c>
      <c r="P3696" t="b">
        <v>1</v>
      </c>
      <c r="Q3696" t="s">
        <v>8269</v>
      </c>
      <c r="R3696" s="12" t="s">
        <v>8316</v>
      </c>
      <c r="S3696" t="s">
        <v>8317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8">
        <f t="shared" si="171"/>
        <v>42015.870486111111</v>
      </c>
      <c r="K3697">
        <v>1419281610</v>
      </c>
      <c r="L3697" s="18">
        <f t="shared" si="172"/>
        <v>41995.870486111111</v>
      </c>
      <c r="M3697" s="15">
        <f t="shared" si="173"/>
        <v>2014</v>
      </c>
      <c r="N3697" t="b">
        <v>0</v>
      </c>
      <c r="O3697">
        <v>33</v>
      </c>
      <c r="P3697" t="b">
        <v>1</v>
      </c>
      <c r="Q3697" t="s">
        <v>8269</v>
      </c>
      <c r="R3697" s="12" t="s">
        <v>8316</v>
      </c>
      <c r="S3697" t="s">
        <v>8317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8">
        <f t="shared" si="171"/>
        <v>42048.617083333331</v>
      </c>
      <c r="K3698">
        <v>1418654916</v>
      </c>
      <c r="L3698" s="18">
        <f t="shared" si="172"/>
        <v>41988.617083333331</v>
      </c>
      <c r="M3698" s="15">
        <f t="shared" si="173"/>
        <v>2014</v>
      </c>
      <c r="N3698" t="b">
        <v>0</v>
      </c>
      <c r="O3698">
        <v>78</v>
      </c>
      <c r="P3698" t="b">
        <v>1</v>
      </c>
      <c r="Q3698" t="s">
        <v>8269</v>
      </c>
      <c r="R3698" s="12" t="s">
        <v>8316</v>
      </c>
      <c r="S3698" t="s">
        <v>8317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8">
        <f t="shared" si="171"/>
        <v>42500.465833333335</v>
      </c>
      <c r="K3699">
        <v>1461064248</v>
      </c>
      <c r="L3699" s="18">
        <f t="shared" si="172"/>
        <v>42479.465833333335</v>
      </c>
      <c r="M3699" s="15">
        <f t="shared" si="173"/>
        <v>2016</v>
      </c>
      <c r="N3699" t="b">
        <v>0</v>
      </c>
      <c r="O3699">
        <v>30</v>
      </c>
      <c r="P3699" t="b">
        <v>1</v>
      </c>
      <c r="Q3699" t="s">
        <v>8269</v>
      </c>
      <c r="R3699" s="12" t="s">
        <v>8316</v>
      </c>
      <c r="S3699" t="s">
        <v>8317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8">
        <f t="shared" si="171"/>
        <v>42431.806562500002</v>
      </c>
      <c r="K3700">
        <v>1454354487</v>
      </c>
      <c r="L3700" s="18">
        <f t="shared" si="172"/>
        <v>42401.806562500002</v>
      </c>
      <c r="M3700" s="15">
        <f t="shared" si="173"/>
        <v>2016</v>
      </c>
      <c r="N3700" t="b">
        <v>0</v>
      </c>
      <c r="O3700">
        <v>136</v>
      </c>
      <c r="P3700" t="b">
        <v>1</v>
      </c>
      <c r="Q3700" t="s">
        <v>8269</v>
      </c>
      <c r="R3700" s="12" t="s">
        <v>8316</v>
      </c>
      <c r="S3700" t="s">
        <v>8317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8">
        <f t="shared" si="171"/>
        <v>41927.602037037039</v>
      </c>
      <c r="K3701">
        <v>1410791216</v>
      </c>
      <c r="L3701" s="18">
        <f t="shared" si="172"/>
        <v>41897.602037037039</v>
      </c>
      <c r="M3701" s="15">
        <f t="shared" si="173"/>
        <v>2014</v>
      </c>
      <c r="N3701" t="b">
        <v>0</v>
      </c>
      <c r="O3701">
        <v>40</v>
      </c>
      <c r="P3701" t="b">
        <v>1</v>
      </c>
      <c r="Q3701" t="s">
        <v>8269</v>
      </c>
      <c r="R3701" s="12" t="s">
        <v>8316</v>
      </c>
      <c r="S3701" t="s">
        <v>8317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8">
        <f t="shared" si="171"/>
        <v>41912.666666666664</v>
      </c>
      <c r="K3702">
        <v>1409493800</v>
      </c>
      <c r="L3702" s="18">
        <f t="shared" si="172"/>
        <v>41882.585648148146</v>
      </c>
      <c r="M3702" s="15">
        <f t="shared" si="173"/>
        <v>2014</v>
      </c>
      <c r="N3702" t="b">
        <v>0</v>
      </c>
      <c r="O3702">
        <v>18</v>
      </c>
      <c r="P3702" t="b">
        <v>1</v>
      </c>
      <c r="Q3702" t="s">
        <v>8269</v>
      </c>
      <c r="R3702" s="12" t="s">
        <v>8316</v>
      </c>
      <c r="S3702" t="s">
        <v>8317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8">
        <f t="shared" si="171"/>
        <v>42159.541585648149</v>
      </c>
      <c r="K3703">
        <v>1430830793</v>
      </c>
      <c r="L3703" s="18">
        <f t="shared" si="172"/>
        <v>42129.541585648149</v>
      </c>
      <c r="M3703" s="15">
        <f t="shared" si="173"/>
        <v>2015</v>
      </c>
      <c r="N3703" t="b">
        <v>0</v>
      </c>
      <c r="O3703">
        <v>39</v>
      </c>
      <c r="P3703" t="b">
        <v>1</v>
      </c>
      <c r="Q3703" t="s">
        <v>8269</v>
      </c>
      <c r="R3703" s="12" t="s">
        <v>8316</v>
      </c>
      <c r="S3703" t="s">
        <v>8317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8">
        <f t="shared" si="171"/>
        <v>42561.957638888889</v>
      </c>
      <c r="K3704">
        <v>1464958484</v>
      </c>
      <c r="L3704" s="18">
        <f t="shared" si="172"/>
        <v>42524.53800925926</v>
      </c>
      <c r="M3704" s="15">
        <f t="shared" si="173"/>
        <v>2016</v>
      </c>
      <c r="N3704" t="b">
        <v>0</v>
      </c>
      <c r="O3704">
        <v>21</v>
      </c>
      <c r="P3704" t="b">
        <v>1</v>
      </c>
      <c r="Q3704" t="s">
        <v>8269</v>
      </c>
      <c r="R3704" s="12" t="s">
        <v>8316</v>
      </c>
      <c r="S3704" t="s">
        <v>8317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8">
        <f t="shared" si="171"/>
        <v>42595.290972222225</v>
      </c>
      <c r="K3705">
        <v>1467720388</v>
      </c>
      <c r="L3705" s="18">
        <f t="shared" si="172"/>
        <v>42556.504490740743</v>
      </c>
      <c r="M3705" s="15">
        <f t="shared" si="173"/>
        <v>2016</v>
      </c>
      <c r="N3705" t="b">
        <v>0</v>
      </c>
      <c r="O3705">
        <v>30</v>
      </c>
      <c r="P3705" t="b">
        <v>1</v>
      </c>
      <c r="Q3705" t="s">
        <v>8269</v>
      </c>
      <c r="R3705" s="12" t="s">
        <v>8316</v>
      </c>
      <c r="S3705" t="s">
        <v>8317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8">
        <f t="shared" si="171"/>
        <v>42521.689745370371</v>
      </c>
      <c r="K3706">
        <v>1459528394</v>
      </c>
      <c r="L3706" s="18">
        <f t="shared" si="172"/>
        <v>42461.689745370371</v>
      </c>
      <c r="M3706" s="15">
        <f t="shared" si="173"/>
        <v>2016</v>
      </c>
      <c r="N3706" t="b">
        <v>0</v>
      </c>
      <c r="O3706">
        <v>27</v>
      </c>
      <c r="P3706" t="b">
        <v>1</v>
      </c>
      <c r="Q3706" t="s">
        <v>8269</v>
      </c>
      <c r="R3706" s="12" t="s">
        <v>8316</v>
      </c>
      <c r="S3706" t="s">
        <v>8317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8">
        <f t="shared" si="171"/>
        <v>41813.75</v>
      </c>
      <c r="K3707">
        <v>1401714114</v>
      </c>
      <c r="L3707" s="18">
        <f t="shared" si="172"/>
        <v>41792.542986111112</v>
      </c>
      <c r="M3707" s="15">
        <f t="shared" si="173"/>
        <v>2014</v>
      </c>
      <c r="N3707" t="b">
        <v>0</v>
      </c>
      <c r="O3707">
        <v>35</v>
      </c>
      <c r="P3707" t="b">
        <v>1</v>
      </c>
      <c r="Q3707" t="s">
        <v>8269</v>
      </c>
      <c r="R3707" s="12" t="s">
        <v>8316</v>
      </c>
      <c r="S3707" t="s">
        <v>8317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8">
        <f t="shared" si="171"/>
        <v>41894.913761574076</v>
      </c>
      <c r="K3708">
        <v>1409262949</v>
      </c>
      <c r="L3708" s="18">
        <f t="shared" si="172"/>
        <v>41879.913761574076</v>
      </c>
      <c r="M3708" s="15">
        <f t="shared" si="173"/>
        <v>2014</v>
      </c>
      <c r="N3708" t="b">
        <v>0</v>
      </c>
      <c r="O3708">
        <v>13</v>
      </c>
      <c r="P3708" t="b">
        <v>1</v>
      </c>
      <c r="Q3708" t="s">
        <v>8269</v>
      </c>
      <c r="R3708" s="12" t="s">
        <v>8316</v>
      </c>
      <c r="S3708" t="s">
        <v>8317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8">
        <f t="shared" si="171"/>
        <v>42573.226388888885</v>
      </c>
      <c r="K3709">
        <v>1467335378</v>
      </c>
      <c r="L3709" s="18">
        <f t="shared" si="172"/>
        <v>42552.048356481479</v>
      </c>
      <c r="M3709" s="15">
        <f t="shared" si="173"/>
        <v>2016</v>
      </c>
      <c r="N3709" t="b">
        <v>0</v>
      </c>
      <c r="O3709">
        <v>23</v>
      </c>
      <c r="P3709" t="b">
        <v>1</v>
      </c>
      <c r="Q3709" t="s">
        <v>8269</v>
      </c>
      <c r="R3709" s="12" t="s">
        <v>8316</v>
      </c>
      <c r="S3709" t="s">
        <v>8317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8">
        <f t="shared" si="171"/>
        <v>41824.142199074071</v>
      </c>
      <c r="K3710">
        <v>1403234686</v>
      </c>
      <c r="L3710" s="18">
        <f t="shared" si="172"/>
        <v>41810.142199074071</v>
      </c>
      <c r="M3710" s="15">
        <f t="shared" si="173"/>
        <v>2014</v>
      </c>
      <c r="N3710" t="b">
        <v>0</v>
      </c>
      <c r="O3710">
        <v>39</v>
      </c>
      <c r="P3710" t="b">
        <v>1</v>
      </c>
      <c r="Q3710" t="s">
        <v>8269</v>
      </c>
      <c r="R3710" s="12" t="s">
        <v>8316</v>
      </c>
      <c r="S3710" t="s">
        <v>8317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8">
        <f t="shared" si="171"/>
        <v>41815.707708333335</v>
      </c>
      <c r="K3711">
        <v>1401123546</v>
      </c>
      <c r="L3711" s="18">
        <f t="shared" si="172"/>
        <v>41785.707708333335</v>
      </c>
      <c r="M3711" s="15">
        <f t="shared" si="173"/>
        <v>2014</v>
      </c>
      <c r="N3711" t="b">
        <v>0</v>
      </c>
      <c r="O3711">
        <v>35</v>
      </c>
      <c r="P3711" t="b">
        <v>1</v>
      </c>
      <c r="Q3711" t="s">
        <v>8269</v>
      </c>
      <c r="R3711" s="12" t="s">
        <v>8316</v>
      </c>
      <c r="S3711" t="s">
        <v>8317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8">
        <f t="shared" si="171"/>
        <v>42097.576249999998</v>
      </c>
      <c r="K3712">
        <v>1425908988</v>
      </c>
      <c r="L3712" s="18">
        <f t="shared" si="172"/>
        <v>42072.576249999998</v>
      </c>
      <c r="M3712" s="15">
        <f t="shared" si="173"/>
        <v>2015</v>
      </c>
      <c r="N3712" t="b">
        <v>0</v>
      </c>
      <c r="O3712">
        <v>27</v>
      </c>
      <c r="P3712" t="b">
        <v>1</v>
      </c>
      <c r="Q3712" t="s">
        <v>8269</v>
      </c>
      <c r="R3712" s="12" t="s">
        <v>8316</v>
      </c>
      <c r="S3712" t="s">
        <v>8317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8">
        <f t="shared" si="171"/>
        <v>41805.666666666664</v>
      </c>
      <c r="K3713">
        <v>1400606573</v>
      </c>
      <c r="L3713" s="18">
        <f t="shared" si="172"/>
        <v>41779.724224537036</v>
      </c>
      <c r="M3713" s="15">
        <f t="shared" si="173"/>
        <v>2014</v>
      </c>
      <c r="N3713" t="b">
        <v>0</v>
      </c>
      <c r="O3713">
        <v>21</v>
      </c>
      <c r="P3713" t="b">
        <v>1</v>
      </c>
      <c r="Q3713" t="s">
        <v>8269</v>
      </c>
      <c r="R3713" s="12" t="s">
        <v>8316</v>
      </c>
      <c r="S3713" t="s">
        <v>8317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8">
        <f t="shared" si="171"/>
        <v>42155.290972222225</v>
      </c>
      <c r="K3714">
        <v>1431230867</v>
      </c>
      <c r="L3714" s="18">
        <f t="shared" si="172"/>
        <v>42134.172071759262</v>
      </c>
      <c r="M3714" s="15">
        <f t="shared" si="173"/>
        <v>2015</v>
      </c>
      <c r="N3714" t="b">
        <v>0</v>
      </c>
      <c r="O3714">
        <v>104</v>
      </c>
      <c r="P3714" t="b">
        <v>1</v>
      </c>
      <c r="Q3714" t="s">
        <v>8269</v>
      </c>
      <c r="R3714" s="12" t="s">
        <v>8316</v>
      </c>
      <c r="S3714" t="s">
        <v>8317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8">
        <f t="shared" ref="J3715:J3778" si="174">(((I3715/60)/60)/24+DATE(1970,1,1))</f>
        <v>42525.738032407404</v>
      </c>
      <c r="K3715">
        <v>1463334166</v>
      </c>
      <c r="L3715" s="18">
        <f t="shared" ref="L3715:L3778" si="175">(((K3715/60)/60)/24+DATE(1970,1,1))</f>
        <v>42505.738032407404</v>
      </c>
      <c r="M3715" s="15">
        <f t="shared" ref="M3715:M3778" si="176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 s="12" t="s">
        <v>8316</v>
      </c>
      <c r="S3715" t="s">
        <v>8317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8">
        <f t="shared" si="174"/>
        <v>42150.165972222225</v>
      </c>
      <c r="K3716">
        <v>1429881667</v>
      </c>
      <c r="L3716" s="18">
        <f t="shared" si="175"/>
        <v>42118.556331018524</v>
      </c>
      <c r="M3716" s="15">
        <f t="shared" si="176"/>
        <v>2015</v>
      </c>
      <c r="N3716" t="b">
        <v>0</v>
      </c>
      <c r="O3716">
        <v>97</v>
      </c>
      <c r="P3716" t="b">
        <v>1</v>
      </c>
      <c r="Q3716" t="s">
        <v>8269</v>
      </c>
      <c r="R3716" s="12" t="s">
        <v>8316</v>
      </c>
      <c r="S3716" t="s">
        <v>8317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8">
        <f t="shared" si="174"/>
        <v>42094.536111111112</v>
      </c>
      <c r="K3717">
        <v>1422834819</v>
      </c>
      <c r="L3717" s="18">
        <f t="shared" si="175"/>
        <v>42036.995590277773</v>
      </c>
      <c r="M3717" s="15">
        <f t="shared" si="176"/>
        <v>2015</v>
      </c>
      <c r="N3717" t="b">
        <v>0</v>
      </c>
      <c r="O3717">
        <v>27</v>
      </c>
      <c r="P3717" t="b">
        <v>1</v>
      </c>
      <c r="Q3717" t="s">
        <v>8269</v>
      </c>
      <c r="R3717" s="12" t="s">
        <v>8316</v>
      </c>
      <c r="S3717" t="s">
        <v>8317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8">
        <f t="shared" si="174"/>
        <v>42390.887835648144</v>
      </c>
      <c r="K3718">
        <v>1450819109</v>
      </c>
      <c r="L3718" s="18">
        <f t="shared" si="175"/>
        <v>42360.887835648144</v>
      </c>
      <c r="M3718" s="15">
        <f t="shared" si="176"/>
        <v>2015</v>
      </c>
      <c r="N3718" t="b">
        <v>0</v>
      </c>
      <c r="O3718">
        <v>24</v>
      </c>
      <c r="P3718" t="b">
        <v>1</v>
      </c>
      <c r="Q3718" t="s">
        <v>8269</v>
      </c>
      <c r="R3718" s="12" t="s">
        <v>8316</v>
      </c>
      <c r="S3718" t="s">
        <v>8317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8">
        <f t="shared" si="174"/>
        <v>42133.866307870368</v>
      </c>
      <c r="K3719">
        <v>1428526049</v>
      </c>
      <c r="L3719" s="18">
        <f t="shared" si="175"/>
        <v>42102.866307870368</v>
      </c>
      <c r="M3719" s="15">
        <f t="shared" si="176"/>
        <v>2015</v>
      </c>
      <c r="N3719" t="b">
        <v>0</v>
      </c>
      <c r="O3719">
        <v>13</v>
      </c>
      <c r="P3719" t="b">
        <v>1</v>
      </c>
      <c r="Q3719" t="s">
        <v>8269</v>
      </c>
      <c r="R3719" s="12" t="s">
        <v>8316</v>
      </c>
      <c r="S3719" t="s">
        <v>8317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8">
        <f t="shared" si="174"/>
        <v>42062.716145833328</v>
      </c>
      <c r="K3720">
        <v>1422465075</v>
      </c>
      <c r="L3720" s="18">
        <f t="shared" si="175"/>
        <v>42032.716145833328</v>
      </c>
      <c r="M3720" s="15">
        <f t="shared" si="176"/>
        <v>2015</v>
      </c>
      <c r="N3720" t="b">
        <v>0</v>
      </c>
      <c r="O3720">
        <v>46</v>
      </c>
      <c r="P3720" t="b">
        <v>1</v>
      </c>
      <c r="Q3720" t="s">
        <v>8269</v>
      </c>
      <c r="R3720" s="12" t="s">
        <v>8316</v>
      </c>
      <c r="S3720" t="s">
        <v>8317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8">
        <f t="shared" si="174"/>
        <v>42177.729930555557</v>
      </c>
      <c r="K3721">
        <v>1432402266</v>
      </c>
      <c r="L3721" s="18">
        <f t="shared" si="175"/>
        <v>42147.729930555557</v>
      </c>
      <c r="M3721" s="15">
        <f t="shared" si="176"/>
        <v>2015</v>
      </c>
      <c r="N3721" t="b">
        <v>0</v>
      </c>
      <c r="O3721">
        <v>4</v>
      </c>
      <c r="P3721" t="b">
        <v>1</v>
      </c>
      <c r="Q3721" t="s">
        <v>8269</v>
      </c>
      <c r="R3721" s="12" t="s">
        <v>8316</v>
      </c>
      <c r="S3721" t="s">
        <v>8317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8">
        <f t="shared" si="174"/>
        <v>42187.993125000001</v>
      </c>
      <c r="K3722">
        <v>1433980206</v>
      </c>
      <c r="L3722" s="18">
        <f t="shared" si="175"/>
        <v>42165.993125000001</v>
      </c>
      <c r="M3722" s="15">
        <f t="shared" si="176"/>
        <v>2015</v>
      </c>
      <c r="N3722" t="b">
        <v>0</v>
      </c>
      <c r="O3722">
        <v>40</v>
      </c>
      <c r="P3722" t="b">
        <v>1</v>
      </c>
      <c r="Q3722" t="s">
        <v>8269</v>
      </c>
      <c r="R3722" s="12" t="s">
        <v>8316</v>
      </c>
      <c r="S3722" t="s">
        <v>8317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8">
        <f t="shared" si="174"/>
        <v>41948.977824074071</v>
      </c>
      <c r="K3723">
        <v>1413412084</v>
      </c>
      <c r="L3723" s="18">
        <f t="shared" si="175"/>
        <v>41927.936157407406</v>
      </c>
      <c r="M3723" s="15">
        <f t="shared" si="176"/>
        <v>2014</v>
      </c>
      <c r="N3723" t="b">
        <v>0</v>
      </c>
      <c r="O3723">
        <v>44</v>
      </c>
      <c r="P3723" t="b">
        <v>1</v>
      </c>
      <c r="Q3723" t="s">
        <v>8269</v>
      </c>
      <c r="R3723" s="12" t="s">
        <v>8316</v>
      </c>
      <c r="S3723" t="s">
        <v>8317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8">
        <f t="shared" si="174"/>
        <v>42411.957638888889</v>
      </c>
      <c r="K3724">
        <v>1452614847</v>
      </c>
      <c r="L3724" s="18">
        <f t="shared" si="175"/>
        <v>42381.671840277777</v>
      </c>
      <c r="M3724" s="15">
        <f t="shared" si="176"/>
        <v>2016</v>
      </c>
      <c r="N3724" t="b">
        <v>0</v>
      </c>
      <c r="O3724">
        <v>35</v>
      </c>
      <c r="P3724" t="b">
        <v>1</v>
      </c>
      <c r="Q3724" t="s">
        <v>8269</v>
      </c>
      <c r="R3724" s="12" t="s">
        <v>8316</v>
      </c>
      <c r="S3724" t="s">
        <v>8317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8">
        <f t="shared" si="174"/>
        <v>41973.794699074075</v>
      </c>
      <c r="K3725">
        <v>1414778662</v>
      </c>
      <c r="L3725" s="18">
        <f t="shared" si="175"/>
        <v>41943.753032407411</v>
      </c>
      <c r="M3725" s="15">
        <f t="shared" si="176"/>
        <v>2014</v>
      </c>
      <c r="N3725" t="b">
        <v>0</v>
      </c>
      <c r="O3725">
        <v>63</v>
      </c>
      <c r="P3725" t="b">
        <v>1</v>
      </c>
      <c r="Q3725" t="s">
        <v>8269</v>
      </c>
      <c r="R3725" s="12" t="s">
        <v>8316</v>
      </c>
      <c r="S3725" t="s">
        <v>8317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8">
        <f t="shared" si="174"/>
        <v>42494.958333333328</v>
      </c>
      <c r="K3726">
        <v>1459856860</v>
      </c>
      <c r="L3726" s="18">
        <f t="shared" si="175"/>
        <v>42465.491435185191</v>
      </c>
      <c r="M3726" s="15">
        <f t="shared" si="176"/>
        <v>2016</v>
      </c>
      <c r="N3726" t="b">
        <v>0</v>
      </c>
      <c r="O3726">
        <v>89</v>
      </c>
      <c r="P3726" t="b">
        <v>1</v>
      </c>
      <c r="Q3726" t="s">
        <v>8269</v>
      </c>
      <c r="R3726" s="12" t="s">
        <v>8316</v>
      </c>
      <c r="S3726" t="s">
        <v>8317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8">
        <f t="shared" si="174"/>
        <v>42418.895833333328</v>
      </c>
      <c r="K3727">
        <v>1454366467</v>
      </c>
      <c r="L3727" s="18">
        <f t="shared" si="175"/>
        <v>42401.945219907408</v>
      </c>
      <c r="M3727" s="15">
        <f t="shared" si="176"/>
        <v>2016</v>
      </c>
      <c r="N3727" t="b">
        <v>0</v>
      </c>
      <c r="O3727">
        <v>15</v>
      </c>
      <c r="P3727" t="b">
        <v>1</v>
      </c>
      <c r="Q3727" t="s">
        <v>8269</v>
      </c>
      <c r="R3727" s="12" t="s">
        <v>8316</v>
      </c>
      <c r="S3727" t="s">
        <v>8317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8">
        <f t="shared" si="174"/>
        <v>42489.875</v>
      </c>
      <c r="K3728">
        <v>1459567371</v>
      </c>
      <c r="L3728" s="18">
        <f t="shared" si="175"/>
        <v>42462.140868055561</v>
      </c>
      <c r="M3728" s="15">
        <f t="shared" si="176"/>
        <v>2016</v>
      </c>
      <c r="N3728" t="b">
        <v>0</v>
      </c>
      <c r="O3728">
        <v>46</v>
      </c>
      <c r="P3728" t="b">
        <v>1</v>
      </c>
      <c r="Q3728" t="s">
        <v>8269</v>
      </c>
      <c r="R3728" s="12" t="s">
        <v>8316</v>
      </c>
      <c r="S3728" t="s">
        <v>8317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8">
        <f t="shared" si="174"/>
        <v>42663.204861111109</v>
      </c>
      <c r="K3729">
        <v>1474273294</v>
      </c>
      <c r="L3729" s="18">
        <f t="shared" si="175"/>
        <v>42632.348310185189</v>
      </c>
      <c r="M3729" s="15">
        <f t="shared" si="176"/>
        <v>2016</v>
      </c>
      <c r="N3729" t="b">
        <v>0</v>
      </c>
      <c r="O3729">
        <v>33</v>
      </c>
      <c r="P3729" t="b">
        <v>1</v>
      </c>
      <c r="Q3729" t="s">
        <v>8269</v>
      </c>
      <c r="R3729" s="12" t="s">
        <v>8316</v>
      </c>
      <c r="S3729" t="s">
        <v>8317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8">
        <f t="shared" si="174"/>
        <v>42235.171018518522</v>
      </c>
      <c r="K3730">
        <v>1437365176</v>
      </c>
      <c r="L3730" s="18">
        <f t="shared" si="175"/>
        <v>42205.171018518522</v>
      </c>
      <c r="M3730" s="15">
        <f t="shared" si="176"/>
        <v>2015</v>
      </c>
      <c r="N3730" t="b">
        <v>0</v>
      </c>
      <c r="O3730">
        <v>31</v>
      </c>
      <c r="P3730" t="b">
        <v>0</v>
      </c>
      <c r="Q3730" t="s">
        <v>8269</v>
      </c>
      <c r="R3730" s="12" t="s">
        <v>8316</v>
      </c>
      <c r="S3730" t="s">
        <v>8317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8">
        <f t="shared" si="174"/>
        <v>42086.16333333333</v>
      </c>
      <c r="K3731">
        <v>1423198512</v>
      </c>
      <c r="L3731" s="18">
        <f t="shared" si="175"/>
        <v>42041.205000000002</v>
      </c>
      <c r="M3731" s="15">
        <f t="shared" si="176"/>
        <v>2015</v>
      </c>
      <c r="N3731" t="b">
        <v>0</v>
      </c>
      <c r="O3731">
        <v>5</v>
      </c>
      <c r="P3731" t="b">
        <v>0</v>
      </c>
      <c r="Q3731" t="s">
        <v>8269</v>
      </c>
      <c r="R3731" s="12" t="s">
        <v>8316</v>
      </c>
      <c r="S3731" t="s">
        <v>8317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8">
        <f t="shared" si="174"/>
        <v>42233.677766203706</v>
      </c>
      <c r="K3732">
        <v>1437236159</v>
      </c>
      <c r="L3732" s="18">
        <f t="shared" si="175"/>
        <v>42203.677766203706</v>
      </c>
      <c r="M3732" s="15">
        <f t="shared" si="176"/>
        <v>2015</v>
      </c>
      <c r="N3732" t="b">
        <v>0</v>
      </c>
      <c r="O3732">
        <v>1</v>
      </c>
      <c r="P3732" t="b">
        <v>0</v>
      </c>
      <c r="Q3732" t="s">
        <v>8269</v>
      </c>
      <c r="R3732" s="12" t="s">
        <v>8316</v>
      </c>
      <c r="S3732" t="s">
        <v>8317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8">
        <f t="shared" si="174"/>
        <v>42014.140972222223</v>
      </c>
      <c r="K3733">
        <v>1418234646</v>
      </c>
      <c r="L3733" s="18">
        <f t="shared" si="175"/>
        <v>41983.752847222218</v>
      </c>
      <c r="M3733" s="15">
        <f t="shared" si="176"/>
        <v>2014</v>
      </c>
      <c r="N3733" t="b">
        <v>0</v>
      </c>
      <c r="O3733">
        <v>12</v>
      </c>
      <c r="P3733" t="b">
        <v>0</v>
      </c>
      <c r="Q3733" t="s">
        <v>8269</v>
      </c>
      <c r="R3733" s="12" t="s">
        <v>8316</v>
      </c>
      <c r="S3733" t="s">
        <v>8317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8">
        <f t="shared" si="174"/>
        <v>42028.5</v>
      </c>
      <c r="K3734">
        <v>1416932133</v>
      </c>
      <c r="L3734" s="18">
        <f t="shared" si="175"/>
        <v>41968.677465277782</v>
      </c>
      <c r="M3734" s="15">
        <f t="shared" si="176"/>
        <v>2014</v>
      </c>
      <c r="N3734" t="b">
        <v>0</v>
      </c>
      <c r="O3734">
        <v>4</v>
      </c>
      <c r="P3734" t="b">
        <v>0</v>
      </c>
      <c r="Q3734" t="s">
        <v>8269</v>
      </c>
      <c r="R3734" s="12" t="s">
        <v>8316</v>
      </c>
      <c r="S3734" t="s">
        <v>8317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8">
        <f t="shared" si="174"/>
        <v>42112.9375</v>
      </c>
      <c r="K3735">
        <v>1428539708</v>
      </c>
      <c r="L3735" s="18">
        <f t="shared" si="175"/>
        <v>42103.024398148147</v>
      </c>
      <c r="M3735" s="15">
        <f t="shared" si="176"/>
        <v>2015</v>
      </c>
      <c r="N3735" t="b">
        <v>0</v>
      </c>
      <c r="O3735">
        <v>0</v>
      </c>
      <c r="P3735" t="b">
        <v>0</v>
      </c>
      <c r="Q3735" t="s">
        <v>8269</v>
      </c>
      <c r="R3735" s="12" t="s">
        <v>8316</v>
      </c>
      <c r="S3735" t="s">
        <v>8317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8">
        <f t="shared" si="174"/>
        <v>42149.901574074072</v>
      </c>
      <c r="K3736">
        <v>1427405896</v>
      </c>
      <c r="L3736" s="18">
        <f t="shared" si="175"/>
        <v>42089.901574074072</v>
      </c>
      <c r="M3736" s="15">
        <f t="shared" si="176"/>
        <v>2015</v>
      </c>
      <c r="N3736" t="b">
        <v>0</v>
      </c>
      <c r="O3736">
        <v>7</v>
      </c>
      <c r="P3736" t="b">
        <v>0</v>
      </c>
      <c r="Q3736" t="s">
        <v>8269</v>
      </c>
      <c r="R3736" s="12" t="s">
        <v>8316</v>
      </c>
      <c r="S3736" t="s">
        <v>8317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8">
        <f t="shared" si="174"/>
        <v>42152.693159722221</v>
      </c>
      <c r="K3737">
        <v>1430239089</v>
      </c>
      <c r="L3737" s="18">
        <f t="shared" si="175"/>
        <v>42122.693159722221</v>
      </c>
      <c r="M3737" s="15">
        <f t="shared" si="176"/>
        <v>2015</v>
      </c>
      <c r="N3737" t="b">
        <v>0</v>
      </c>
      <c r="O3737">
        <v>2</v>
      </c>
      <c r="P3737" t="b">
        <v>0</v>
      </c>
      <c r="Q3737" t="s">
        <v>8269</v>
      </c>
      <c r="R3737" s="12" t="s">
        <v>8316</v>
      </c>
      <c r="S3737" t="s">
        <v>8317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8">
        <f t="shared" si="174"/>
        <v>42086.75</v>
      </c>
      <c r="K3738">
        <v>1423847093</v>
      </c>
      <c r="L3738" s="18">
        <f t="shared" si="175"/>
        <v>42048.711724537032</v>
      </c>
      <c r="M3738" s="15">
        <f t="shared" si="176"/>
        <v>2015</v>
      </c>
      <c r="N3738" t="b">
        <v>0</v>
      </c>
      <c r="O3738">
        <v>1</v>
      </c>
      <c r="P3738" t="b">
        <v>0</v>
      </c>
      <c r="Q3738" t="s">
        <v>8269</v>
      </c>
      <c r="R3738" s="12" t="s">
        <v>8316</v>
      </c>
      <c r="S3738" t="s">
        <v>8317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8">
        <f t="shared" si="174"/>
        <v>42320.290972222225</v>
      </c>
      <c r="K3739">
        <v>1445358903</v>
      </c>
      <c r="L3739" s="18">
        <f t="shared" si="175"/>
        <v>42297.691006944442</v>
      </c>
      <c r="M3739" s="15">
        <f t="shared" si="176"/>
        <v>2015</v>
      </c>
      <c r="N3739" t="b">
        <v>0</v>
      </c>
      <c r="O3739">
        <v>4</v>
      </c>
      <c r="P3739" t="b">
        <v>0</v>
      </c>
      <c r="Q3739" t="s">
        <v>8269</v>
      </c>
      <c r="R3739" s="12" t="s">
        <v>8316</v>
      </c>
      <c r="S3739" t="s">
        <v>8317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8">
        <f t="shared" si="174"/>
        <v>41835.916666666664</v>
      </c>
      <c r="K3740">
        <v>1403562705</v>
      </c>
      <c r="L3740" s="18">
        <f t="shared" si="175"/>
        <v>41813.938715277778</v>
      </c>
      <c r="M3740" s="15">
        <f t="shared" si="176"/>
        <v>2014</v>
      </c>
      <c r="N3740" t="b">
        <v>0</v>
      </c>
      <c r="O3740">
        <v>6</v>
      </c>
      <c r="P3740" t="b">
        <v>0</v>
      </c>
      <c r="Q3740" t="s">
        <v>8269</v>
      </c>
      <c r="R3740" s="12" t="s">
        <v>8316</v>
      </c>
      <c r="S3740" t="s">
        <v>8317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8">
        <f t="shared" si="174"/>
        <v>42568.449861111112</v>
      </c>
      <c r="K3741">
        <v>1467024468</v>
      </c>
      <c r="L3741" s="18">
        <f t="shared" si="175"/>
        <v>42548.449861111112</v>
      </c>
      <c r="M3741" s="15">
        <f t="shared" si="176"/>
        <v>2016</v>
      </c>
      <c r="N3741" t="b">
        <v>0</v>
      </c>
      <c r="O3741">
        <v>8</v>
      </c>
      <c r="P3741" t="b">
        <v>0</v>
      </c>
      <c r="Q3741" t="s">
        <v>8269</v>
      </c>
      <c r="R3741" s="12" t="s">
        <v>8316</v>
      </c>
      <c r="S3741" t="s">
        <v>8317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8">
        <f t="shared" si="174"/>
        <v>41863.079143518517</v>
      </c>
      <c r="K3742">
        <v>1405217355</v>
      </c>
      <c r="L3742" s="18">
        <f t="shared" si="175"/>
        <v>41833.089756944442</v>
      </c>
      <c r="M3742" s="15">
        <f t="shared" si="176"/>
        <v>2014</v>
      </c>
      <c r="N3742" t="b">
        <v>0</v>
      </c>
      <c r="O3742">
        <v>14</v>
      </c>
      <c r="P3742" t="b">
        <v>0</v>
      </c>
      <c r="Q3742" t="s">
        <v>8269</v>
      </c>
      <c r="R3742" s="12" t="s">
        <v>8316</v>
      </c>
      <c r="S3742" t="s">
        <v>8317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8">
        <f t="shared" si="174"/>
        <v>42355.920717592591</v>
      </c>
      <c r="K3743">
        <v>1447797950</v>
      </c>
      <c r="L3743" s="18">
        <f t="shared" si="175"/>
        <v>42325.920717592591</v>
      </c>
      <c r="M3743" s="15">
        <f t="shared" si="176"/>
        <v>2015</v>
      </c>
      <c r="N3743" t="b">
        <v>0</v>
      </c>
      <c r="O3743">
        <v>0</v>
      </c>
      <c r="P3743" t="b">
        <v>0</v>
      </c>
      <c r="Q3743" t="s">
        <v>8269</v>
      </c>
      <c r="R3743" s="12" t="s">
        <v>8316</v>
      </c>
      <c r="S3743" t="s">
        <v>8317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8">
        <f t="shared" si="174"/>
        <v>41888.214629629627</v>
      </c>
      <c r="K3744">
        <v>1407388144</v>
      </c>
      <c r="L3744" s="18">
        <f t="shared" si="175"/>
        <v>41858.214629629627</v>
      </c>
      <c r="M3744" s="15">
        <f t="shared" si="176"/>
        <v>2014</v>
      </c>
      <c r="N3744" t="b">
        <v>0</v>
      </c>
      <c r="O3744">
        <v>4</v>
      </c>
      <c r="P3744" t="b">
        <v>0</v>
      </c>
      <c r="Q3744" t="s">
        <v>8269</v>
      </c>
      <c r="R3744" s="12" t="s">
        <v>8316</v>
      </c>
      <c r="S3744" t="s">
        <v>8317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8">
        <f t="shared" si="174"/>
        <v>41823.710231481484</v>
      </c>
      <c r="K3745">
        <v>1401814964</v>
      </c>
      <c r="L3745" s="18">
        <f t="shared" si="175"/>
        <v>41793.710231481484</v>
      </c>
      <c r="M3745" s="15">
        <f t="shared" si="176"/>
        <v>2014</v>
      </c>
      <c r="N3745" t="b">
        <v>0</v>
      </c>
      <c r="O3745">
        <v>0</v>
      </c>
      <c r="P3745" t="b">
        <v>0</v>
      </c>
      <c r="Q3745" t="s">
        <v>8269</v>
      </c>
      <c r="R3745" s="12" t="s">
        <v>8316</v>
      </c>
      <c r="S3745" t="s">
        <v>8317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8">
        <f t="shared" si="174"/>
        <v>41825.165972222225</v>
      </c>
      <c r="K3746">
        <v>1401823952</v>
      </c>
      <c r="L3746" s="18">
        <f t="shared" si="175"/>
        <v>41793.814259259263</v>
      </c>
      <c r="M3746" s="15">
        <f t="shared" si="176"/>
        <v>2014</v>
      </c>
      <c r="N3746" t="b">
        <v>0</v>
      </c>
      <c r="O3746">
        <v>0</v>
      </c>
      <c r="P3746" t="b">
        <v>0</v>
      </c>
      <c r="Q3746" t="s">
        <v>8269</v>
      </c>
      <c r="R3746" s="12" t="s">
        <v>8316</v>
      </c>
      <c r="S3746" t="s">
        <v>8317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8">
        <f t="shared" si="174"/>
        <v>41861.697939814818</v>
      </c>
      <c r="K3747">
        <v>1405097102</v>
      </c>
      <c r="L3747" s="18">
        <f t="shared" si="175"/>
        <v>41831.697939814818</v>
      </c>
      <c r="M3747" s="15">
        <f t="shared" si="176"/>
        <v>2014</v>
      </c>
      <c r="N3747" t="b">
        <v>0</v>
      </c>
      <c r="O3747">
        <v>1</v>
      </c>
      <c r="P3747" t="b">
        <v>0</v>
      </c>
      <c r="Q3747" t="s">
        <v>8269</v>
      </c>
      <c r="R3747" s="12" t="s">
        <v>8316</v>
      </c>
      <c r="S3747" t="s">
        <v>8317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8">
        <f t="shared" si="174"/>
        <v>42651.389340277776</v>
      </c>
      <c r="K3748">
        <v>1473326439</v>
      </c>
      <c r="L3748" s="18">
        <f t="shared" si="175"/>
        <v>42621.389340277776</v>
      </c>
      <c r="M3748" s="15">
        <f t="shared" si="176"/>
        <v>2016</v>
      </c>
      <c r="N3748" t="b">
        <v>0</v>
      </c>
      <c r="O3748">
        <v>1</v>
      </c>
      <c r="P3748" t="b">
        <v>0</v>
      </c>
      <c r="Q3748" t="s">
        <v>8269</v>
      </c>
      <c r="R3748" s="12" t="s">
        <v>8316</v>
      </c>
      <c r="S3748" t="s">
        <v>8317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8">
        <f t="shared" si="174"/>
        <v>42190.957638888889</v>
      </c>
      <c r="K3749">
        <v>1433833896</v>
      </c>
      <c r="L3749" s="18">
        <f t="shared" si="175"/>
        <v>42164.299722222218</v>
      </c>
      <c r="M3749" s="15">
        <f t="shared" si="176"/>
        <v>2015</v>
      </c>
      <c r="N3749" t="b">
        <v>0</v>
      </c>
      <c r="O3749">
        <v>1</v>
      </c>
      <c r="P3749" t="b">
        <v>0</v>
      </c>
      <c r="Q3749" t="s">
        <v>8269</v>
      </c>
      <c r="R3749" s="12" t="s">
        <v>8316</v>
      </c>
      <c r="S3749" t="s">
        <v>8317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8">
        <f t="shared" si="174"/>
        <v>42416.249305555553</v>
      </c>
      <c r="K3750">
        <v>1453827436</v>
      </c>
      <c r="L3750" s="18">
        <f t="shared" si="175"/>
        <v>42395.706435185188</v>
      </c>
      <c r="M3750" s="15">
        <f t="shared" si="176"/>
        <v>2016</v>
      </c>
      <c r="N3750" t="b">
        <v>0</v>
      </c>
      <c r="O3750">
        <v>52</v>
      </c>
      <c r="P3750" t="b">
        <v>1</v>
      </c>
      <c r="Q3750" t="s">
        <v>8303</v>
      </c>
      <c r="R3750" s="12" t="s">
        <v>8316</v>
      </c>
      <c r="S3750" t="s">
        <v>8358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8">
        <f t="shared" si="174"/>
        <v>42489.165972222225</v>
      </c>
      <c r="K3751">
        <v>1459220588</v>
      </c>
      <c r="L3751" s="18">
        <f t="shared" si="175"/>
        <v>42458.127175925925</v>
      </c>
      <c r="M3751" s="15">
        <f t="shared" si="176"/>
        <v>2016</v>
      </c>
      <c r="N3751" t="b">
        <v>0</v>
      </c>
      <c r="O3751">
        <v>7</v>
      </c>
      <c r="P3751" t="b">
        <v>1</v>
      </c>
      <c r="Q3751" t="s">
        <v>8303</v>
      </c>
      <c r="R3751" s="12" t="s">
        <v>8316</v>
      </c>
      <c r="S3751" t="s">
        <v>8358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8">
        <f t="shared" si="174"/>
        <v>42045.332638888889</v>
      </c>
      <c r="K3752">
        <v>1421105608</v>
      </c>
      <c r="L3752" s="18">
        <f t="shared" si="175"/>
        <v>42016.981574074074</v>
      </c>
      <c r="M3752" s="15">
        <f t="shared" si="176"/>
        <v>2015</v>
      </c>
      <c r="N3752" t="b">
        <v>0</v>
      </c>
      <c r="O3752">
        <v>28</v>
      </c>
      <c r="P3752" t="b">
        <v>1</v>
      </c>
      <c r="Q3752" t="s">
        <v>8303</v>
      </c>
      <c r="R3752" s="12" t="s">
        <v>8316</v>
      </c>
      <c r="S3752" t="s">
        <v>8358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8">
        <f t="shared" si="174"/>
        <v>42462.993900462956</v>
      </c>
      <c r="K3753">
        <v>1454460673</v>
      </c>
      <c r="L3753" s="18">
        <f t="shared" si="175"/>
        <v>42403.035567129627</v>
      </c>
      <c r="M3753" s="15">
        <f t="shared" si="176"/>
        <v>2016</v>
      </c>
      <c r="N3753" t="b">
        <v>0</v>
      </c>
      <c r="O3753">
        <v>11</v>
      </c>
      <c r="P3753" t="b">
        <v>1</v>
      </c>
      <c r="Q3753" t="s">
        <v>8303</v>
      </c>
      <c r="R3753" s="12" t="s">
        <v>8316</v>
      </c>
      <c r="S3753" t="s">
        <v>8358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8">
        <f t="shared" si="174"/>
        <v>42659.875</v>
      </c>
      <c r="K3754">
        <v>1473189335</v>
      </c>
      <c r="L3754" s="18">
        <f t="shared" si="175"/>
        <v>42619.802488425921</v>
      </c>
      <c r="M3754" s="15">
        <f t="shared" si="176"/>
        <v>2016</v>
      </c>
      <c r="N3754" t="b">
        <v>0</v>
      </c>
      <c r="O3754">
        <v>15</v>
      </c>
      <c r="P3754" t="b">
        <v>1</v>
      </c>
      <c r="Q3754" t="s">
        <v>8303</v>
      </c>
      <c r="R3754" s="12" t="s">
        <v>8316</v>
      </c>
      <c r="S3754" t="s">
        <v>8358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8">
        <f t="shared" si="174"/>
        <v>42158</v>
      </c>
      <c r="K3755">
        <v>1430768800</v>
      </c>
      <c r="L3755" s="18">
        <f t="shared" si="175"/>
        <v>42128.824074074073</v>
      </c>
      <c r="M3755" s="15">
        <f t="shared" si="176"/>
        <v>2015</v>
      </c>
      <c r="N3755" t="b">
        <v>0</v>
      </c>
      <c r="O3755">
        <v>30</v>
      </c>
      <c r="P3755" t="b">
        <v>1</v>
      </c>
      <c r="Q3755" t="s">
        <v>8303</v>
      </c>
      <c r="R3755" s="12" t="s">
        <v>8316</v>
      </c>
      <c r="S3755" t="s">
        <v>8358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8">
        <f t="shared" si="174"/>
        <v>41846.207638888889</v>
      </c>
      <c r="K3756">
        <v>1403125737</v>
      </c>
      <c r="L3756" s="18">
        <f t="shared" si="175"/>
        <v>41808.881215277775</v>
      </c>
      <c r="M3756" s="15">
        <f t="shared" si="176"/>
        <v>2014</v>
      </c>
      <c r="N3756" t="b">
        <v>0</v>
      </c>
      <c r="O3756">
        <v>27</v>
      </c>
      <c r="P3756" t="b">
        <v>1</v>
      </c>
      <c r="Q3756" t="s">
        <v>8303</v>
      </c>
      <c r="R3756" s="12" t="s">
        <v>8316</v>
      </c>
      <c r="S3756" t="s">
        <v>8358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8">
        <f t="shared" si="174"/>
        <v>42475.866979166662</v>
      </c>
      <c r="K3757">
        <v>1458161307</v>
      </c>
      <c r="L3757" s="18">
        <f t="shared" si="175"/>
        <v>42445.866979166662</v>
      </c>
      <c r="M3757" s="15">
        <f t="shared" si="176"/>
        <v>2016</v>
      </c>
      <c r="N3757" t="b">
        <v>0</v>
      </c>
      <c r="O3757">
        <v>28</v>
      </c>
      <c r="P3757" t="b">
        <v>1</v>
      </c>
      <c r="Q3757" t="s">
        <v>8303</v>
      </c>
      <c r="R3757" s="12" t="s">
        <v>8316</v>
      </c>
      <c r="S3757" t="s">
        <v>8358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8">
        <f t="shared" si="174"/>
        <v>41801.814791666664</v>
      </c>
      <c r="K3758">
        <v>1399923198</v>
      </c>
      <c r="L3758" s="18">
        <f t="shared" si="175"/>
        <v>41771.814791666664</v>
      </c>
      <c r="M3758" s="15">
        <f t="shared" si="176"/>
        <v>2014</v>
      </c>
      <c r="N3758" t="b">
        <v>0</v>
      </c>
      <c r="O3758">
        <v>17</v>
      </c>
      <c r="P3758" t="b">
        <v>1</v>
      </c>
      <c r="Q3758" t="s">
        <v>8303</v>
      </c>
      <c r="R3758" s="12" t="s">
        <v>8316</v>
      </c>
      <c r="S3758" t="s">
        <v>8358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8">
        <f t="shared" si="174"/>
        <v>41974.850868055553</v>
      </c>
      <c r="K3759">
        <v>1415737515</v>
      </c>
      <c r="L3759" s="18">
        <f t="shared" si="175"/>
        <v>41954.850868055553</v>
      </c>
      <c r="M3759" s="15">
        <f t="shared" si="176"/>
        <v>2014</v>
      </c>
      <c r="N3759" t="b">
        <v>0</v>
      </c>
      <c r="O3759">
        <v>50</v>
      </c>
      <c r="P3759" t="b">
        <v>1</v>
      </c>
      <c r="Q3759" t="s">
        <v>8303</v>
      </c>
      <c r="R3759" s="12" t="s">
        <v>8316</v>
      </c>
      <c r="S3759" t="s">
        <v>8358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8">
        <f t="shared" si="174"/>
        <v>41778.208333333336</v>
      </c>
      <c r="K3760">
        <v>1397819938</v>
      </c>
      <c r="L3760" s="18">
        <f t="shared" si="175"/>
        <v>41747.471504629626</v>
      </c>
      <c r="M3760" s="15">
        <f t="shared" si="176"/>
        <v>2014</v>
      </c>
      <c r="N3760" t="b">
        <v>0</v>
      </c>
      <c r="O3760">
        <v>26</v>
      </c>
      <c r="P3760" t="b">
        <v>1</v>
      </c>
      <c r="Q3760" t="s">
        <v>8303</v>
      </c>
      <c r="R3760" s="12" t="s">
        <v>8316</v>
      </c>
      <c r="S3760" t="s">
        <v>8358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8">
        <f t="shared" si="174"/>
        <v>42242.108252314814</v>
      </c>
      <c r="K3761">
        <v>1435372553</v>
      </c>
      <c r="L3761" s="18">
        <f t="shared" si="175"/>
        <v>42182.108252314814</v>
      </c>
      <c r="M3761" s="15">
        <f t="shared" si="176"/>
        <v>2015</v>
      </c>
      <c r="N3761" t="b">
        <v>0</v>
      </c>
      <c r="O3761">
        <v>88</v>
      </c>
      <c r="P3761" t="b">
        <v>1</v>
      </c>
      <c r="Q3761" t="s">
        <v>8303</v>
      </c>
      <c r="R3761" s="12" t="s">
        <v>8316</v>
      </c>
      <c r="S3761" t="s">
        <v>8358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8">
        <f t="shared" si="174"/>
        <v>41764.525300925925</v>
      </c>
      <c r="K3762">
        <v>1397133386</v>
      </c>
      <c r="L3762" s="18">
        <f t="shared" si="175"/>
        <v>41739.525300925925</v>
      </c>
      <c r="M3762" s="15">
        <f t="shared" si="176"/>
        <v>2014</v>
      </c>
      <c r="N3762" t="b">
        <v>0</v>
      </c>
      <c r="O3762">
        <v>91</v>
      </c>
      <c r="P3762" t="b">
        <v>1</v>
      </c>
      <c r="Q3762" t="s">
        <v>8303</v>
      </c>
      <c r="R3762" s="12" t="s">
        <v>8316</v>
      </c>
      <c r="S3762" t="s">
        <v>8358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8">
        <f t="shared" si="174"/>
        <v>42226.958333333328</v>
      </c>
      <c r="K3763">
        <v>1434625937</v>
      </c>
      <c r="L3763" s="18">
        <f t="shared" si="175"/>
        <v>42173.466863425929</v>
      </c>
      <c r="M3763" s="15">
        <f t="shared" si="176"/>
        <v>2015</v>
      </c>
      <c r="N3763" t="b">
        <v>0</v>
      </c>
      <c r="O3763">
        <v>3</v>
      </c>
      <c r="P3763" t="b">
        <v>1</v>
      </c>
      <c r="Q3763" t="s">
        <v>8303</v>
      </c>
      <c r="R3763" s="12" t="s">
        <v>8316</v>
      </c>
      <c r="S3763" t="s">
        <v>8358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8">
        <f t="shared" si="174"/>
        <v>42218.813530092593</v>
      </c>
      <c r="K3764">
        <v>1436383889</v>
      </c>
      <c r="L3764" s="18">
        <f t="shared" si="175"/>
        <v>42193.813530092593</v>
      </c>
      <c r="M3764" s="15">
        <f t="shared" si="176"/>
        <v>2015</v>
      </c>
      <c r="N3764" t="b">
        <v>0</v>
      </c>
      <c r="O3764">
        <v>28</v>
      </c>
      <c r="P3764" t="b">
        <v>1</v>
      </c>
      <c r="Q3764" t="s">
        <v>8303</v>
      </c>
      <c r="R3764" s="12" t="s">
        <v>8316</v>
      </c>
      <c r="S3764" t="s">
        <v>8358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8">
        <f t="shared" si="174"/>
        <v>42095.708634259259</v>
      </c>
      <c r="K3765">
        <v>1425319226</v>
      </c>
      <c r="L3765" s="18">
        <f t="shared" si="175"/>
        <v>42065.750300925924</v>
      </c>
      <c r="M3765" s="15">
        <f t="shared" si="176"/>
        <v>2015</v>
      </c>
      <c r="N3765" t="b">
        <v>0</v>
      </c>
      <c r="O3765">
        <v>77</v>
      </c>
      <c r="P3765" t="b">
        <v>1</v>
      </c>
      <c r="Q3765" t="s">
        <v>8303</v>
      </c>
      <c r="R3765" s="12" t="s">
        <v>8316</v>
      </c>
      <c r="S3765" t="s">
        <v>8358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8">
        <f t="shared" si="174"/>
        <v>42519.024999999994</v>
      </c>
      <c r="K3766">
        <v>1462824832</v>
      </c>
      <c r="L3766" s="18">
        <f t="shared" si="175"/>
        <v>42499.842962962968</v>
      </c>
      <c r="M3766" s="15">
        <f t="shared" si="176"/>
        <v>2016</v>
      </c>
      <c r="N3766" t="b">
        <v>0</v>
      </c>
      <c r="O3766">
        <v>27</v>
      </c>
      <c r="P3766" t="b">
        <v>1</v>
      </c>
      <c r="Q3766" t="s">
        <v>8303</v>
      </c>
      <c r="R3766" s="12" t="s">
        <v>8316</v>
      </c>
      <c r="S3766" t="s">
        <v>8358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8">
        <f t="shared" si="174"/>
        <v>41850.776412037041</v>
      </c>
      <c r="K3767">
        <v>1404153482</v>
      </c>
      <c r="L3767" s="18">
        <f t="shared" si="175"/>
        <v>41820.776412037041</v>
      </c>
      <c r="M3767" s="15">
        <f t="shared" si="176"/>
        <v>2014</v>
      </c>
      <c r="N3767" t="b">
        <v>0</v>
      </c>
      <c r="O3767">
        <v>107</v>
      </c>
      <c r="P3767" t="b">
        <v>1</v>
      </c>
      <c r="Q3767" t="s">
        <v>8303</v>
      </c>
      <c r="R3767" s="12" t="s">
        <v>8316</v>
      </c>
      <c r="S3767" t="s">
        <v>8358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8">
        <f t="shared" si="174"/>
        <v>41823.167187500003</v>
      </c>
      <c r="K3768">
        <v>1401336045</v>
      </c>
      <c r="L3768" s="18">
        <f t="shared" si="175"/>
        <v>41788.167187500003</v>
      </c>
      <c r="M3768" s="15">
        <f t="shared" si="176"/>
        <v>2014</v>
      </c>
      <c r="N3768" t="b">
        <v>0</v>
      </c>
      <c r="O3768">
        <v>96</v>
      </c>
      <c r="P3768" t="b">
        <v>1</v>
      </c>
      <c r="Q3768" t="s">
        <v>8303</v>
      </c>
      <c r="R3768" s="12" t="s">
        <v>8316</v>
      </c>
      <c r="S3768" t="s">
        <v>8358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8">
        <f t="shared" si="174"/>
        <v>42064.207638888889</v>
      </c>
      <c r="K3769">
        <v>1423960097</v>
      </c>
      <c r="L3769" s="18">
        <f t="shared" si="175"/>
        <v>42050.019641203704</v>
      </c>
      <c r="M3769" s="15">
        <f t="shared" si="176"/>
        <v>2015</v>
      </c>
      <c r="N3769" t="b">
        <v>0</v>
      </c>
      <c r="O3769">
        <v>56</v>
      </c>
      <c r="P3769" t="b">
        <v>1</v>
      </c>
      <c r="Q3769" t="s">
        <v>8303</v>
      </c>
      <c r="R3769" s="12" t="s">
        <v>8316</v>
      </c>
      <c r="S3769" t="s">
        <v>8358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8">
        <f t="shared" si="174"/>
        <v>41802.727893518517</v>
      </c>
      <c r="K3770">
        <v>1400002090</v>
      </c>
      <c r="L3770" s="18">
        <f t="shared" si="175"/>
        <v>41772.727893518517</v>
      </c>
      <c r="M3770" s="15">
        <f t="shared" si="176"/>
        <v>2014</v>
      </c>
      <c r="N3770" t="b">
        <v>0</v>
      </c>
      <c r="O3770">
        <v>58</v>
      </c>
      <c r="P3770" t="b">
        <v>1</v>
      </c>
      <c r="Q3770" t="s">
        <v>8303</v>
      </c>
      <c r="R3770" s="12" t="s">
        <v>8316</v>
      </c>
      <c r="S3770" t="s">
        <v>8358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8">
        <f t="shared" si="174"/>
        <v>42475.598136574074</v>
      </c>
      <c r="K3771">
        <v>1458138079</v>
      </c>
      <c r="L3771" s="18">
        <f t="shared" si="175"/>
        <v>42445.598136574074</v>
      </c>
      <c r="M3771" s="15">
        <f t="shared" si="176"/>
        <v>2016</v>
      </c>
      <c r="N3771" t="b">
        <v>0</v>
      </c>
      <c r="O3771">
        <v>15</v>
      </c>
      <c r="P3771" t="b">
        <v>1</v>
      </c>
      <c r="Q3771" t="s">
        <v>8303</v>
      </c>
      <c r="R3771" s="12" t="s">
        <v>8316</v>
      </c>
      <c r="S3771" t="s">
        <v>8358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8">
        <f t="shared" si="174"/>
        <v>42168.930671296301</v>
      </c>
      <c r="K3772">
        <v>1431642010</v>
      </c>
      <c r="L3772" s="18">
        <f t="shared" si="175"/>
        <v>42138.930671296301</v>
      </c>
      <c r="M3772" s="15">
        <f t="shared" si="176"/>
        <v>2015</v>
      </c>
      <c r="N3772" t="b">
        <v>0</v>
      </c>
      <c r="O3772">
        <v>20</v>
      </c>
      <c r="P3772" t="b">
        <v>1</v>
      </c>
      <c r="Q3772" t="s">
        <v>8303</v>
      </c>
      <c r="R3772" s="12" t="s">
        <v>8316</v>
      </c>
      <c r="S3772" t="s">
        <v>8358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8">
        <f t="shared" si="174"/>
        <v>42508</v>
      </c>
      <c r="K3773">
        <v>1462307652</v>
      </c>
      <c r="L3773" s="18">
        <f t="shared" si="175"/>
        <v>42493.857083333336</v>
      </c>
      <c r="M3773" s="15">
        <f t="shared" si="176"/>
        <v>2016</v>
      </c>
      <c r="N3773" t="b">
        <v>0</v>
      </c>
      <c r="O3773">
        <v>38</v>
      </c>
      <c r="P3773" t="b">
        <v>1</v>
      </c>
      <c r="Q3773" t="s">
        <v>8303</v>
      </c>
      <c r="R3773" s="12" t="s">
        <v>8316</v>
      </c>
      <c r="S3773" t="s">
        <v>8358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8">
        <f t="shared" si="174"/>
        <v>42703.25</v>
      </c>
      <c r="K3774">
        <v>1478616506</v>
      </c>
      <c r="L3774" s="18">
        <f t="shared" si="175"/>
        <v>42682.616967592592</v>
      </c>
      <c r="M3774" s="15">
        <f t="shared" si="176"/>
        <v>2016</v>
      </c>
      <c r="N3774" t="b">
        <v>0</v>
      </c>
      <c r="O3774">
        <v>33</v>
      </c>
      <c r="P3774" t="b">
        <v>1</v>
      </c>
      <c r="Q3774" t="s">
        <v>8303</v>
      </c>
      <c r="R3774" s="12" t="s">
        <v>8316</v>
      </c>
      <c r="S3774" t="s">
        <v>8358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8">
        <f t="shared" si="174"/>
        <v>42689.088888888888</v>
      </c>
      <c r="K3775">
        <v>1476317247</v>
      </c>
      <c r="L3775" s="18">
        <f t="shared" si="175"/>
        <v>42656.005173611105</v>
      </c>
      <c r="M3775" s="15">
        <f t="shared" si="176"/>
        <v>2016</v>
      </c>
      <c r="N3775" t="b">
        <v>0</v>
      </c>
      <c r="O3775">
        <v>57</v>
      </c>
      <c r="P3775" t="b">
        <v>1</v>
      </c>
      <c r="Q3775" t="s">
        <v>8303</v>
      </c>
      <c r="R3775" s="12" t="s">
        <v>8316</v>
      </c>
      <c r="S3775" t="s">
        <v>8358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8">
        <f t="shared" si="174"/>
        <v>42103.792303240742</v>
      </c>
      <c r="K3776">
        <v>1427223655</v>
      </c>
      <c r="L3776" s="18">
        <f t="shared" si="175"/>
        <v>42087.792303240742</v>
      </c>
      <c r="M3776" s="15">
        <f t="shared" si="176"/>
        <v>2015</v>
      </c>
      <c r="N3776" t="b">
        <v>0</v>
      </c>
      <c r="O3776">
        <v>25</v>
      </c>
      <c r="P3776" t="b">
        <v>1</v>
      </c>
      <c r="Q3776" t="s">
        <v>8303</v>
      </c>
      <c r="R3776" s="12" t="s">
        <v>8316</v>
      </c>
      <c r="S3776" t="s">
        <v>8358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8">
        <f t="shared" si="174"/>
        <v>42103.166666666672</v>
      </c>
      <c r="K3777">
        <v>1426199843</v>
      </c>
      <c r="L3777" s="18">
        <f t="shared" si="175"/>
        <v>42075.942627314813</v>
      </c>
      <c r="M3777" s="15">
        <f t="shared" si="176"/>
        <v>2015</v>
      </c>
      <c r="N3777" t="b">
        <v>0</v>
      </c>
      <c r="O3777">
        <v>14</v>
      </c>
      <c r="P3777" t="b">
        <v>1</v>
      </c>
      <c r="Q3777" t="s">
        <v>8303</v>
      </c>
      <c r="R3777" s="12" t="s">
        <v>8316</v>
      </c>
      <c r="S3777" t="s">
        <v>8358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8">
        <f t="shared" si="174"/>
        <v>41852.041666666664</v>
      </c>
      <c r="K3778">
        <v>1403599778</v>
      </c>
      <c r="L3778" s="18">
        <f t="shared" si="175"/>
        <v>41814.367800925924</v>
      </c>
      <c r="M3778" s="15">
        <f t="shared" si="176"/>
        <v>2014</v>
      </c>
      <c r="N3778" t="b">
        <v>0</v>
      </c>
      <c r="O3778">
        <v>94</v>
      </c>
      <c r="P3778" t="b">
        <v>1</v>
      </c>
      <c r="Q3778" t="s">
        <v>8303</v>
      </c>
      <c r="R3778" s="12" t="s">
        <v>8316</v>
      </c>
      <c r="S3778" t="s">
        <v>8358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8">
        <f t="shared" ref="J3779:J3842" si="177">(((I3779/60)/60)/24+DATE(1970,1,1))</f>
        <v>41909.166666666664</v>
      </c>
      <c r="K3779">
        <v>1409884821</v>
      </c>
      <c r="L3779" s="18">
        <f t="shared" ref="L3779:L3842" si="178">(((K3779/60)/60)/24+DATE(1970,1,1))</f>
        <v>41887.111354166671</v>
      </c>
      <c r="M3779" s="15">
        <f t="shared" ref="M3779:M3842" si="179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 s="12" t="s">
        <v>8316</v>
      </c>
      <c r="S3779" t="s">
        <v>8358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8">
        <f t="shared" si="177"/>
        <v>42049.819212962961</v>
      </c>
      <c r="K3780">
        <v>1418758780</v>
      </c>
      <c r="L3780" s="18">
        <f t="shared" si="178"/>
        <v>41989.819212962961</v>
      </c>
      <c r="M3780" s="15">
        <f t="shared" si="179"/>
        <v>2014</v>
      </c>
      <c r="N3780" t="b">
        <v>0</v>
      </c>
      <c r="O3780">
        <v>36</v>
      </c>
      <c r="P3780" t="b">
        <v>1</v>
      </c>
      <c r="Q3780" t="s">
        <v>8303</v>
      </c>
      <c r="R3780" s="12" t="s">
        <v>8316</v>
      </c>
      <c r="S3780" t="s">
        <v>8358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8">
        <f t="shared" si="177"/>
        <v>42455.693750000006</v>
      </c>
      <c r="K3781">
        <v>1456421940</v>
      </c>
      <c r="L3781" s="18">
        <f t="shared" si="178"/>
        <v>42425.735416666663</v>
      </c>
      <c r="M3781" s="15">
        <f t="shared" si="179"/>
        <v>2016</v>
      </c>
      <c r="N3781" t="b">
        <v>0</v>
      </c>
      <c r="O3781">
        <v>115</v>
      </c>
      <c r="P3781" t="b">
        <v>1</v>
      </c>
      <c r="Q3781" t="s">
        <v>8303</v>
      </c>
      <c r="R3781" s="12" t="s">
        <v>8316</v>
      </c>
      <c r="S3781" t="s">
        <v>8358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8">
        <f t="shared" si="177"/>
        <v>42198.837499999994</v>
      </c>
      <c r="K3782">
        <v>1433999785</v>
      </c>
      <c r="L3782" s="18">
        <f t="shared" si="178"/>
        <v>42166.219733796301</v>
      </c>
      <c r="M3782" s="15">
        <f t="shared" si="179"/>
        <v>2015</v>
      </c>
      <c r="N3782" t="b">
        <v>0</v>
      </c>
      <c r="O3782">
        <v>30</v>
      </c>
      <c r="P3782" t="b">
        <v>1</v>
      </c>
      <c r="Q3782" t="s">
        <v>8303</v>
      </c>
      <c r="R3782" s="12" t="s">
        <v>8316</v>
      </c>
      <c r="S3782" t="s">
        <v>8358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8">
        <f t="shared" si="177"/>
        <v>41890.882928240739</v>
      </c>
      <c r="K3783">
        <v>1408050685</v>
      </c>
      <c r="L3783" s="18">
        <f t="shared" si="178"/>
        <v>41865.882928240739</v>
      </c>
      <c r="M3783" s="15">
        <f t="shared" si="179"/>
        <v>2014</v>
      </c>
      <c r="N3783" t="b">
        <v>0</v>
      </c>
      <c r="O3783">
        <v>52</v>
      </c>
      <c r="P3783" t="b">
        <v>1</v>
      </c>
      <c r="Q3783" t="s">
        <v>8303</v>
      </c>
      <c r="R3783" s="12" t="s">
        <v>8316</v>
      </c>
      <c r="S3783" t="s">
        <v>8358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8">
        <f t="shared" si="177"/>
        <v>42575.958333333328</v>
      </c>
      <c r="K3784">
        <v>1466887297</v>
      </c>
      <c r="L3784" s="18">
        <f t="shared" si="178"/>
        <v>42546.862233796302</v>
      </c>
      <c r="M3784" s="15">
        <f t="shared" si="179"/>
        <v>2016</v>
      </c>
      <c r="N3784" t="b">
        <v>0</v>
      </c>
      <c r="O3784">
        <v>27</v>
      </c>
      <c r="P3784" t="b">
        <v>1</v>
      </c>
      <c r="Q3784" t="s">
        <v>8303</v>
      </c>
      <c r="R3784" s="12" t="s">
        <v>8316</v>
      </c>
      <c r="S3784" t="s">
        <v>8358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8">
        <f t="shared" si="177"/>
        <v>42444.666666666672</v>
      </c>
      <c r="K3785">
        <v>1455938520</v>
      </c>
      <c r="L3785" s="18">
        <f t="shared" si="178"/>
        <v>42420.140277777777</v>
      </c>
      <c r="M3785" s="15">
        <f t="shared" si="179"/>
        <v>2016</v>
      </c>
      <c r="N3785" t="b">
        <v>0</v>
      </c>
      <c r="O3785">
        <v>24</v>
      </c>
      <c r="P3785" t="b">
        <v>1</v>
      </c>
      <c r="Q3785" t="s">
        <v>8303</v>
      </c>
      <c r="R3785" s="12" t="s">
        <v>8316</v>
      </c>
      <c r="S3785" t="s">
        <v>8358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8">
        <f t="shared" si="177"/>
        <v>42561.980694444443</v>
      </c>
      <c r="K3786">
        <v>1465601532</v>
      </c>
      <c r="L3786" s="18">
        <f t="shared" si="178"/>
        <v>42531.980694444443</v>
      </c>
      <c r="M3786" s="15">
        <f t="shared" si="179"/>
        <v>2016</v>
      </c>
      <c r="N3786" t="b">
        <v>0</v>
      </c>
      <c r="O3786">
        <v>10</v>
      </c>
      <c r="P3786" t="b">
        <v>1</v>
      </c>
      <c r="Q3786" t="s">
        <v>8303</v>
      </c>
      <c r="R3786" s="12" t="s">
        <v>8316</v>
      </c>
      <c r="S3786" t="s">
        <v>8358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8">
        <f t="shared" si="177"/>
        <v>42584.418749999997</v>
      </c>
      <c r="K3787">
        <v>1467040769</v>
      </c>
      <c r="L3787" s="18">
        <f t="shared" si="178"/>
        <v>42548.63853009259</v>
      </c>
      <c r="M3787" s="15">
        <f t="shared" si="179"/>
        <v>2016</v>
      </c>
      <c r="N3787" t="b">
        <v>0</v>
      </c>
      <c r="O3787">
        <v>30</v>
      </c>
      <c r="P3787" t="b">
        <v>1</v>
      </c>
      <c r="Q3787" t="s">
        <v>8303</v>
      </c>
      <c r="R3787" s="12" t="s">
        <v>8316</v>
      </c>
      <c r="S3787" t="s">
        <v>8358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8">
        <f t="shared" si="177"/>
        <v>42517.037905092591</v>
      </c>
      <c r="K3788">
        <v>1461718475</v>
      </c>
      <c r="L3788" s="18">
        <f t="shared" si="178"/>
        <v>42487.037905092591</v>
      </c>
      <c r="M3788" s="15">
        <f t="shared" si="179"/>
        <v>2016</v>
      </c>
      <c r="N3788" t="b">
        <v>0</v>
      </c>
      <c r="O3788">
        <v>71</v>
      </c>
      <c r="P3788" t="b">
        <v>1</v>
      </c>
      <c r="Q3788" t="s">
        <v>8303</v>
      </c>
      <c r="R3788" s="12" t="s">
        <v>8316</v>
      </c>
      <c r="S3788" t="s">
        <v>8358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8">
        <f t="shared" si="177"/>
        <v>42196.165972222225</v>
      </c>
      <c r="K3789">
        <v>1434113406</v>
      </c>
      <c r="L3789" s="18">
        <f t="shared" si="178"/>
        <v>42167.534791666665</v>
      </c>
      <c r="M3789" s="15">
        <f t="shared" si="179"/>
        <v>2015</v>
      </c>
      <c r="N3789" t="b">
        <v>0</v>
      </c>
      <c r="O3789">
        <v>10</v>
      </c>
      <c r="P3789" t="b">
        <v>1</v>
      </c>
      <c r="Q3789" t="s">
        <v>8303</v>
      </c>
      <c r="R3789" s="12" t="s">
        <v>8316</v>
      </c>
      <c r="S3789" t="s">
        <v>8358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8">
        <f t="shared" si="177"/>
        <v>42361.679166666669</v>
      </c>
      <c r="K3790">
        <v>1448469719</v>
      </c>
      <c r="L3790" s="18">
        <f t="shared" si="178"/>
        <v>42333.695821759262</v>
      </c>
      <c r="M3790" s="15">
        <f t="shared" si="179"/>
        <v>2015</v>
      </c>
      <c r="N3790" t="b">
        <v>0</v>
      </c>
      <c r="O3790">
        <v>1</v>
      </c>
      <c r="P3790" t="b">
        <v>0</v>
      </c>
      <c r="Q3790" t="s">
        <v>8303</v>
      </c>
      <c r="R3790" s="12" t="s">
        <v>8316</v>
      </c>
      <c r="S3790" t="s">
        <v>8358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8">
        <f t="shared" si="177"/>
        <v>42170.798819444448</v>
      </c>
      <c r="K3791">
        <v>1431630618</v>
      </c>
      <c r="L3791" s="18">
        <f t="shared" si="178"/>
        <v>42138.798819444448</v>
      </c>
      <c r="M3791" s="15">
        <f t="shared" si="179"/>
        <v>2015</v>
      </c>
      <c r="N3791" t="b">
        <v>0</v>
      </c>
      <c r="O3791">
        <v>4</v>
      </c>
      <c r="P3791" t="b">
        <v>0</v>
      </c>
      <c r="Q3791" t="s">
        <v>8303</v>
      </c>
      <c r="R3791" s="12" t="s">
        <v>8316</v>
      </c>
      <c r="S3791" t="s">
        <v>8358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8">
        <f t="shared" si="177"/>
        <v>42696.708599537036</v>
      </c>
      <c r="K3792">
        <v>1477238423</v>
      </c>
      <c r="L3792" s="18">
        <f t="shared" si="178"/>
        <v>42666.666932870372</v>
      </c>
      <c r="M3792" s="15">
        <f t="shared" si="179"/>
        <v>2016</v>
      </c>
      <c r="N3792" t="b">
        <v>0</v>
      </c>
      <c r="O3792">
        <v>0</v>
      </c>
      <c r="P3792" t="b">
        <v>0</v>
      </c>
      <c r="Q3792" t="s">
        <v>8303</v>
      </c>
      <c r="R3792" s="12" t="s">
        <v>8316</v>
      </c>
      <c r="S3792" t="s">
        <v>8358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8">
        <f t="shared" si="177"/>
        <v>41826.692037037035</v>
      </c>
      <c r="K3793">
        <v>1399480592</v>
      </c>
      <c r="L3793" s="18">
        <f t="shared" si="178"/>
        <v>41766.692037037035</v>
      </c>
      <c r="M3793" s="15">
        <f t="shared" si="179"/>
        <v>2014</v>
      </c>
      <c r="N3793" t="b">
        <v>0</v>
      </c>
      <c r="O3793">
        <v>0</v>
      </c>
      <c r="P3793" t="b">
        <v>0</v>
      </c>
      <c r="Q3793" t="s">
        <v>8303</v>
      </c>
      <c r="R3793" s="12" t="s">
        <v>8316</v>
      </c>
      <c r="S3793" t="s">
        <v>8358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8">
        <f t="shared" si="177"/>
        <v>42200.447013888886</v>
      </c>
      <c r="K3794">
        <v>1434365022</v>
      </c>
      <c r="L3794" s="18">
        <f t="shared" si="178"/>
        <v>42170.447013888886</v>
      </c>
      <c r="M3794" s="15">
        <f t="shared" si="179"/>
        <v>2015</v>
      </c>
      <c r="N3794" t="b">
        <v>0</v>
      </c>
      <c r="O3794">
        <v>2</v>
      </c>
      <c r="P3794" t="b">
        <v>0</v>
      </c>
      <c r="Q3794" t="s">
        <v>8303</v>
      </c>
      <c r="R3794" s="12" t="s">
        <v>8316</v>
      </c>
      <c r="S3794" t="s">
        <v>8358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8">
        <f t="shared" si="177"/>
        <v>41989.938993055555</v>
      </c>
      <c r="K3795">
        <v>1416954729</v>
      </c>
      <c r="L3795" s="18">
        <f t="shared" si="178"/>
        <v>41968.938993055555</v>
      </c>
      <c r="M3795" s="15">
        <f t="shared" si="179"/>
        <v>2014</v>
      </c>
      <c r="N3795" t="b">
        <v>0</v>
      </c>
      <c r="O3795">
        <v>24</v>
      </c>
      <c r="P3795" t="b">
        <v>0</v>
      </c>
      <c r="Q3795" t="s">
        <v>8303</v>
      </c>
      <c r="R3795" s="12" t="s">
        <v>8316</v>
      </c>
      <c r="S3795" t="s">
        <v>8358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8">
        <f t="shared" si="177"/>
        <v>42162.58048611111</v>
      </c>
      <c r="K3796">
        <v>1431093354</v>
      </c>
      <c r="L3796" s="18">
        <f t="shared" si="178"/>
        <v>42132.58048611111</v>
      </c>
      <c r="M3796" s="15">
        <f t="shared" si="179"/>
        <v>2015</v>
      </c>
      <c r="N3796" t="b">
        <v>0</v>
      </c>
      <c r="O3796">
        <v>1</v>
      </c>
      <c r="P3796" t="b">
        <v>0</v>
      </c>
      <c r="Q3796" t="s">
        <v>8303</v>
      </c>
      <c r="R3796" s="12" t="s">
        <v>8316</v>
      </c>
      <c r="S3796" t="s">
        <v>8358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8">
        <f t="shared" si="177"/>
        <v>42244.9375</v>
      </c>
      <c r="K3797">
        <v>1437042490</v>
      </c>
      <c r="L3797" s="18">
        <f t="shared" si="178"/>
        <v>42201.436226851853</v>
      </c>
      <c r="M3797" s="15">
        <f t="shared" si="179"/>
        <v>2015</v>
      </c>
      <c r="N3797" t="b">
        <v>0</v>
      </c>
      <c r="O3797">
        <v>2</v>
      </c>
      <c r="P3797" t="b">
        <v>0</v>
      </c>
      <c r="Q3797" t="s">
        <v>8303</v>
      </c>
      <c r="R3797" s="12" t="s">
        <v>8316</v>
      </c>
      <c r="S3797" t="s">
        <v>8358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8">
        <f t="shared" si="177"/>
        <v>42749.029583333337</v>
      </c>
      <c r="K3798">
        <v>1479170556</v>
      </c>
      <c r="L3798" s="18">
        <f t="shared" si="178"/>
        <v>42689.029583333337</v>
      </c>
      <c r="M3798" s="15">
        <f t="shared" si="179"/>
        <v>2016</v>
      </c>
      <c r="N3798" t="b">
        <v>0</v>
      </c>
      <c r="O3798">
        <v>1</v>
      </c>
      <c r="P3798" t="b">
        <v>0</v>
      </c>
      <c r="Q3798" t="s">
        <v>8303</v>
      </c>
      <c r="R3798" s="12" t="s">
        <v>8316</v>
      </c>
      <c r="S3798" t="s">
        <v>8358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8">
        <f t="shared" si="177"/>
        <v>42114.881539351853</v>
      </c>
      <c r="K3799">
        <v>1426972165</v>
      </c>
      <c r="L3799" s="18">
        <f t="shared" si="178"/>
        <v>42084.881539351853</v>
      </c>
      <c r="M3799" s="15">
        <f t="shared" si="179"/>
        <v>2015</v>
      </c>
      <c r="N3799" t="b">
        <v>0</v>
      </c>
      <c r="O3799">
        <v>37</v>
      </c>
      <c r="P3799" t="b">
        <v>0</v>
      </c>
      <c r="Q3799" t="s">
        <v>8303</v>
      </c>
      <c r="R3799" s="12" t="s">
        <v>8316</v>
      </c>
      <c r="S3799" t="s">
        <v>8358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8">
        <f t="shared" si="177"/>
        <v>41861.722777777781</v>
      </c>
      <c r="K3800">
        <v>1405099248</v>
      </c>
      <c r="L3800" s="18">
        <f t="shared" si="178"/>
        <v>41831.722777777781</v>
      </c>
      <c r="M3800" s="15">
        <f t="shared" si="179"/>
        <v>2014</v>
      </c>
      <c r="N3800" t="b">
        <v>0</v>
      </c>
      <c r="O3800">
        <v>5</v>
      </c>
      <c r="P3800" t="b">
        <v>0</v>
      </c>
      <c r="Q3800" t="s">
        <v>8303</v>
      </c>
      <c r="R3800" s="12" t="s">
        <v>8316</v>
      </c>
      <c r="S3800" t="s">
        <v>8358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8">
        <f t="shared" si="177"/>
        <v>42440.93105324074</v>
      </c>
      <c r="K3801">
        <v>1455142843</v>
      </c>
      <c r="L3801" s="18">
        <f t="shared" si="178"/>
        <v>42410.93105324074</v>
      </c>
      <c r="M3801" s="15">
        <f t="shared" si="179"/>
        <v>2016</v>
      </c>
      <c r="N3801" t="b">
        <v>0</v>
      </c>
      <c r="O3801">
        <v>4</v>
      </c>
      <c r="P3801" t="b">
        <v>0</v>
      </c>
      <c r="Q3801" t="s">
        <v>8303</v>
      </c>
      <c r="R3801" s="12" t="s">
        <v>8316</v>
      </c>
      <c r="S3801" t="s">
        <v>8358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8">
        <f t="shared" si="177"/>
        <v>42015.207638888889</v>
      </c>
      <c r="K3802">
        <v>1418146883</v>
      </c>
      <c r="L3802" s="18">
        <f t="shared" si="178"/>
        <v>41982.737071759257</v>
      </c>
      <c r="M3802" s="15">
        <f t="shared" si="179"/>
        <v>2014</v>
      </c>
      <c r="N3802" t="b">
        <v>0</v>
      </c>
      <c r="O3802">
        <v>16</v>
      </c>
      <c r="P3802" t="b">
        <v>0</v>
      </c>
      <c r="Q3802" t="s">
        <v>8303</v>
      </c>
      <c r="R3802" s="12" t="s">
        <v>8316</v>
      </c>
      <c r="S3802" t="s">
        <v>8358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8">
        <f t="shared" si="177"/>
        <v>42006.676111111112</v>
      </c>
      <c r="K3803">
        <v>1417536816</v>
      </c>
      <c r="L3803" s="18">
        <f t="shared" si="178"/>
        <v>41975.676111111112</v>
      </c>
      <c r="M3803" s="15">
        <f t="shared" si="179"/>
        <v>2014</v>
      </c>
      <c r="N3803" t="b">
        <v>0</v>
      </c>
      <c r="O3803">
        <v>9</v>
      </c>
      <c r="P3803" t="b">
        <v>0</v>
      </c>
      <c r="Q3803" t="s">
        <v>8303</v>
      </c>
      <c r="R3803" s="12" t="s">
        <v>8316</v>
      </c>
      <c r="S3803" t="s">
        <v>8358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8">
        <f t="shared" si="177"/>
        <v>42299.126226851848</v>
      </c>
      <c r="K3804">
        <v>1442890906</v>
      </c>
      <c r="L3804" s="18">
        <f t="shared" si="178"/>
        <v>42269.126226851848</v>
      </c>
      <c r="M3804" s="15">
        <f t="shared" si="179"/>
        <v>2015</v>
      </c>
      <c r="N3804" t="b">
        <v>0</v>
      </c>
      <c r="O3804">
        <v>0</v>
      </c>
      <c r="P3804" t="b">
        <v>0</v>
      </c>
      <c r="Q3804" t="s">
        <v>8303</v>
      </c>
      <c r="R3804" s="12" t="s">
        <v>8316</v>
      </c>
      <c r="S3804" t="s">
        <v>8358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8">
        <f t="shared" si="177"/>
        <v>42433.971851851849</v>
      </c>
      <c r="K3805">
        <v>1454541568</v>
      </c>
      <c r="L3805" s="18">
        <f t="shared" si="178"/>
        <v>42403.971851851849</v>
      </c>
      <c r="M3805" s="15">
        <f t="shared" si="179"/>
        <v>2016</v>
      </c>
      <c r="N3805" t="b">
        <v>0</v>
      </c>
      <c r="O3805">
        <v>40</v>
      </c>
      <c r="P3805" t="b">
        <v>0</v>
      </c>
      <c r="Q3805" t="s">
        <v>8303</v>
      </c>
      <c r="R3805" s="12" t="s">
        <v>8316</v>
      </c>
      <c r="S3805" t="s">
        <v>8358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8">
        <f t="shared" si="177"/>
        <v>42582.291666666672</v>
      </c>
      <c r="K3806">
        <v>1465172024</v>
      </c>
      <c r="L3806" s="18">
        <f t="shared" si="178"/>
        <v>42527.00953703704</v>
      </c>
      <c r="M3806" s="15">
        <f t="shared" si="179"/>
        <v>2016</v>
      </c>
      <c r="N3806" t="b">
        <v>0</v>
      </c>
      <c r="O3806">
        <v>0</v>
      </c>
      <c r="P3806" t="b">
        <v>0</v>
      </c>
      <c r="Q3806" t="s">
        <v>8303</v>
      </c>
      <c r="R3806" s="12" t="s">
        <v>8316</v>
      </c>
      <c r="S3806" t="s">
        <v>8358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8">
        <f t="shared" si="177"/>
        <v>41909.887037037035</v>
      </c>
      <c r="K3807">
        <v>1406668640</v>
      </c>
      <c r="L3807" s="18">
        <f t="shared" si="178"/>
        <v>41849.887037037035</v>
      </c>
      <c r="M3807" s="15">
        <f t="shared" si="179"/>
        <v>2014</v>
      </c>
      <c r="N3807" t="b">
        <v>0</v>
      </c>
      <c r="O3807">
        <v>2</v>
      </c>
      <c r="P3807" t="b">
        <v>0</v>
      </c>
      <c r="Q3807" t="s">
        <v>8303</v>
      </c>
      <c r="R3807" s="12" t="s">
        <v>8316</v>
      </c>
      <c r="S3807" t="s">
        <v>8358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8">
        <f t="shared" si="177"/>
        <v>41819.259039351848</v>
      </c>
      <c r="K3808">
        <v>1402294381</v>
      </c>
      <c r="L3808" s="18">
        <f t="shared" si="178"/>
        <v>41799.259039351848</v>
      </c>
      <c r="M3808" s="15">
        <f t="shared" si="179"/>
        <v>2014</v>
      </c>
      <c r="N3808" t="b">
        <v>0</v>
      </c>
      <c r="O3808">
        <v>1</v>
      </c>
      <c r="P3808" t="b">
        <v>0</v>
      </c>
      <c r="Q3808" t="s">
        <v>8303</v>
      </c>
      <c r="R3808" s="12" t="s">
        <v>8316</v>
      </c>
      <c r="S3808" t="s">
        <v>8358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8">
        <f t="shared" si="177"/>
        <v>42097.909016203703</v>
      </c>
      <c r="K3809">
        <v>1427492939</v>
      </c>
      <c r="L3809" s="18">
        <f t="shared" si="178"/>
        <v>42090.909016203703</v>
      </c>
      <c r="M3809" s="15">
        <f t="shared" si="179"/>
        <v>2015</v>
      </c>
      <c r="N3809" t="b">
        <v>0</v>
      </c>
      <c r="O3809">
        <v>9</v>
      </c>
      <c r="P3809" t="b">
        <v>0</v>
      </c>
      <c r="Q3809" t="s">
        <v>8303</v>
      </c>
      <c r="R3809" s="12" t="s">
        <v>8316</v>
      </c>
      <c r="S3809" t="s">
        <v>8358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8">
        <f t="shared" si="177"/>
        <v>42119.412256944444</v>
      </c>
      <c r="K3810">
        <v>1424775219</v>
      </c>
      <c r="L3810" s="18">
        <f t="shared" si="178"/>
        <v>42059.453923611116</v>
      </c>
      <c r="M3810" s="15">
        <f t="shared" si="179"/>
        <v>2015</v>
      </c>
      <c r="N3810" t="b">
        <v>0</v>
      </c>
      <c r="O3810">
        <v>24</v>
      </c>
      <c r="P3810" t="b">
        <v>1</v>
      </c>
      <c r="Q3810" t="s">
        <v>8269</v>
      </c>
      <c r="R3810" s="12" t="s">
        <v>8316</v>
      </c>
      <c r="S3810" t="s">
        <v>8317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8">
        <f t="shared" si="177"/>
        <v>41850.958333333336</v>
      </c>
      <c r="K3811">
        <v>1402403907</v>
      </c>
      <c r="L3811" s="18">
        <f t="shared" si="178"/>
        <v>41800.526701388888</v>
      </c>
      <c r="M3811" s="15">
        <f t="shared" si="179"/>
        <v>2014</v>
      </c>
      <c r="N3811" t="b">
        <v>0</v>
      </c>
      <c r="O3811">
        <v>38</v>
      </c>
      <c r="P3811" t="b">
        <v>1</v>
      </c>
      <c r="Q3811" t="s">
        <v>8269</v>
      </c>
      <c r="R3811" s="12" t="s">
        <v>8316</v>
      </c>
      <c r="S3811" t="s">
        <v>8317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8">
        <f t="shared" si="177"/>
        <v>42084.807384259257</v>
      </c>
      <c r="K3812">
        <v>1424377358</v>
      </c>
      <c r="L3812" s="18">
        <f t="shared" si="178"/>
        <v>42054.849050925928</v>
      </c>
      <c r="M3812" s="15">
        <f t="shared" si="179"/>
        <v>2015</v>
      </c>
      <c r="N3812" t="b">
        <v>0</v>
      </c>
      <c r="O3812">
        <v>26</v>
      </c>
      <c r="P3812" t="b">
        <v>1</v>
      </c>
      <c r="Q3812" t="s">
        <v>8269</v>
      </c>
      <c r="R3812" s="12" t="s">
        <v>8316</v>
      </c>
      <c r="S3812" t="s">
        <v>8317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8">
        <f t="shared" si="177"/>
        <v>42521.458333333328</v>
      </c>
      <c r="K3813">
        <v>1461769373</v>
      </c>
      <c r="L3813" s="18">
        <f t="shared" si="178"/>
        <v>42487.62700231481</v>
      </c>
      <c r="M3813" s="15">
        <f t="shared" si="179"/>
        <v>2016</v>
      </c>
      <c r="N3813" t="b">
        <v>0</v>
      </c>
      <c r="O3813">
        <v>19</v>
      </c>
      <c r="P3813" t="b">
        <v>1</v>
      </c>
      <c r="Q3813" t="s">
        <v>8269</v>
      </c>
      <c r="R3813" s="12" t="s">
        <v>8316</v>
      </c>
      <c r="S3813" t="s">
        <v>8317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8">
        <f t="shared" si="177"/>
        <v>42156.165972222225</v>
      </c>
      <c r="K3814">
        <v>1429120908</v>
      </c>
      <c r="L3814" s="18">
        <f t="shared" si="178"/>
        <v>42109.751250000001</v>
      </c>
      <c r="M3814" s="15">
        <f t="shared" si="179"/>
        <v>2015</v>
      </c>
      <c r="N3814" t="b">
        <v>0</v>
      </c>
      <c r="O3814">
        <v>11</v>
      </c>
      <c r="P3814" t="b">
        <v>1</v>
      </c>
      <c r="Q3814" t="s">
        <v>8269</v>
      </c>
      <c r="R3814" s="12" t="s">
        <v>8316</v>
      </c>
      <c r="S3814" t="s">
        <v>8317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8">
        <f t="shared" si="177"/>
        <v>42535.904861111107</v>
      </c>
      <c r="K3815">
        <v>1462603021</v>
      </c>
      <c r="L3815" s="18">
        <f t="shared" si="178"/>
        <v>42497.275706018518</v>
      </c>
      <c r="M3815" s="15">
        <f t="shared" si="179"/>
        <v>2016</v>
      </c>
      <c r="N3815" t="b">
        <v>0</v>
      </c>
      <c r="O3815">
        <v>27</v>
      </c>
      <c r="P3815" t="b">
        <v>1</v>
      </c>
      <c r="Q3815" t="s">
        <v>8269</v>
      </c>
      <c r="R3815" s="12" t="s">
        <v>8316</v>
      </c>
      <c r="S3815" t="s">
        <v>8317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8">
        <f t="shared" si="177"/>
        <v>42095.165972222225</v>
      </c>
      <c r="K3816">
        <v>1424727712</v>
      </c>
      <c r="L3816" s="18">
        <f t="shared" si="178"/>
        <v>42058.904074074075</v>
      </c>
      <c r="M3816" s="15">
        <f t="shared" si="179"/>
        <v>2015</v>
      </c>
      <c r="N3816" t="b">
        <v>0</v>
      </c>
      <c r="O3816">
        <v>34</v>
      </c>
      <c r="P3816" t="b">
        <v>1</v>
      </c>
      <c r="Q3816" t="s">
        <v>8269</v>
      </c>
      <c r="R3816" s="12" t="s">
        <v>8316</v>
      </c>
      <c r="S3816" t="s">
        <v>8317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8">
        <f t="shared" si="177"/>
        <v>42236.958333333328</v>
      </c>
      <c r="K3817">
        <v>1437545657</v>
      </c>
      <c r="L3817" s="18">
        <f t="shared" si="178"/>
        <v>42207.259918981479</v>
      </c>
      <c r="M3817" s="15">
        <f t="shared" si="179"/>
        <v>2015</v>
      </c>
      <c r="N3817" t="b">
        <v>0</v>
      </c>
      <c r="O3817">
        <v>20</v>
      </c>
      <c r="P3817" t="b">
        <v>1</v>
      </c>
      <c r="Q3817" t="s">
        <v>8269</v>
      </c>
      <c r="R3817" s="12" t="s">
        <v>8316</v>
      </c>
      <c r="S3817" t="s">
        <v>8317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8">
        <f t="shared" si="177"/>
        <v>41837.690081018518</v>
      </c>
      <c r="K3818">
        <v>1403022823</v>
      </c>
      <c r="L3818" s="18">
        <f t="shared" si="178"/>
        <v>41807.690081018518</v>
      </c>
      <c r="M3818" s="15">
        <f t="shared" si="179"/>
        <v>2014</v>
      </c>
      <c r="N3818" t="b">
        <v>0</v>
      </c>
      <c r="O3818">
        <v>37</v>
      </c>
      <c r="P3818" t="b">
        <v>1</v>
      </c>
      <c r="Q3818" t="s">
        <v>8269</v>
      </c>
      <c r="R3818" s="12" t="s">
        <v>8316</v>
      </c>
      <c r="S3818" t="s">
        <v>8317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8">
        <f t="shared" si="177"/>
        <v>42301.165972222225</v>
      </c>
      <c r="K3819">
        <v>1444236216</v>
      </c>
      <c r="L3819" s="18">
        <f t="shared" si="178"/>
        <v>42284.69694444444</v>
      </c>
      <c r="M3819" s="15">
        <f t="shared" si="179"/>
        <v>2015</v>
      </c>
      <c r="N3819" t="b">
        <v>0</v>
      </c>
      <c r="O3819">
        <v>20</v>
      </c>
      <c r="P3819" t="b">
        <v>1</v>
      </c>
      <c r="Q3819" t="s">
        <v>8269</v>
      </c>
      <c r="R3819" s="12" t="s">
        <v>8316</v>
      </c>
      <c r="S3819" t="s">
        <v>8317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8">
        <f t="shared" si="177"/>
        <v>42075.800717592589</v>
      </c>
      <c r="K3820">
        <v>1423599182</v>
      </c>
      <c r="L3820" s="18">
        <f t="shared" si="178"/>
        <v>42045.84238425926</v>
      </c>
      <c r="M3820" s="15">
        <f t="shared" si="179"/>
        <v>2015</v>
      </c>
      <c r="N3820" t="b">
        <v>0</v>
      </c>
      <c r="O3820">
        <v>10</v>
      </c>
      <c r="P3820" t="b">
        <v>1</v>
      </c>
      <c r="Q3820" t="s">
        <v>8269</v>
      </c>
      <c r="R3820" s="12" t="s">
        <v>8316</v>
      </c>
      <c r="S3820" t="s">
        <v>8317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8">
        <f t="shared" si="177"/>
        <v>42202.876388888893</v>
      </c>
      <c r="K3821">
        <v>1435554104</v>
      </c>
      <c r="L3821" s="18">
        <f t="shared" si="178"/>
        <v>42184.209537037037</v>
      </c>
      <c r="M3821" s="15">
        <f t="shared" si="179"/>
        <v>2015</v>
      </c>
      <c r="N3821" t="b">
        <v>0</v>
      </c>
      <c r="O3821">
        <v>26</v>
      </c>
      <c r="P3821" t="b">
        <v>1</v>
      </c>
      <c r="Q3821" t="s">
        <v>8269</v>
      </c>
      <c r="R3821" s="12" t="s">
        <v>8316</v>
      </c>
      <c r="S3821" t="s">
        <v>8317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8">
        <f t="shared" si="177"/>
        <v>42190.651817129634</v>
      </c>
      <c r="K3822">
        <v>1433518717</v>
      </c>
      <c r="L3822" s="18">
        <f t="shared" si="178"/>
        <v>42160.651817129634</v>
      </c>
      <c r="M3822" s="15">
        <f t="shared" si="179"/>
        <v>2015</v>
      </c>
      <c r="N3822" t="b">
        <v>0</v>
      </c>
      <c r="O3822">
        <v>20</v>
      </c>
      <c r="P3822" t="b">
        <v>1</v>
      </c>
      <c r="Q3822" t="s">
        <v>8269</v>
      </c>
      <c r="R3822" s="12" t="s">
        <v>8316</v>
      </c>
      <c r="S3822" t="s">
        <v>8317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8">
        <f t="shared" si="177"/>
        <v>42373.180636574078</v>
      </c>
      <c r="K3823">
        <v>1449116407</v>
      </c>
      <c r="L3823" s="18">
        <f t="shared" si="178"/>
        <v>42341.180636574078</v>
      </c>
      <c r="M3823" s="15">
        <f t="shared" si="179"/>
        <v>2015</v>
      </c>
      <c r="N3823" t="b">
        <v>0</v>
      </c>
      <c r="O3823">
        <v>46</v>
      </c>
      <c r="P3823" t="b">
        <v>1</v>
      </c>
      <c r="Q3823" t="s">
        <v>8269</v>
      </c>
      <c r="R3823" s="12" t="s">
        <v>8316</v>
      </c>
      <c r="S3823" t="s">
        <v>8317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8">
        <f t="shared" si="177"/>
        <v>42388.957638888889</v>
      </c>
      <c r="K3824">
        <v>1448136417</v>
      </c>
      <c r="L3824" s="18">
        <f t="shared" si="178"/>
        <v>42329.838159722218</v>
      </c>
      <c r="M3824" s="15">
        <f t="shared" si="179"/>
        <v>2015</v>
      </c>
      <c r="N3824" t="b">
        <v>0</v>
      </c>
      <c r="O3824">
        <v>76</v>
      </c>
      <c r="P3824" t="b">
        <v>1</v>
      </c>
      <c r="Q3824" t="s">
        <v>8269</v>
      </c>
      <c r="R3824" s="12" t="s">
        <v>8316</v>
      </c>
      <c r="S3824" t="s">
        <v>8317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8">
        <f t="shared" si="177"/>
        <v>42205.165972222225</v>
      </c>
      <c r="K3825">
        <v>1434405044</v>
      </c>
      <c r="L3825" s="18">
        <f t="shared" si="178"/>
        <v>42170.910231481481</v>
      </c>
      <c r="M3825" s="15">
        <f t="shared" si="179"/>
        <v>2015</v>
      </c>
      <c r="N3825" t="b">
        <v>0</v>
      </c>
      <c r="O3825">
        <v>41</v>
      </c>
      <c r="P3825" t="b">
        <v>1</v>
      </c>
      <c r="Q3825" t="s">
        <v>8269</v>
      </c>
      <c r="R3825" s="12" t="s">
        <v>8316</v>
      </c>
      <c r="S3825" t="s">
        <v>8317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8">
        <f t="shared" si="177"/>
        <v>42583.570138888885</v>
      </c>
      <c r="K3826">
        <v>1469026903</v>
      </c>
      <c r="L3826" s="18">
        <f t="shared" si="178"/>
        <v>42571.626192129625</v>
      </c>
      <c r="M3826" s="15">
        <f t="shared" si="179"/>
        <v>2016</v>
      </c>
      <c r="N3826" t="b">
        <v>0</v>
      </c>
      <c r="O3826">
        <v>7</v>
      </c>
      <c r="P3826" t="b">
        <v>1</v>
      </c>
      <c r="Q3826" t="s">
        <v>8269</v>
      </c>
      <c r="R3826" s="12" t="s">
        <v>8316</v>
      </c>
      <c r="S3826" t="s">
        <v>8317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8">
        <f t="shared" si="177"/>
        <v>42172.069606481484</v>
      </c>
      <c r="K3827">
        <v>1432690814</v>
      </c>
      <c r="L3827" s="18">
        <f t="shared" si="178"/>
        <v>42151.069606481484</v>
      </c>
      <c r="M3827" s="15">
        <f t="shared" si="179"/>
        <v>2015</v>
      </c>
      <c r="N3827" t="b">
        <v>0</v>
      </c>
      <c r="O3827">
        <v>49</v>
      </c>
      <c r="P3827" t="b">
        <v>1</v>
      </c>
      <c r="Q3827" t="s">
        <v>8269</v>
      </c>
      <c r="R3827" s="12" t="s">
        <v>8316</v>
      </c>
      <c r="S3827" t="s">
        <v>8317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8">
        <f t="shared" si="177"/>
        <v>42131.423541666663</v>
      </c>
      <c r="K3828">
        <v>1428401394</v>
      </c>
      <c r="L3828" s="18">
        <f t="shared" si="178"/>
        <v>42101.423541666663</v>
      </c>
      <c r="M3828" s="15">
        <f t="shared" si="179"/>
        <v>2015</v>
      </c>
      <c r="N3828" t="b">
        <v>0</v>
      </c>
      <c r="O3828">
        <v>26</v>
      </c>
      <c r="P3828" t="b">
        <v>1</v>
      </c>
      <c r="Q3828" t="s">
        <v>8269</v>
      </c>
      <c r="R3828" s="12" t="s">
        <v>8316</v>
      </c>
      <c r="S3828" t="s">
        <v>8317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8">
        <f t="shared" si="177"/>
        <v>42090</v>
      </c>
      <c r="K3829">
        <v>1422656201</v>
      </c>
      <c r="L3829" s="18">
        <f t="shared" si="178"/>
        <v>42034.928252314814</v>
      </c>
      <c r="M3829" s="15">
        <f t="shared" si="179"/>
        <v>2015</v>
      </c>
      <c r="N3829" t="b">
        <v>0</v>
      </c>
      <c r="O3829">
        <v>65</v>
      </c>
      <c r="P3829" t="b">
        <v>1</v>
      </c>
      <c r="Q3829" t="s">
        <v>8269</v>
      </c>
      <c r="R3829" s="12" t="s">
        <v>8316</v>
      </c>
      <c r="S3829" t="s">
        <v>8317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8">
        <f t="shared" si="177"/>
        <v>42004.569293981483</v>
      </c>
      <c r="K3830">
        <v>1414845587</v>
      </c>
      <c r="L3830" s="18">
        <f t="shared" si="178"/>
        <v>41944.527627314819</v>
      </c>
      <c r="M3830" s="15">
        <f t="shared" si="179"/>
        <v>2014</v>
      </c>
      <c r="N3830" t="b">
        <v>0</v>
      </c>
      <c r="O3830">
        <v>28</v>
      </c>
      <c r="P3830" t="b">
        <v>1</v>
      </c>
      <c r="Q3830" t="s">
        <v>8269</v>
      </c>
      <c r="R3830" s="12" t="s">
        <v>8316</v>
      </c>
      <c r="S3830" t="s">
        <v>8317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8">
        <f t="shared" si="177"/>
        <v>42613.865405092598</v>
      </c>
      <c r="K3831">
        <v>1470948371</v>
      </c>
      <c r="L3831" s="18">
        <f t="shared" si="178"/>
        <v>42593.865405092598</v>
      </c>
      <c r="M3831" s="15">
        <f t="shared" si="179"/>
        <v>2016</v>
      </c>
      <c r="N3831" t="b">
        <v>0</v>
      </c>
      <c r="O3831">
        <v>8</v>
      </c>
      <c r="P3831" t="b">
        <v>1</v>
      </c>
      <c r="Q3831" t="s">
        <v>8269</v>
      </c>
      <c r="R3831" s="12" t="s">
        <v>8316</v>
      </c>
      <c r="S3831" t="s">
        <v>8317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8">
        <f t="shared" si="177"/>
        <v>42517.740868055553</v>
      </c>
      <c r="K3832">
        <v>1463161611</v>
      </c>
      <c r="L3832" s="18">
        <f t="shared" si="178"/>
        <v>42503.740868055553</v>
      </c>
      <c r="M3832" s="15">
        <f t="shared" si="179"/>
        <v>2016</v>
      </c>
      <c r="N3832" t="b">
        <v>0</v>
      </c>
      <c r="O3832">
        <v>3</v>
      </c>
      <c r="P3832" t="b">
        <v>1</v>
      </c>
      <c r="Q3832" t="s">
        <v>8269</v>
      </c>
      <c r="R3832" s="12" t="s">
        <v>8316</v>
      </c>
      <c r="S3832" t="s">
        <v>8317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8">
        <f t="shared" si="177"/>
        <v>41948.890567129631</v>
      </c>
      <c r="K3833">
        <v>1413404545</v>
      </c>
      <c r="L3833" s="18">
        <f t="shared" si="178"/>
        <v>41927.848900462966</v>
      </c>
      <c r="M3833" s="15">
        <f t="shared" si="179"/>
        <v>2014</v>
      </c>
      <c r="N3833" t="b">
        <v>0</v>
      </c>
      <c r="O3833">
        <v>9</v>
      </c>
      <c r="P3833" t="b">
        <v>1</v>
      </c>
      <c r="Q3833" t="s">
        <v>8269</v>
      </c>
      <c r="R3833" s="12" t="s">
        <v>8316</v>
      </c>
      <c r="S3833" t="s">
        <v>8317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8">
        <f t="shared" si="177"/>
        <v>42420.114988425921</v>
      </c>
      <c r="K3834">
        <v>1452048335</v>
      </c>
      <c r="L3834" s="18">
        <f t="shared" si="178"/>
        <v>42375.114988425921</v>
      </c>
      <c r="M3834" s="15">
        <f t="shared" si="179"/>
        <v>2016</v>
      </c>
      <c r="N3834" t="b">
        <v>0</v>
      </c>
      <c r="O3834">
        <v>9</v>
      </c>
      <c r="P3834" t="b">
        <v>1</v>
      </c>
      <c r="Q3834" t="s">
        <v>8269</v>
      </c>
      <c r="R3834" s="12" t="s">
        <v>8316</v>
      </c>
      <c r="S3834" t="s">
        <v>8317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8">
        <f t="shared" si="177"/>
        <v>41974.797916666663</v>
      </c>
      <c r="K3835">
        <v>1416516972</v>
      </c>
      <c r="L3835" s="18">
        <f t="shared" si="178"/>
        <v>41963.872361111105</v>
      </c>
      <c r="M3835" s="15">
        <f t="shared" si="179"/>
        <v>2014</v>
      </c>
      <c r="N3835" t="b">
        <v>0</v>
      </c>
      <c r="O3835">
        <v>20</v>
      </c>
      <c r="P3835" t="b">
        <v>1</v>
      </c>
      <c r="Q3835" t="s">
        <v>8269</v>
      </c>
      <c r="R3835" s="12" t="s">
        <v>8316</v>
      </c>
      <c r="S3835" t="s">
        <v>8317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8">
        <f t="shared" si="177"/>
        <v>42173.445219907408</v>
      </c>
      <c r="K3836">
        <v>1432032067</v>
      </c>
      <c r="L3836" s="18">
        <f t="shared" si="178"/>
        <v>42143.445219907408</v>
      </c>
      <c r="M3836" s="15">
        <f t="shared" si="179"/>
        <v>2015</v>
      </c>
      <c r="N3836" t="b">
        <v>0</v>
      </c>
      <c r="O3836">
        <v>57</v>
      </c>
      <c r="P3836" t="b">
        <v>1</v>
      </c>
      <c r="Q3836" t="s">
        <v>8269</v>
      </c>
      <c r="R3836" s="12" t="s">
        <v>8316</v>
      </c>
      <c r="S3836" t="s">
        <v>8317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8">
        <f t="shared" si="177"/>
        <v>42481.94222222222</v>
      </c>
      <c r="K3837">
        <v>1459463808</v>
      </c>
      <c r="L3837" s="18">
        <f t="shared" si="178"/>
        <v>42460.94222222222</v>
      </c>
      <c r="M3837" s="15">
        <f t="shared" si="179"/>
        <v>2016</v>
      </c>
      <c r="N3837" t="b">
        <v>0</v>
      </c>
      <c r="O3837">
        <v>8</v>
      </c>
      <c r="P3837" t="b">
        <v>1</v>
      </c>
      <c r="Q3837" t="s">
        <v>8269</v>
      </c>
      <c r="R3837" s="12" t="s">
        <v>8316</v>
      </c>
      <c r="S3837" t="s">
        <v>8317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8">
        <f t="shared" si="177"/>
        <v>42585.172916666663</v>
      </c>
      <c r="K3838">
        <v>1467497652</v>
      </c>
      <c r="L3838" s="18">
        <f t="shared" si="178"/>
        <v>42553.926527777774</v>
      </c>
      <c r="M3838" s="15">
        <f t="shared" si="179"/>
        <v>2016</v>
      </c>
      <c r="N3838" t="b">
        <v>0</v>
      </c>
      <c r="O3838">
        <v>14</v>
      </c>
      <c r="P3838" t="b">
        <v>1</v>
      </c>
      <c r="Q3838" t="s">
        <v>8269</v>
      </c>
      <c r="R3838" s="12" t="s">
        <v>8316</v>
      </c>
      <c r="S3838" t="s">
        <v>8317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8">
        <f t="shared" si="177"/>
        <v>42188.765717592592</v>
      </c>
      <c r="K3839">
        <v>1432837358</v>
      </c>
      <c r="L3839" s="18">
        <f t="shared" si="178"/>
        <v>42152.765717592592</v>
      </c>
      <c r="M3839" s="15">
        <f t="shared" si="179"/>
        <v>2015</v>
      </c>
      <c r="N3839" t="b">
        <v>0</v>
      </c>
      <c r="O3839">
        <v>17</v>
      </c>
      <c r="P3839" t="b">
        <v>1</v>
      </c>
      <c r="Q3839" t="s">
        <v>8269</v>
      </c>
      <c r="R3839" s="12" t="s">
        <v>8316</v>
      </c>
      <c r="S3839" t="s">
        <v>8317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8">
        <f t="shared" si="177"/>
        <v>42146.710752314815</v>
      </c>
      <c r="K3840">
        <v>1429722209</v>
      </c>
      <c r="L3840" s="18">
        <f t="shared" si="178"/>
        <v>42116.710752314815</v>
      </c>
      <c r="M3840" s="15">
        <f t="shared" si="179"/>
        <v>2015</v>
      </c>
      <c r="N3840" t="b">
        <v>0</v>
      </c>
      <c r="O3840">
        <v>100</v>
      </c>
      <c r="P3840" t="b">
        <v>1</v>
      </c>
      <c r="Q3840" t="s">
        <v>8269</v>
      </c>
      <c r="R3840" s="12" t="s">
        <v>8316</v>
      </c>
      <c r="S3840" t="s">
        <v>8317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8">
        <f t="shared" si="177"/>
        <v>42215.142638888887</v>
      </c>
      <c r="K3841">
        <v>1433042724</v>
      </c>
      <c r="L3841" s="18">
        <f t="shared" si="178"/>
        <v>42155.142638888887</v>
      </c>
      <c r="M3841" s="15">
        <f t="shared" si="179"/>
        <v>2015</v>
      </c>
      <c r="N3841" t="b">
        <v>0</v>
      </c>
      <c r="O3841">
        <v>32</v>
      </c>
      <c r="P3841" t="b">
        <v>1</v>
      </c>
      <c r="Q3841" t="s">
        <v>8269</v>
      </c>
      <c r="R3841" s="12" t="s">
        <v>8316</v>
      </c>
      <c r="S3841" t="s">
        <v>8317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8">
        <f t="shared" si="177"/>
        <v>42457.660057870366</v>
      </c>
      <c r="K3842">
        <v>1457023829</v>
      </c>
      <c r="L3842" s="18">
        <f t="shared" si="178"/>
        <v>42432.701724537037</v>
      </c>
      <c r="M3842" s="15">
        <f t="shared" si="179"/>
        <v>2016</v>
      </c>
      <c r="N3842" t="b">
        <v>0</v>
      </c>
      <c r="O3842">
        <v>3</v>
      </c>
      <c r="P3842" t="b">
        <v>1</v>
      </c>
      <c r="Q3842" t="s">
        <v>8269</v>
      </c>
      <c r="R3842" s="12" t="s">
        <v>8316</v>
      </c>
      <c r="S3842" t="s">
        <v>8317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8">
        <f t="shared" ref="J3843:J3906" si="180">(((I3843/60)/60)/24+DATE(1970,1,1))</f>
        <v>41840.785729166666</v>
      </c>
      <c r="K3843">
        <v>1400698287</v>
      </c>
      <c r="L3843" s="18">
        <f t="shared" ref="L3843:L3906" si="181">(((K3843/60)/60)/24+DATE(1970,1,1))</f>
        <v>41780.785729166666</v>
      </c>
      <c r="M3843" s="15">
        <f t="shared" ref="M3843:M3906" si="182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 s="12" t="s">
        <v>8316</v>
      </c>
      <c r="S3843" t="s">
        <v>8317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8">
        <f t="shared" si="180"/>
        <v>41770.493657407409</v>
      </c>
      <c r="K3844">
        <v>1397217052</v>
      </c>
      <c r="L3844" s="18">
        <f t="shared" si="181"/>
        <v>41740.493657407409</v>
      </c>
      <c r="M3844" s="15">
        <f t="shared" si="182"/>
        <v>2014</v>
      </c>
      <c r="N3844" t="b">
        <v>1</v>
      </c>
      <c r="O3844">
        <v>23</v>
      </c>
      <c r="P3844" t="b">
        <v>0</v>
      </c>
      <c r="Q3844" t="s">
        <v>8269</v>
      </c>
      <c r="R3844" s="12" t="s">
        <v>8316</v>
      </c>
      <c r="S3844" t="s">
        <v>8317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8">
        <f t="shared" si="180"/>
        <v>41791.072500000002</v>
      </c>
      <c r="K3845">
        <v>1399427064</v>
      </c>
      <c r="L3845" s="18">
        <f t="shared" si="181"/>
        <v>41766.072500000002</v>
      </c>
      <c r="M3845" s="15">
        <f t="shared" si="182"/>
        <v>2014</v>
      </c>
      <c r="N3845" t="b">
        <v>1</v>
      </c>
      <c r="O3845">
        <v>19</v>
      </c>
      <c r="P3845" t="b">
        <v>0</v>
      </c>
      <c r="Q3845" t="s">
        <v>8269</v>
      </c>
      <c r="R3845" s="12" t="s">
        <v>8316</v>
      </c>
      <c r="S3845" t="s">
        <v>8317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8">
        <f t="shared" si="180"/>
        <v>41793.290972222225</v>
      </c>
      <c r="K3846">
        <v>1399474134</v>
      </c>
      <c r="L3846" s="18">
        <f t="shared" si="181"/>
        <v>41766.617291666669</v>
      </c>
      <c r="M3846" s="15">
        <f t="shared" si="182"/>
        <v>2014</v>
      </c>
      <c r="N3846" t="b">
        <v>1</v>
      </c>
      <c r="O3846">
        <v>50</v>
      </c>
      <c r="P3846" t="b">
        <v>0</v>
      </c>
      <c r="Q3846" t="s">
        <v>8269</v>
      </c>
      <c r="R3846" s="12" t="s">
        <v>8316</v>
      </c>
      <c r="S3846" t="s">
        <v>8317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8">
        <f t="shared" si="180"/>
        <v>42278.627013888887</v>
      </c>
      <c r="K3847">
        <v>1441119774</v>
      </c>
      <c r="L3847" s="18">
        <f t="shared" si="181"/>
        <v>42248.627013888887</v>
      </c>
      <c r="M3847" s="15">
        <f t="shared" si="182"/>
        <v>2015</v>
      </c>
      <c r="N3847" t="b">
        <v>1</v>
      </c>
      <c r="O3847">
        <v>12</v>
      </c>
      <c r="P3847" t="b">
        <v>0</v>
      </c>
      <c r="Q3847" t="s">
        <v>8269</v>
      </c>
      <c r="R3847" s="12" t="s">
        <v>8316</v>
      </c>
      <c r="S3847" t="s">
        <v>8317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8">
        <f t="shared" si="180"/>
        <v>41916.290972222225</v>
      </c>
      <c r="K3848">
        <v>1409721542</v>
      </c>
      <c r="L3848" s="18">
        <f t="shared" si="181"/>
        <v>41885.221550925926</v>
      </c>
      <c r="M3848" s="15">
        <f t="shared" si="182"/>
        <v>2014</v>
      </c>
      <c r="N3848" t="b">
        <v>1</v>
      </c>
      <c r="O3848">
        <v>8</v>
      </c>
      <c r="P3848" t="b">
        <v>0</v>
      </c>
      <c r="Q3848" t="s">
        <v>8269</v>
      </c>
      <c r="R3848" s="12" t="s">
        <v>8316</v>
      </c>
      <c r="S3848" t="s">
        <v>8317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8">
        <f t="shared" si="180"/>
        <v>42204.224432870367</v>
      </c>
      <c r="K3849">
        <v>1433395391</v>
      </c>
      <c r="L3849" s="18">
        <f t="shared" si="181"/>
        <v>42159.224432870367</v>
      </c>
      <c r="M3849" s="15">
        <f t="shared" si="182"/>
        <v>2015</v>
      </c>
      <c r="N3849" t="b">
        <v>1</v>
      </c>
      <c r="O3849">
        <v>9</v>
      </c>
      <c r="P3849" t="b">
        <v>0</v>
      </c>
      <c r="Q3849" t="s">
        <v>8269</v>
      </c>
      <c r="R3849" s="12" t="s">
        <v>8316</v>
      </c>
      <c r="S3849" t="s">
        <v>8317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8">
        <f t="shared" si="180"/>
        <v>42295.817002314812</v>
      </c>
      <c r="K3850">
        <v>1442604989</v>
      </c>
      <c r="L3850" s="18">
        <f t="shared" si="181"/>
        <v>42265.817002314812</v>
      </c>
      <c r="M3850" s="15">
        <f t="shared" si="182"/>
        <v>2015</v>
      </c>
      <c r="N3850" t="b">
        <v>1</v>
      </c>
      <c r="O3850">
        <v>43</v>
      </c>
      <c r="P3850" t="b">
        <v>0</v>
      </c>
      <c r="Q3850" t="s">
        <v>8269</v>
      </c>
      <c r="R3850" s="12" t="s">
        <v>8316</v>
      </c>
      <c r="S3850" t="s">
        <v>8317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8">
        <f t="shared" si="180"/>
        <v>42166.767175925925</v>
      </c>
      <c r="K3851">
        <v>1431455084</v>
      </c>
      <c r="L3851" s="18">
        <f t="shared" si="181"/>
        <v>42136.767175925925</v>
      </c>
      <c r="M3851" s="15">
        <f t="shared" si="182"/>
        <v>2015</v>
      </c>
      <c r="N3851" t="b">
        <v>1</v>
      </c>
      <c r="O3851">
        <v>28</v>
      </c>
      <c r="P3851" t="b">
        <v>0</v>
      </c>
      <c r="Q3851" t="s">
        <v>8269</v>
      </c>
      <c r="R3851" s="12" t="s">
        <v>8316</v>
      </c>
      <c r="S3851" t="s">
        <v>8317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8">
        <f t="shared" si="180"/>
        <v>42005.124340277776</v>
      </c>
      <c r="K3852">
        <v>1417489143</v>
      </c>
      <c r="L3852" s="18">
        <f t="shared" si="181"/>
        <v>41975.124340277776</v>
      </c>
      <c r="M3852" s="15">
        <f t="shared" si="182"/>
        <v>2014</v>
      </c>
      <c r="N3852" t="b">
        <v>1</v>
      </c>
      <c r="O3852">
        <v>4</v>
      </c>
      <c r="P3852" t="b">
        <v>0</v>
      </c>
      <c r="Q3852" t="s">
        <v>8269</v>
      </c>
      <c r="R3852" s="12" t="s">
        <v>8316</v>
      </c>
      <c r="S3852" t="s">
        <v>8317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8">
        <f t="shared" si="180"/>
        <v>42202.439571759256</v>
      </c>
      <c r="K3853">
        <v>1434537179</v>
      </c>
      <c r="L3853" s="18">
        <f t="shared" si="181"/>
        <v>42172.439571759256</v>
      </c>
      <c r="M3853" s="15">
        <f t="shared" si="182"/>
        <v>2015</v>
      </c>
      <c r="N3853" t="b">
        <v>1</v>
      </c>
      <c r="O3853">
        <v>24</v>
      </c>
      <c r="P3853" t="b">
        <v>0</v>
      </c>
      <c r="Q3853" t="s">
        <v>8269</v>
      </c>
      <c r="R3853" s="12" t="s">
        <v>8316</v>
      </c>
      <c r="S3853" t="s">
        <v>8317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8">
        <f t="shared" si="180"/>
        <v>42090.149027777778</v>
      </c>
      <c r="K3854">
        <v>1425270876</v>
      </c>
      <c r="L3854" s="18">
        <f t="shared" si="181"/>
        <v>42065.190694444449</v>
      </c>
      <c r="M3854" s="15">
        <f t="shared" si="182"/>
        <v>2015</v>
      </c>
      <c r="N3854" t="b">
        <v>0</v>
      </c>
      <c r="O3854">
        <v>2</v>
      </c>
      <c r="P3854" t="b">
        <v>0</v>
      </c>
      <c r="Q3854" t="s">
        <v>8269</v>
      </c>
      <c r="R3854" s="12" t="s">
        <v>8316</v>
      </c>
      <c r="S3854" t="s">
        <v>8317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8">
        <f t="shared" si="180"/>
        <v>41883.84002314815</v>
      </c>
      <c r="K3855">
        <v>1406578178</v>
      </c>
      <c r="L3855" s="18">
        <f t="shared" si="181"/>
        <v>41848.84002314815</v>
      </c>
      <c r="M3855" s="15">
        <f t="shared" si="182"/>
        <v>2014</v>
      </c>
      <c r="N3855" t="b">
        <v>0</v>
      </c>
      <c r="O3855">
        <v>2</v>
      </c>
      <c r="P3855" t="b">
        <v>0</v>
      </c>
      <c r="Q3855" t="s">
        <v>8269</v>
      </c>
      <c r="R3855" s="12" t="s">
        <v>8316</v>
      </c>
      <c r="S3855" t="s">
        <v>8317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8">
        <f t="shared" si="180"/>
        <v>42133.884930555556</v>
      </c>
      <c r="K3856">
        <v>1428614058</v>
      </c>
      <c r="L3856" s="18">
        <f t="shared" si="181"/>
        <v>42103.884930555556</v>
      </c>
      <c r="M3856" s="15">
        <f t="shared" si="182"/>
        <v>2015</v>
      </c>
      <c r="N3856" t="b">
        <v>0</v>
      </c>
      <c r="O3856">
        <v>20</v>
      </c>
      <c r="P3856" t="b">
        <v>0</v>
      </c>
      <c r="Q3856" t="s">
        <v>8269</v>
      </c>
      <c r="R3856" s="12" t="s">
        <v>8316</v>
      </c>
      <c r="S3856" t="s">
        <v>8317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8">
        <f t="shared" si="180"/>
        <v>42089.929062499999</v>
      </c>
      <c r="K3857">
        <v>1424819871</v>
      </c>
      <c r="L3857" s="18">
        <f t="shared" si="181"/>
        <v>42059.970729166671</v>
      </c>
      <c r="M3857" s="15">
        <f t="shared" si="182"/>
        <v>2015</v>
      </c>
      <c r="N3857" t="b">
        <v>0</v>
      </c>
      <c r="O3857">
        <v>1</v>
      </c>
      <c r="P3857" t="b">
        <v>0</v>
      </c>
      <c r="Q3857" t="s">
        <v>8269</v>
      </c>
      <c r="R3857" s="12" t="s">
        <v>8316</v>
      </c>
      <c r="S3857" t="s">
        <v>8317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8">
        <f t="shared" si="180"/>
        <v>42071.701423611114</v>
      </c>
      <c r="K3858">
        <v>1423245003</v>
      </c>
      <c r="L3858" s="18">
        <f t="shared" si="181"/>
        <v>42041.743090277778</v>
      </c>
      <c r="M3858" s="15">
        <f t="shared" si="182"/>
        <v>2015</v>
      </c>
      <c r="N3858" t="b">
        <v>0</v>
      </c>
      <c r="O3858">
        <v>1</v>
      </c>
      <c r="P3858" t="b">
        <v>0</v>
      </c>
      <c r="Q3858" t="s">
        <v>8269</v>
      </c>
      <c r="R3858" s="12" t="s">
        <v>8316</v>
      </c>
      <c r="S3858" t="s">
        <v>8317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8">
        <f t="shared" si="180"/>
        <v>41852.716666666667</v>
      </c>
      <c r="K3859">
        <v>1404927690</v>
      </c>
      <c r="L3859" s="18">
        <f t="shared" si="181"/>
        <v>41829.73715277778</v>
      </c>
      <c r="M3859" s="15">
        <f t="shared" si="182"/>
        <v>2014</v>
      </c>
      <c r="N3859" t="b">
        <v>0</v>
      </c>
      <c r="O3859">
        <v>4</v>
      </c>
      <c r="P3859" t="b">
        <v>0</v>
      </c>
      <c r="Q3859" t="s">
        <v>8269</v>
      </c>
      <c r="R3859" s="12" t="s">
        <v>8316</v>
      </c>
      <c r="S3859" t="s">
        <v>8317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8">
        <f t="shared" si="180"/>
        <v>42146.875</v>
      </c>
      <c r="K3860">
        <v>1430734844</v>
      </c>
      <c r="L3860" s="18">
        <f t="shared" si="181"/>
        <v>42128.431064814817</v>
      </c>
      <c r="M3860" s="15">
        <f t="shared" si="182"/>
        <v>2015</v>
      </c>
      <c r="N3860" t="b">
        <v>0</v>
      </c>
      <c r="O3860">
        <v>1</v>
      </c>
      <c r="P3860" t="b">
        <v>0</v>
      </c>
      <c r="Q3860" t="s">
        <v>8269</v>
      </c>
      <c r="R3860" s="12" t="s">
        <v>8316</v>
      </c>
      <c r="S3860" t="s">
        <v>8317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8">
        <f t="shared" si="180"/>
        <v>41815.875</v>
      </c>
      <c r="K3861">
        <v>1401485207</v>
      </c>
      <c r="L3861" s="18">
        <f t="shared" si="181"/>
        <v>41789.893599537041</v>
      </c>
      <c r="M3861" s="15">
        <f t="shared" si="182"/>
        <v>2014</v>
      </c>
      <c r="N3861" t="b">
        <v>0</v>
      </c>
      <c r="O3861">
        <v>1</v>
      </c>
      <c r="P3861" t="b">
        <v>0</v>
      </c>
      <c r="Q3861" t="s">
        <v>8269</v>
      </c>
      <c r="R3861" s="12" t="s">
        <v>8316</v>
      </c>
      <c r="S3861" t="s">
        <v>8317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8">
        <f t="shared" si="180"/>
        <v>41863.660995370366</v>
      </c>
      <c r="K3862">
        <v>1405266710</v>
      </c>
      <c r="L3862" s="18">
        <f t="shared" si="181"/>
        <v>41833.660995370366</v>
      </c>
      <c r="M3862" s="15">
        <f t="shared" si="182"/>
        <v>2014</v>
      </c>
      <c r="N3862" t="b">
        <v>0</v>
      </c>
      <c r="O3862">
        <v>13</v>
      </c>
      <c r="P3862" t="b">
        <v>0</v>
      </c>
      <c r="Q3862" t="s">
        <v>8269</v>
      </c>
      <c r="R3862" s="12" t="s">
        <v>8316</v>
      </c>
      <c r="S3862" t="s">
        <v>8317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8">
        <f t="shared" si="180"/>
        <v>41955.907638888893</v>
      </c>
      <c r="K3863">
        <v>1412258977</v>
      </c>
      <c r="L3863" s="18">
        <f t="shared" si="181"/>
        <v>41914.590011574073</v>
      </c>
      <c r="M3863" s="15">
        <f t="shared" si="182"/>
        <v>2014</v>
      </c>
      <c r="N3863" t="b">
        <v>0</v>
      </c>
      <c r="O3863">
        <v>1</v>
      </c>
      <c r="P3863" t="b">
        <v>0</v>
      </c>
      <c r="Q3863" t="s">
        <v>8269</v>
      </c>
      <c r="R3863" s="12" t="s">
        <v>8316</v>
      </c>
      <c r="S3863" t="s">
        <v>8317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8">
        <f t="shared" si="180"/>
        <v>42625.707638888889</v>
      </c>
      <c r="K3864">
        <v>1472451356</v>
      </c>
      <c r="L3864" s="18">
        <f t="shared" si="181"/>
        <v>42611.261064814811</v>
      </c>
      <c r="M3864" s="15">
        <f t="shared" si="182"/>
        <v>2016</v>
      </c>
      <c r="N3864" t="b">
        <v>0</v>
      </c>
      <c r="O3864">
        <v>1</v>
      </c>
      <c r="P3864" t="b">
        <v>0</v>
      </c>
      <c r="Q3864" t="s">
        <v>8269</v>
      </c>
      <c r="R3864" s="12" t="s">
        <v>8316</v>
      </c>
      <c r="S3864" t="s">
        <v>8317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8">
        <f t="shared" si="180"/>
        <v>42313.674826388888</v>
      </c>
      <c r="K3865">
        <v>1441552305</v>
      </c>
      <c r="L3865" s="18">
        <f t="shared" si="181"/>
        <v>42253.633159722223</v>
      </c>
      <c r="M3865" s="15">
        <f t="shared" si="182"/>
        <v>2015</v>
      </c>
      <c r="N3865" t="b">
        <v>0</v>
      </c>
      <c r="O3865">
        <v>0</v>
      </c>
      <c r="P3865" t="b">
        <v>0</v>
      </c>
      <c r="Q3865" t="s">
        <v>8269</v>
      </c>
      <c r="R3865" s="12" t="s">
        <v>8316</v>
      </c>
      <c r="S3865" t="s">
        <v>8317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8">
        <f t="shared" si="180"/>
        <v>42325.933495370366</v>
      </c>
      <c r="K3866">
        <v>1445203454</v>
      </c>
      <c r="L3866" s="18">
        <f t="shared" si="181"/>
        <v>42295.891828703709</v>
      </c>
      <c r="M3866" s="15">
        <f t="shared" si="182"/>
        <v>2015</v>
      </c>
      <c r="N3866" t="b">
        <v>0</v>
      </c>
      <c r="O3866">
        <v>3</v>
      </c>
      <c r="P3866" t="b">
        <v>0</v>
      </c>
      <c r="Q3866" t="s">
        <v>8269</v>
      </c>
      <c r="R3866" s="12" t="s">
        <v>8316</v>
      </c>
      <c r="S3866" t="s">
        <v>8317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8">
        <f t="shared" si="180"/>
        <v>41881.229166666664</v>
      </c>
      <c r="K3867">
        <v>1405957098</v>
      </c>
      <c r="L3867" s="18">
        <f t="shared" si="181"/>
        <v>41841.651597222226</v>
      </c>
      <c r="M3867" s="15">
        <f t="shared" si="182"/>
        <v>2014</v>
      </c>
      <c r="N3867" t="b">
        <v>0</v>
      </c>
      <c r="O3867">
        <v>14</v>
      </c>
      <c r="P3867" t="b">
        <v>0</v>
      </c>
      <c r="Q3867" t="s">
        <v>8269</v>
      </c>
      <c r="R3867" s="12" t="s">
        <v>8316</v>
      </c>
      <c r="S3867" t="s">
        <v>8317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8">
        <f t="shared" si="180"/>
        <v>42452.145138888889</v>
      </c>
      <c r="K3868">
        <v>1454453021</v>
      </c>
      <c r="L3868" s="18">
        <f t="shared" si="181"/>
        <v>42402.947002314817</v>
      </c>
      <c r="M3868" s="15">
        <f t="shared" si="182"/>
        <v>2016</v>
      </c>
      <c r="N3868" t="b">
        <v>0</v>
      </c>
      <c r="O3868">
        <v>2</v>
      </c>
      <c r="P3868" t="b">
        <v>0</v>
      </c>
      <c r="Q3868" t="s">
        <v>8269</v>
      </c>
      <c r="R3868" s="12" t="s">
        <v>8316</v>
      </c>
      <c r="S3868" t="s">
        <v>8317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8">
        <f t="shared" si="180"/>
        <v>42539.814108796301</v>
      </c>
      <c r="K3869">
        <v>1463686339</v>
      </c>
      <c r="L3869" s="18">
        <f t="shared" si="181"/>
        <v>42509.814108796301</v>
      </c>
      <c r="M3869" s="15">
        <f t="shared" si="182"/>
        <v>2016</v>
      </c>
      <c r="N3869" t="b">
        <v>0</v>
      </c>
      <c r="O3869">
        <v>5</v>
      </c>
      <c r="P3869" t="b">
        <v>0</v>
      </c>
      <c r="Q3869" t="s">
        <v>8269</v>
      </c>
      <c r="R3869" s="12" t="s">
        <v>8316</v>
      </c>
      <c r="S3869" t="s">
        <v>8317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8">
        <f t="shared" si="180"/>
        <v>41890.659780092588</v>
      </c>
      <c r="K3870">
        <v>1408031405</v>
      </c>
      <c r="L3870" s="18">
        <f t="shared" si="181"/>
        <v>41865.659780092588</v>
      </c>
      <c r="M3870" s="15">
        <f t="shared" si="182"/>
        <v>2014</v>
      </c>
      <c r="N3870" t="b">
        <v>0</v>
      </c>
      <c r="O3870">
        <v>1</v>
      </c>
      <c r="P3870" t="b">
        <v>0</v>
      </c>
      <c r="Q3870" t="s">
        <v>8303</v>
      </c>
      <c r="R3870" s="12" t="s">
        <v>8316</v>
      </c>
      <c r="S3870" t="s">
        <v>8358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8">
        <f t="shared" si="180"/>
        <v>42077.132638888885</v>
      </c>
      <c r="K3871">
        <v>1423761792</v>
      </c>
      <c r="L3871" s="18">
        <f t="shared" si="181"/>
        <v>42047.724444444444</v>
      </c>
      <c r="M3871" s="15">
        <f t="shared" si="182"/>
        <v>2015</v>
      </c>
      <c r="N3871" t="b">
        <v>0</v>
      </c>
      <c r="O3871">
        <v>15</v>
      </c>
      <c r="P3871" t="b">
        <v>0</v>
      </c>
      <c r="Q3871" t="s">
        <v>8303</v>
      </c>
      <c r="R3871" s="12" t="s">
        <v>8316</v>
      </c>
      <c r="S3871" t="s">
        <v>8358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8">
        <f t="shared" si="180"/>
        <v>41823.17219907407</v>
      </c>
      <c r="K3872">
        <v>1401768478</v>
      </c>
      <c r="L3872" s="18">
        <f t="shared" si="181"/>
        <v>41793.17219907407</v>
      </c>
      <c r="M3872" s="15">
        <f t="shared" si="182"/>
        <v>2014</v>
      </c>
      <c r="N3872" t="b">
        <v>0</v>
      </c>
      <c r="O3872">
        <v>10</v>
      </c>
      <c r="P3872" t="b">
        <v>0</v>
      </c>
      <c r="Q3872" t="s">
        <v>8303</v>
      </c>
      <c r="R3872" s="12" t="s">
        <v>8316</v>
      </c>
      <c r="S3872" t="s">
        <v>8358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8">
        <f t="shared" si="180"/>
        <v>42823.739004629635</v>
      </c>
      <c r="K3873">
        <v>1485629050</v>
      </c>
      <c r="L3873" s="18">
        <f t="shared" si="181"/>
        <v>42763.780671296292</v>
      </c>
      <c r="M3873" s="15">
        <f t="shared" si="182"/>
        <v>2017</v>
      </c>
      <c r="N3873" t="b">
        <v>0</v>
      </c>
      <c r="O3873">
        <v>3</v>
      </c>
      <c r="P3873" t="b">
        <v>0</v>
      </c>
      <c r="Q3873" t="s">
        <v>8303</v>
      </c>
      <c r="R3873" s="12" t="s">
        <v>8316</v>
      </c>
      <c r="S3873" t="s">
        <v>8358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8">
        <f t="shared" si="180"/>
        <v>42230.145787037036</v>
      </c>
      <c r="K3874">
        <v>1435202996</v>
      </c>
      <c r="L3874" s="18">
        <f t="shared" si="181"/>
        <v>42180.145787037036</v>
      </c>
      <c r="M3874" s="15">
        <f t="shared" si="182"/>
        <v>2015</v>
      </c>
      <c r="N3874" t="b">
        <v>0</v>
      </c>
      <c r="O3874">
        <v>0</v>
      </c>
      <c r="P3874" t="b">
        <v>0</v>
      </c>
      <c r="Q3874" t="s">
        <v>8303</v>
      </c>
      <c r="R3874" s="12" t="s">
        <v>8316</v>
      </c>
      <c r="S3874" t="s">
        <v>8358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8">
        <f t="shared" si="180"/>
        <v>42285.696006944447</v>
      </c>
      <c r="K3875">
        <v>1441730535</v>
      </c>
      <c r="L3875" s="18">
        <f t="shared" si="181"/>
        <v>42255.696006944447</v>
      </c>
      <c r="M3875" s="15">
        <f t="shared" si="182"/>
        <v>2015</v>
      </c>
      <c r="N3875" t="b">
        <v>0</v>
      </c>
      <c r="O3875">
        <v>0</v>
      </c>
      <c r="P3875" t="b">
        <v>0</v>
      </c>
      <c r="Q3875" t="s">
        <v>8303</v>
      </c>
      <c r="R3875" s="12" t="s">
        <v>8316</v>
      </c>
      <c r="S3875" t="s">
        <v>8358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8">
        <f t="shared" si="180"/>
        <v>42028.041666666672</v>
      </c>
      <c r="K3876">
        <v>1420244622</v>
      </c>
      <c r="L3876" s="18">
        <f t="shared" si="181"/>
        <v>42007.016458333332</v>
      </c>
      <c r="M3876" s="15">
        <f t="shared" si="182"/>
        <v>2015</v>
      </c>
      <c r="N3876" t="b">
        <v>0</v>
      </c>
      <c r="O3876">
        <v>0</v>
      </c>
      <c r="P3876" t="b">
        <v>0</v>
      </c>
      <c r="Q3876" t="s">
        <v>8303</v>
      </c>
      <c r="R3876" s="12" t="s">
        <v>8316</v>
      </c>
      <c r="S3876" t="s">
        <v>8358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8">
        <f t="shared" si="180"/>
        <v>42616.416666666672</v>
      </c>
      <c r="K3877">
        <v>1472804365</v>
      </c>
      <c r="L3877" s="18">
        <f t="shared" si="181"/>
        <v>42615.346817129626</v>
      </c>
      <c r="M3877" s="15">
        <f t="shared" si="182"/>
        <v>2016</v>
      </c>
      <c r="N3877" t="b">
        <v>0</v>
      </c>
      <c r="O3877">
        <v>0</v>
      </c>
      <c r="P3877" t="b">
        <v>0</v>
      </c>
      <c r="Q3877" t="s">
        <v>8303</v>
      </c>
      <c r="R3877" s="12" t="s">
        <v>8316</v>
      </c>
      <c r="S3877" t="s">
        <v>8358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8">
        <f t="shared" si="180"/>
        <v>42402.624166666668</v>
      </c>
      <c r="K3878">
        <v>1451833128</v>
      </c>
      <c r="L3878" s="18">
        <f t="shared" si="181"/>
        <v>42372.624166666668</v>
      </c>
      <c r="M3878" s="15">
        <f t="shared" si="182"/>
        <v>2016</v>
      </c>
      <c r="N3878" t="b">
        <v>0</v>
      </c>
      <c r="O3878">
        <v>46</v>
      </c>
      <c r="P3878" t="b">
        <v>0</v>
      </c>
      <c r="Q3878" t="s">
        <v>8303</v>
      </c>
      <c r="R3878" s="12" t="s">
        <v>8316</v>
      </c>
      <c r="S3878" t="s">
        <v>8358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8">
        <f t="shared" si="180"/>
        <v>42712.67768518519</v>
      </c>
      <c r="K3879">
        <v>1478621752</v>
      </c>
      <c r="L3879" s="18">
        <f t="shared" si="181"/>
        <v>42682.67768518519</v>
      </c>
      <c r="M3879" s="15">
        <f t="shared" si="182"/>
        <v>2016</v>
      </c>
      <c r="N3879" t="b">
        <v>0</v>
      </c>
      <c r="O3879">
        <v>14</v>
      </c>
      <c r="P3879" t="b">
        <v>0</v>
      </c>
      <c r="Q3879" t="s">
        <v>8303</v>
      </c>
      <c r="R3879" s="12" t="s">
        <v>8316</v>
      </c>
      <c r="S3879" t="s">
        <v>8358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8">
        <f t="shared" si="180"/>
        <v>42185.165972222225</v>
      </c>
      <c r="K3880">
        <v>1433014746</v>
      </c>
      <c r="L3880" s="18">
        <f t="shared" si="181"/>
        <v>42154.818819444445</v>
      </c>
      <c r="M3880" s="15">
        <f t="shared" si="182"/>
        <v>2015</v>
      </c>
      <c r="N3880" t="b">
        <v>0</v>
      </c>
      <c r="O3880">
        <v>1</v>
      </c>
      <c r="P3880" t="b">
        <v>0</v>
      </c>
      <c r="Q3880" t="s">
        <v>8303</v>
      </c>
      <c r="R3880" s="12" t="s">
        <v>8316</v>
      </c>
      <c r="S3880" t="s">
        <v>8358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8">
        <f t="shared" si="180"/>
        <v>42029.861064814817</v>
      </c>
      <c r="K3881">
        <v>1419626396</v>
      </c>
      <c r="L3881" s="18">
        <f t="shared" si="181"/>
        <v>41999.861064814817</v>
      </c>
      <c r="M3881" s="15">
        <f t="shared" si="182"/>
        <v>2014</v>
      </c>
      <c r="N3881" t="b">
        <v>0</v>
      </c>
      <c r="O3881">
        <v>0</v>
      </c>
      <c r="P3881" t="b">
        <v>0</v>
      </c>
      <c r="Q3881" t="s">
        <v>8303</v>
      </c>
      <c r="R3881" s="12" t="s">
        <v>8316</v>
      </c>
      <c r="S3881" t="s">
        <v>8358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8">
        <f t="shared" si="180"/>
        <v>41850.958333333336</v>
      </c>
      <c r="K3882">
        <v>1403724820</v>
      </c>
      <c r="L3882" s="18">
        <f t="shared" si="181"/>
        <v>41815.815046296295</v>
      </c>
      <c r="M3882" s="15">
        <f t="shared" si="182"/>
        <v>2014</v>
      </c>
      <c r="N3882" t="b">
        <v>0</v>
      </c>
      <c r="O3882">
        <v>17</v>
      </c>
      <c r="P3882" t="b">
        <v>0</v>
      </c>
      <c r="Q3882" t="s">
        <v>8303</v>
      </c>
      <c r="R3882" s="12" t="s">
        <v>8316</v>
      </c>
      <c r="S3882" t="s">
        <v>8358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8">
        <f t="shared" si="180"/>
        <v>42786.018506944441</v>
      </c>
      <c r="K3883">
        <v>1484958399</v>
      </c>
      <c r="L3883" s="18">
        <f t="shared" si="181"/>
        <v>42756.018506944441</v>
      </c>
      <c r="M3883" s="15">
        <f t="shared" si="182"/>
        <v>2017</v>
      </c>
      <c r="N3883" t="b">
        <v>0</v>
      </c>
      <c r="O3883">
        <v>1</v>
      </c>
      <c r="P3883" t="b">
        <v>0</v>
      </c>
      <c r="Q3883" t="s">
        <v>8303</v>
      </c>
      <c r="R3883" s="12" t="s">
        <v>8316</v>
      </c>
      <c r="S3883" t="s">
        <v>8358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8">
        <f t="shared" si="180"/>
        <v>42400.960416666669</v>
      </c>
      <c r="K3884">
        <v>1451950570</v>
      </c>
      <c r="L3884" s="18">
        <f t="shared" si="181"/>
        <v>42373.983449074076</v>
      </c>
      <c r="M3884" s="15">
        <f t="shared" si="182"/>
        <v>2016</v>
      </c>
      <c r="N3884" t="b">
        <v>0</v>
      </c>
      <c r="O3884">
        <v>0</v>
      </c>
      <c r="P3884" t="b">
        <v>0</v>
      </c>
      <c r="Q3884" t="s">
        <v>8303</v>
      </c>
      <c r="R3884" s="12" t="s">
        <v>8316</v>
      </c>
      <c r="S3884" t="s">
        <v>8358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8">
        <f t="shared" si="180"/>
        <v>41884.602650462963</v>
      </c>
      <c r="K3885">
        <v>1407076069</v>
      </c>
      <c r="L3885" s="18">
        <f t="shared" si="181"/>
        <v>41854.602650462963</v>
      </c>
      <c r="M3885" s="15">
        <f t="shared" si="182"/>
        <v>2014</v>
      </c>
      <c r="N3885" t="b">
        <v>0</v>
      </c>
      <c r="O3885">
        <v>0</v>
      </c>
      <c r="P3885" t="b">
        <v>0</v>
      </c>
      <c r="Q3885" t="s">
        <v>8303</v>
      </c>
      <c r="R3885" s="12" t="s">
        <v>8316</v>
      </c>
      <c r="S3885" t="s">
        <v>8358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8">
        <f t="shared" si="180"/>
        <v>42090.749907407408</v>
      </c>
      <c r="K3886">
        <v>1425322792</v>
      </c>
      <c r="L3886" s="18">
        <f t="shared" si="181"/>
        <v>42065.791574074072</v>
      </c>
      <c r="M3886" s="15">
        <f t="shared" si="182"/>
        <v>2015</v>
      </c>
      <c r="N3886" t="b">
        <v>0</v>
      </c>
      <c r="O3886">
        <v>0</v>
      </c>
      <c r="P3886" t="b">
        <v>0</v>
      </c>
      <c r="Q3886" t="s">
        <v>8303</v>
      </c>
      <c r="R3886" s="12" t="s">
        <v>8316</v>
      </c>
      <c r="S3886" t="s">
        <v>8358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8">
        <f t="shared" si="180"/>
        <v>42499.951284722221</v>
      </c>
      <c r="K3887">
        <v>1460242191</v>
      </c>
      <c r="L3887" s="18">
        <f t="shared" si="181"/>
        <v>42469.951284722221</v>
      </c>
      <c r="M3887" s="15">
        <f t="shared" si="182"/>
        <v>2016</v>
      </c>
      <c r="N3887" t="b">
        <v>0</v>
      </c>
      <c r="O3887">
        <v>0</v>
      </c>
      <c r="P3887" t="b">
        <v>0</v>
      </c>
      <c r="Q3887" t="s">
        <v>8303</v>
      </c>
      <c r="R3887" s="12" t="s">
        <v>8316</v>
      </c>
      <c r="S3887" t="s">
        <v>8358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8">
        <f t="shared" si="180"/>
        <v>41984.228032407409</v>
      </c>
      <c r="K3888">
        <v>1415683702</v>
      </c>
      <c r="L3888" s="18">
        <f t="shared" si="181"/>
        <v>41954.228032407409</v>
      </c>
      <c r="M3888" s="15">
        <f t="shared" si="182"/>
        <v>2014</v>
      </c>
      <c r="N3888" t="b">
        <v>0</v>
      </c>
      <c r="O3888">
        <v>0</v>
      </c>
      <c r="P3888" t="b">
        <v>0</v>
      </c>
      <c r="Q3888" t="s">
        <v>8303</v>
      </c>
      <c r="R3888" s="12" t="s">
        <v>8316</v>
      </c>
      <c r="S3888" t="s">
        <v>8358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8">
        <f t="shared" si="180"/>
        <v>42125.916666666672</v>
      </c>
      <c r="K3889">
        <v>1426538129</v>
      </c>
      <c r="L3889" s="18">
        <f t="shared" si="181"/>
        <v>42079.857974537037</v>
      </c>
      <c r="M3889" s="15">
        <f t="shared" si="182"/>
        <v>2015</v>
      </c>
      <c r="N3889" t="b">
        <v>0</v>
      </c>
      <c r="O3889">
        <v>2</v>
      </c>
      <c r="P3889" t="b">
        <v>0</v>
      </c>
      <c r="Q3889" t="s">
        <v>8303</v>
      </c>
      <c r="R3889" s="12" t="s">
        <v>8316</v>
      </c>
      <c r="S3889" t="s">
        <v>8358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8">
        <f t="shared" si="180"/>
        <v>42792.545810185184</v>
      </c>
      <c r="K3890">
        <v>1485522358</v>
      </c>
      <c r="L3890" s="18">
        <f t="shared" si="181"/>
        <v>42762.545810185184</v>
      </c>
      <c r="M3890" s="15">
        <f t="shared" si="182"/>
        <v>2017</v>
      </c>
      <c r="N3890" t="b">
        <v>0</v>
      </c>
      <c r="O3890">
        <v>14</v>
      </c>
      <c r="P3890" t="b">
        <v>0</v>
      </c>
      <c r="Q3890" t="s">
        <v>8269</v>
      </c>
      <c r="R3890" s="12" t="s">
        <v>8316</v>
      </c>
      <c r="S3890" t="s">
        <v>8317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8">
        <f t="shared" si="180"/>
        <v>42008.976388888885</v>
      </c>
      <c r="K3891">
        <v>1417651630</v>
      </c>
      <c r="L3891" s="18">
        <f t="shared" si="181"/>
        <v>41977.004976851851</v>
      </c>
      <c r="M3891" s="15">
        <f t="shared" si="182"/>
        <v>2014</v>
      </c>
      <c r="N3891" t="b">
        <v>0</v>
      </c>
      <c r="O3891">
        <v>9</v>
      </c>
      <c r="P3891" t="b">
        <v>0</v>
      </c>
      <c r="Q3891" t="s">
        <v>8269</v>
      </c>
      <c r="R3891" s="12" t="s">
        <v>8316</v>
      </c>
      <c r="S3891" t="s">
        <v>8317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8">
        <f t="shared" si="180"/>
        <v>42231.758611111116</v>
      </c>
      <c r="K3892">
        <v>1434478344</v>
      </c>
      <c r="L3892" s="18">
        <f t="shared" si="181"/>
        <v>42171.758611111116</v>
      </c>
      <c r="M3892" s="15">
        <f t="shared" si="182"/>
        <v>2015</v>
      </c>
      <c r="N3892" t="b">
        <v>0</v>
      </c>
      <c r="O3892">
        <v>8</v>
      </c>
      <c r="P3892" t="b">
        <v>0</v>
      </c>
      <c r="Q3892" t="s">
        <v>8269</v>
      </c>
      <c r="R3892" s="12" t="s">
        <v>8316</v>
      </c>
      <c r="S3892" t="s">
        <v>8317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8">
        <f t="shared" si="180"/>
        <v>42086.207638888889</v>
      </c>
      <c r="K3893">
        <v>1424488244</v>
      </c>
      <c r="L3893" s="18">
        <f t="shared" si="181"/>
        <v>42056.1324537037</v>
      </c>
      <c r="M3893" s="15">
        <f t="shared" si="182"/>
        <v>2015</v>
      </c>
      <c r="N3893" t="b">
        <v>0</v>
      </c>
      <c r="O3893">
        <v>7</v>
      </c>
      <c r="P3893" t="b">
        <v>0</v>
      </c>
      <c r="Q3893" t="s">
        <v>8269</v>
      </c>
      <c r="R3893" s="12" t="s">
        <v>8316</v>
      </c>
      <c r="S3893" t="s">
        <v>8317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8">
        <f t="shared" si="180"/>
        <v>41875.291666666664</v>
      </c>
      <c r="K3894">
        <v>1408203557</v>
      </c>
      <c r="L3894" s="18">
        <f t="shared" si="181"/>
        <v>41867.652280092596</v>
      </c>
      <c r="M3894" s="15">
        <f t="shared" si="182"/>
        <v>2014</v>
      </c>
      <c r="N3894" t="b">
        <v>0</v>
      </c>
      <c r="O3894">
        <v>0</v>
      </c>
      <c r="P3894" t="b">
        <v>0</v>
      </c>
      <c r="Q3894" t="s">
        <v>8269</v>
      </c>
      <c r="R3894" s="12" t="s">
        <v>8316</v>
      </c>
      <c r="S3894" t="s">
        <v>8317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8">
        <f t="shared" si="180"/>
        <v>41821.25</v>
      </c>
      <c r="K3895">
        <v>1400600840</v>
      </c>
      <c r="L3895" s="18">
        <f t="shared" si="181"/>
        <v>41779.657870370371</v>
      </c>
      <c r="M3895" s="15">
        <f t="shared" si="182"/>
        <v>2014</v>
      </c>
      <c r="N3895" t="b">
        <v>0</v>
      </c>
      <c r="O3895">
        <v>84</v>
      </c>
      <c r="P3895" t="b">
        <v>0</v>
      </c>
      <c r="Q3895" t="s">
        <v>8269</v>
      </c>
      <c r="R3895" s="12" t="s">
        <v>8316</v>
      </c>
      <c r="S3895" t="s">
        <v>8317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8">
        <f t="shared" si="180"/>
        <v>42710.207638888889</v>
      </c>
      <c r="K3896">
        <v>1478386812</v>
      </c>
      <c r="L3896" s="18">
        <f t="shared" si="181"/>
        <v>42679.958472222221</v>
      </c>
      <c r="M3896" s="15">
        <f t="shared" si="182"/>
        <v>2016</v>
      </c>
      <c r="N3896" t="b">
        <v>0</v>
      </c>
      <c r="O3896">
        <v>11</v>
      </c>
      <c r="P3896" t="b">
        <v>0</v>
      </c>
      <c r="Q3896" t="s">
        <v>8269</v>
      </c>
      <c r="R3896" s="12" t="s">
        <v>8316</v>
      </c>
      <c r="S3896" t="s">
        <v>8317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8">
        <f t="shared" si="180"/>
        <v>42063.250208333338</v>
      </c>
      <c r="K3897">
        <v>1422424818</v>
      </c>
      <c r="L3897" s="18">
        <f t="shared" si="181"/>
        <v>42032.250208333338</v>
      </c>
      <c r="M3897" s="15">
        <f t="shared" si="182"/>
        <v>2015</v>
      </c>
      <c r="N3897" t="b">
        <v>0</v>
      </c>
      <c r="O3897">
        <v>1</v>
      </c>
      <c r="P3897" t="b">
        <v>0</v>
      </c>
      <c r="Q3897" t="s">
        <v>8269</v>
      </c>
      <c r="R3897" s="12" t="s">
        <v>8316</v>
      </c>
      <c r="S3897" t="s">
        <v>8317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8">
        <f t="shared" si="180"/>
        <v>41807.191875000004</v>
      </c>
      <c r="K3898">
        <v>1401770178</v>
      </c>
      <c r="L3898" s="18">
        <f t="shared" si="181"/>
        <v>41793.191875000004</v>
      </c>
      <c r="M3898" s="15">
        <f t="shared" si="182"/>
        <v>2014</v>
      </c>
      <c r="N3898" t="b">
        <v>0</v>
      </c>
      <c r="O3898">
        <v>4</v>
      </c>
      <c r="P3898" t="b">
        <v>0</v>
      </c>
      <c r="Q3898" t="s">
        <v>8269</v>
      </c>
      <c r="R3898" s="12" t="s">
        <v>8316</v>
      </c>
      <c r="S3898" t="s">
        <v>8317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8">
        <f t="shared" si="180"/>
        <v>42012.87364583333</v>
      </c>
      <c r="K3899">
        <v>1418158683</v>
      </c>
      <c r="L3899" s="18">
        <f t="shared" si="181"/>
        <v>41982.87364583333</v>
      </c>
      <c r="M3899" s="15">
        <f t="shared" si="182"/>
        <v>2014</v>
      </c>
      <c r="N3899" t="b">
        <v>0</v>
      </c>
      <c r="O3899">
        <v>10</v>
      </c>
      <c r="P3899" t="b">
        <v>0</v>
      </c>
      <c r="Q3899" t="s">
        <v>8269</v>
      </c>
      <c r="R3899" s="12" t="s">
        <v>8316</v>
      </c>
      <c r="S3899" t="s">
        <v>8317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8">
        <f t="shared" si="180"/>
        <v>42233.666666666672</v>
      </c>
      <c r="K3900">
        <v>1436355270</v>
      </c>
      <c r="L3900" s="18">
        <f t="shared" si="181"/>
        <v>42193.482291666667</v>
      </c>
      <c r="M3900" s="15">
        <f t="shared" si="182"/>
        <v>2015</v>
      </c>
      <c r="N3900" t="b">
        <v>0</v>
      </c>
      <c r="O3900">
        <v>16</v>
      </c>
      <c r="P3900" t="b">
        <v>0</v>
      </c>
      <c r="Q3900" t="s">
        <v>8269</v>
      </c>
      <c r="R3900" s="12" t="s">
        <v>8316</v>
      </c>
      <c r="S3900" t="s">
        <v>8317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8">
        <f t="shared" si="180"/>
        <v>41863.775011574071</v>
      </c>
      <c r="K3901">
        <v>1406140561</v>
      </c>
      <c r="L3901" s="18">
        <f t="shared" si="181"/>
        <v>41843.775011574071</v>
      </c>
      <c r="M3901" s="15">
        <f t="shared" si="182"/>
        <v>2014</v>
      </c>
      <c r="N3901" t="b">
        <v>0</v>
      </c>
      <c r="O3901">
        <v>2</v>
      </c>
      <c r="P3901" t="b">
        <v>0</v>
      </c>
      <c r="Q3901" t="s">
        <v>8269</v>
      </c>
      <c r="R3901" s="12" t="s">
        <v>8316</v>
      </c>
      <c r="S3901" t="s">
        <v>8317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8">
        <f t="shared" si="180"/>
        <v>42166.092488425929</v>
      </c>
      <c r="K3902">
        <v>1431396791</v>
      </c>
      <c r="L3902" s="18">
        <f t="shared" si="181"/>
        <v>42136.092488425929</v>
      </c>
      <c r="M3902" s="15">
        <f t="shared" si="182"/>
        <v>2015</v>
      </c>
      <c r="N3902" t="b">
        <v>0</v>
      </c>
      <c r="O3902">
        <v>5</v>
      </c>
      <c r="P3902" t="b">
        <v>0</v>
      </c>
      <c r="Q3902" t="s">
        <v>8269</v>
      </c>
      <c r="R3902" s="12" t="s">
        <v>8316</v>
      </c>
      <c r="S3902" t="s">
        <v>8317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8">
        <f t="shared" si="180"/>
        <v>42357.826377314821</v>
      </c>
      <c r="K3903">
        <v>1447098599</v>
      </c>
      <c r="L3903" s="18">
        <f t="shared" si="181"/>
        <v>42317.826377314821</v>
      </c>
      <c r="M3903" s="15">
        <f t="shared" si="182"/>
        <v>2015</v>
      </c>
      <c r="N3903" t="b">
        <v>0</v>
      </c>
      <c r="O3903">
        <v>1</v>
      </c>
      <c r="P3903" t="b">
        <v>0</v>
      </c>
      <c r="Q3903" t="s">
        <v>8269</v>
      </c>
      <c r="R3903" s="12" t="s">
        <v>8316</v>
      </c>
      <c r="S3903" t="s">
        <v>8317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8">
        <f t="shared" si="180"/>
        <v>42688.509745370371</v>
      </c>
      <c r="K3904">
        <v>1476962042</v>
      </c>
      <c r="L3904" s="18">
        <f t="shared" si="181"/>
        <v>42663.468078703707</v>
      </c>
      <c r="M3904" s="15">
        <f t="shared" si="182"/>
        <v>2016</v>
      </c>
      <c r="N3904" t="b">
        <v>0</v>
      </c>
      <c r="O3904">
        <v>31</v>
      </c>
      <c r="P3904" t="b">
        <v>0</v>
      </c>
      <c r="Q3904" t="s">
        <v>8269</v>
      </c>
      <c r="R3904" s="12" t="s">
        <v>8316</v>
      </c>
      <c r="S3904" t="s">
        <v>8317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8">
        <f t="shared" si="180"/>
        <v>42230.818055555559</v>
      </c>
      <c r="K3905">
        <v>1435709765</v>
      </c>
      <c r="L3905" s="18">
        <f t="shared" si="181"/>
        <v>42186.01116898148</v>
      </c>
      <c r="M3905" s="15">
        <f t="shared" si="182"/>
        <v>2015</v>
      </c>
      <c r="N3905" t="b">
        <v>0</v>
      </c>
      <c r="O3905">
        <v>0</v>
      </c>
      <c r="P3905" t="b">
        <v>0</v>
      </c>
      <c r="Q3905" t="s">
        <v>8269</v>
      </c>
      <c r="R3905" s="12" t="s">
        <v>8316</v>
      </c>
      <c r="S3905" t="s">
        <v>8317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8">
        <f t="shared" si="180"/>
        <v>42109.211111111115</v>
      </c>
      <c r="K3906">
        <v>1427866200</v>
      </c>
      <c r="L3906" s="18">
        <f t="shared" si="181"/>
        <v>42095.229166666672</v>
      </c>
      <c r="M3906" s="15">
        <f t="shared" si="182"/>
        <v>2015</v>
      </c>
      <c r="N3906" t="b">
        <v>0</v>
      </c>
      <c r="O3906">
        <v>2</v>
      </c>
      <c r="P3906" t="b">
        <v>0</v>
      </c>
      <c r="Q3906" t="s">
        <v>8269</v>
      </c>
      <c r="R3906" s="12" t="s">
        <v>8316</v>
      </c>
      <c r="S3906" t="s">
        <v>8317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8">
        <f t="shared" ref="J3907:J3970" si="183">(((I3907/60)/60)/24+DATE(1970,1,1))</f>
        <v>42166.958333333328</v>
      </c>
      <c r="K3907">
        <v>1430405903</v>
      </c>
      <c r="L3907" s="18">
        <f t="shared" ref="L3907:L3970" si="184">(((K3907/60)/60)/24+DATE(1970,1,1))</f>
        <v>42124.623877314814</v>
      </c>
      <c r="M3907" s="15">
        <f t="shared" ref="M3907:M3970" si="185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 s="12" t="s">
        <v>8316</v>
      </c>
      <c r="S3907" t="s">
        <v>8317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8">
        <f t="shared" si="183"/>
        <v>42181.559027777781</v>
      </c>
      <c r="K3908">
        <v>1432072893</v>
      </c>
      <c r="L3908" s="18">
        <f t="shared" si="184"/>
        <v>42143.917743055557</v>
      </c>
      <c r="M3908" s="15">
        <f t="shared" si="185"/>
        <v>2015</v>
      </c>
      <c r="N3908" t="b">
        <v>0</v>
      </c>
      <c r="O3908">
        <v>16</v>
      </c>
      <c r="P3908" t="b">
        <v>0</v>
      </c>
      <c r="Q3908" t="s">
        <v>8269</v>
      </c>
      <c r="R3908" s="12" t="s">
        <v>8316</v>
      </c>
      <c r="S3908" t="s">
        <v>8317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8">
        <f t="shared" si="183"/>
        <v>41938.838888888888</v>
      </c>
      <c r="K3909">
        <v>1411587606</v>
      </c>
      <c r="L3909" s="18">
        <f t="shared" si="184"/>
        <v>41906.819513888891</v>
      </c>
      <c r="M3909" s="15">
        <f t="shared" si="185"/>
        <v>2014</v>
      </c>
      <c r="N3909" t="b">
        <v>0</v>
      </c>
      <c r="O3909">
        <v>4</v>
      </c>
      <c r="P3909" t="b">
        <v>0</v>
      </c>
      <c r="Q3909" t="s">
        <v>8269</v>
      </c>
      <c r="R3909" s="12" t="s">
        <v>8316</v>
      </c>
      <c r="S3909" t="s">
        <v>8317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8">
        <f t="shared" si="183"/>
        <v>41849.135370370372</v>
      </c>
      <c r="K3910">
        <v>1405307696</v>
      </c>
      <c r="L3910" s="18">
        <f t="shared" si="184"/>
        <v>41834.135370370372</v>
      </c>
      <c r="M3910" s="15">
        <f t="shared" si="185"/>
        <v>2014</v>
      </c>
      <c r="N3910" t="b">
        <v>0</v>
      </c>
      <c r="O3910">
        <v>4</v>
      </c>
      <c r="P3910" t="b">
        <v>0</v>
      </c>
      <c r="Q3910" t="s">
        <v>8269</v>
      </c>
      <c r="R3910" s="12" t="s">
        <v>8316</v>
      </c>
      <c r="S3910" t="s">
        <v>8317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8">
        <f t="shared" si="183"/>
        <v>41893.359282407408</v>
      </c>
      <c r="K3911">
        <v>1407832642</v>
      </c>
      <c r="L3911" s="18">
        <f t="shared" si="184"/>
        <v>41863.359282407408</v>
      </c>
      <c r="M3911" s="15">
        <f t="shared" si="185"/>
        <v>2014</v>
      </c>
      <c r="N3911" t="b">
        <v>0</v>
      </c>
      <c r="O3911">
        <v>4</v>
      </c>
      <c r="P3911" t="b">
        <v>0</v>
      </c>
      <c r="Q3911" t="s">
        <v>8269</v>
      </c>
      <c r="R3911" s="12" t="s">
        <v>8316</v>
      </c>
      <c r="S3911" t="s">
        <v>8317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8">
        <f t="shared" si="183"/>
        <v>42254.756909722222</v>
      </c>
      <c r="K3912">
        <v>1439057397</v>
      </c>
      <c r="L3912" s="18">
        <f t="shared" si="184"/>
        <v>42224.756909722222</v>
      </c>
      <c r="M3912" s="15">
        <f t="shared" si="185"/>
        <v>2015</v>
      </c>
      <c r="N3912" t="b">
        <v>0</v>
      </c>
      <c r="O3912">
        <v>3</v>
      </c>
      <c r="P3912" t="b">
        <v>0</v>
      </c>
      <c r="Q3912" t="s">
        <v>8269</v>
      </c>
      <c r="R3912" s="12" t="s">
        <v>8316</v>
      </c>
      <c r="S3912" t="s">
        <v>8317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8">
        <f t="shared" si="183"/>
        <v>41969.853900462964</v>
      </c>
      <c r="K3913">
        <v>1414438177</v>
      </c>
      <c r="L3913" s="18">
        <f t="shared" si="184"/>
        <v>41939.8122337963</v>
      </c>
      <c r="M3913" s="15">
        <f t="shared" si="185"/>
        <v>2014</v>
      </c>
      <c r="N3913" t="b">
        <v>0</v>
      </c>
      <c r="O3913">
        <v>36</v>
      </c>
      <c r="P3913" t="b">
        <v>0</v>
      </c>
      <c r="Q3913" t="s">
        <v>8269</v>
      </c>
      <c r="R3913" s="12" t="s">
        <v>8316</v>
      </c>
      <c r="S3913" t="s">
        <v>8317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8">
        <f t="shared" si="183"/>
        <v>42119.190972222219</v>
      </c>
      <c r="K3914">
        <v>1424759330</v>
      </c>
      <c r="L3914" s="18">
        <f t="shared" si="184"/>
        <v>42059.270023148143</v>
      </c>
      <c r="M3914" s="15">
        <f t="shared" si="185"/>
        <v>2015</v>
      </c>
      <c r="N3914" t="b">
        <v>0</v>
      </c>
      <c r="O3914">
        <v>1</v>
      </c>
      <c r="P3914" t="b">
        <v>0</v>
      </c>
      <c r="Q3914" t="s">
        <v>8269</v>
      </c>
      <c r="R3914" s="12" t="s">
        <v>8316</v>
      </c>
      <c r="S3914" t="s">
        <v>8317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8">
        <f t="shared" si="183"/>
        <v>42338.252881944441</v>
      </c>
      <c r="K3915">
        <v>1446267849</v>
      </c>
      <c r="L3915" s="18">
        <f t="shared" si="184"/>
        <v>42308.211215277777</v>
      </c>
      <c r="M3915" s="15">
        <f t="shared" si="185"/>
        <v>2015</v>
      </c>
      <c r="N3915" t="b">
        <v>0</v>
      </c>
      <c r="O3915">
        <v>7</v>
      </c>
      <c r="P3915" t="b">
        <v>0</v>
      </c>
      <c r="Q3915" t="s">
        <v>8269</v>
      </c>
      <c r="R3915" s="12" t="s">
        <v>8316</v>
      </c>
      <c r="S3915" t="s">
        <v>8317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8">
        <f t="shared" si="183"/>
        <v>42134.957638888889</v>
      </c>
      <c r="K3916">
        <v>1429558756</v>
      </c>
      <c r="L3916" s="18">
        <f t="shared" si="184"/>
        <v>42114.818935185183</v>
      </c>
      <c r="M3916" s="15">
        <f t="shared" si="185"/>
        <v>2015</v>
      </c>
      <c r="N3916" t="b">
        <v>0</v>
      </c>
      <c r="O3916">
        <v>27</v>
      </c>
      <c r="P3916" t="b">
        <v>0</v>
      </c>
      <c r="Q3916" t="s">
        <v>8269</v>
      </c>
      <c r="R3916" s="12" t="s">
        <v>8316</v>
      </c>
      <c r="S3916" t="s">
        <v>8317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8">
        <f t="shared" si="183"/>
        <v>42522.98505787037</v>
      </c>
      <c r="K3917">
        <v>1462232309</v>
      </c>
      <c r="L3917" s="18">
        <f t="shared" si="184"/>
        <v>42492.98505787037</v>
      </c>
      <c r="M3917" s="15">
        <f t="shared" si="185"/>
        <v>2016</v>
      </c>
      <c r="N3917" t="b">
        <v>0</v>
      </c>
      <c r="O3917">
        <v>1</v>
      </c>
      <c r="P3917" t="b">
        <v>0</v>
      </c>
      <c r="Q3917" t="s">
        <v>8269</v>
      </c>
      <c r="R3917" s="12" t="s">
        <v>8316</v>
      </c>
      <c r="S3917" t="s">
        <v>8317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8">
        <f t="shared" si="183"/>
        <v>42524.471666666665</v>
      </c>
      <c r="K3918">
        <v>1462360752</v>
      </c>
      <c r="L3918" s="18">
        <f t="shared" si="184"/>
        <v>42494.471666666665</v>
      </c>
      <c r="M3918" s="15">
        <f t="shared" si="185"/>
        <v>2016</v>
      </c>
      <c r="N3918" t="b">
        <v>0</v>
      </c>
      <c r="O3918">
        <v>0</v>
      </c>
      <c r="P3918" t="b">
        <v>0</v>
      </c>
      <c r="Q3918" t="s">
        <v>8269</v>
      </c>
      <c r="R3918" s="12" t="s">
        <v>8316</v>
      </c>
      <c r="S3918" t="s">
        <v>8317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8">
        <f t="shared" si="183"/>
        <v>41893.527326388888</v>
      </c>
      <c r="K3919">
        <v>1407847161</v>
      </c>
      <c r="L3919" s="18">
        <f t="shared" si="184"/>
        <v>41863.527326388888</v>
      </c>
      <c r="M3919" s="15">
        <f t="shared" si="185"/>
        <v>2014</v>
      </c>
      <c r="N3919" t="b">
        <v>0</v>
      </c>
      <c r="O3919">
        <v>1</v>
      </c>
      <c r="P3919" t="b">
        <v>0</v>
      </c>
      <c r="Q3919" t="s">
        <v>8269</v>
      </c>
      <c r="R3919" s="12" t="s">
        <v>8316</v>
      </c>
      <c r="S3919" t="s">
        <v>8317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8">
        <f t="shared" si="183"/>
        <v>41855.666666666664</v>
      </c>
      <c r="K3920">
        <v>1406131023</v>
      </c>
      <c r="L3920" s="18">
        <f t="shared" si="184"/>
        <v>41843.664618055554</v>
      </c>
      <c r="M3920" s="15">
        <f t="shared" si="185"/>
        <v>2014</v>
      </c>
      <c r="N3920" t="b">
        <v>0</v>
      </c>
      <c r="O3920">
        <v>3</v>
      </c>
      <c r="P3920" t="b">
        <v>0</v>
      </c>
      <c r="Q3920" t="s">
        <v>8269</v>
      </c>
      <c r="R3920" s="12" t="s">
        <v>8316</v>
      </c>
      <c r="S3920" t="s">
        <v>8317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8">
        <f t="shared" si="183"/>
        <v>42387</v>
      </c>
      <c r="K3921">
        <v>1450628773</v>
      </c>
      <c r="L3921" s="18">
        <f t="shared" si="184"/>
        <v>42358.684872685189</v>
      </c>
      <c r="M3921" s="15">
        <f t="shared" si="185"/>
        <v>2015</v>
      </c>
      <c r="N3921" t="b">
        <v>0</v>
      </c>
      <c r="O3921">
        <v>3</v>
      </c>
      <c r="P3921" t="b">
        <v>0</v>
      </c>
      <c r="Q3921" t="s">
        <v>8269</v>
      </c>
      <c r="R3921" s="12" t="s">
        <v>8316</v>
      </c>
      <c r="S3921" t="s">
        <v>8317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8">
        <f t="shared" si="183"/>
        <v>42687.428935185191</v>
      </c>
      <c r="K3922">
        <v>1476436660</v>
      </c>
      <c r="L3922" s="18">
        <f t="shared" si="184"/>
        <v>42657.38726851852</v>
      </c>
      <c r="M3922" s="15">
        <f t="shared" si="185"/>
        <v>2016</v>
      </c>
      <c r="N3922" t="b">
        <v>0</v>
      </c>
      <c r="O3922">
        <v>3</v>
      </c>
      <c r="P3922" t="b">
        <v>0</v>
      </c>
      <c r="Q3922" t="s">
        <v>8269</v>
      </c>
      <c r="R3922" s="12" t="s">
        <v>8316</v>
      </c>
      <c r="S3922" t="s">
        <v>8317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8">
        <f t="shared" si="183"/>
        <v>41938.75</v>
      </c>
      <c r="K3923">
        <v>1413291655</v>
      </c>
      <c r="L3923" s="18">
        <f t="shared" si="184"/>
        <v>41926.542303240742</v>
      </c>
      <c r="M3923" s="15">
        <f t="shared" si="185"/>
        <v>2014</v>
      </c>
      <c r="N3923" t="b">
        <v>0</v>
      </c>
      <c r="O3923">
        <v>0</v>
      </c>
      <c r="P3923" t="b">
        <v>0</v>
      </c>
      <c r="Q3923" t="s">
        <v>8269</v>
      </c>
      <c r="R3923" s="12" t="s">
        <v>8316</v>
      </c>
      <c r="S3923" t="s">
        <v>8317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8">
        <f t="shared" si="183"/>
        <v>42065.958333333328</v>
      </c>
      <c r="K3924">
        <v>1421432810</v>
      </c>
      <c r="L3924" s="18">
        <f t="shared" si="184"/>
        <v>42020.768634259264</v>
      </c>
      <c r="M3924" s="15">
        <f t="shared" si="185"/>
        <v>2015</v>
      </c>
      <c r="N3924" t="b">
        <v>0</v>
      </c>
      <c r="O3924">
        <v>6</v>
      </c>
      <c r="P3924" t="b">
        <v>0</v>
      </c>
      <c r="Q3924" t="s">
        <v>8269</v>
      </c>
      <c r="R3924" s="12" t="s">
        <v>8316</v>
      </c>
      <c r="S3924" t="s">
        <v>8317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8">
        <f t="shared" si="183"/>
        <v>42103.979988425926</v>
      </c>
      <c r="K3925">
        <v>1426203071</v>
      </c>
      <c r="L3925" s="18">
        <f t="shared" si="184"/>
        <v>42075.979988425926</v>
      </c>
      <c r="M3925" s="15">
        <f t="shared" si="185"/>
        <v>2015</v>
      </c>
      <c r="N3925" t="b">
        <v>0</v>
      </c>
      <c r="O3925">
        <v>17</v>
      </c>
      <c r="P3925" t="b">
        <v>0</v>
      </c>
      <c r="Q3925" t="s">
        <v>8269</v>
      </c>
      <c r="R3925" s="12" t="s">
        <v>8316</v>
      </c>
      <c r="S3925" t="s">
        <v>8317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8">
        <f t="shared" si="183"/>
        <v>41816.959745370368</v>
      </c>
      <c r="K3926">
        <v>1401231722</v>
      </c>
      <c r="L3926" s="18">
        <f t="shared" si="184"/>
        <v>41786.959745370368</v>
      </c>
      <c r="M3926" s="15">
        <f t="shared" si="185"/>
        <v>2014</v>
      </c>
      <c r="N3926" t="b">
        <v>0</v>
      </c>
      <c r="O3926">
        <v>40</v>
      </c>
      <c r="P3926" t="b">
        <v>0</v>
      </c>
      <c r="Q3926" t="s">
        <v>8269</v>
      </c>
      <c r="R3926" s="12" t="s">
        <v>8316</v>
      </c>
      <c r="S3926" t="s">
        <v>8317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8">
        <f t="shared" si="183"/>
        <v>41850.870821759258</v>
      </c>
      <c r="K3927">
        <v>1404161639</v>
      </c>
      <c r="L3927" s="18">
        <f t="shared" si="184"/>
        <v>41820.870821759258</v>
      </c>
      <c r="M3927" s="15">
        <f t="shared" si="185"/>
        <v>2014</v>
      </c>
      <c r="N3927" t="b">
        <v>0</v>
      </c>
      <c r="O3927">
        <v>3</v>
      </c>
      <c r="P3927" t="b">
        <v>0</v>
      </c>
      <c r="Q3927" t="s">
        <v>8269</v>
      </c>
      <c r="R3927" s="12" t="s">
        <v>8316</v>
      </c>
      <c r="S3927" t="s">
        <v>8317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8">
        <f t="shared" si="183"/>
        <v>42000.085046296299</v>
      </c>
      <c r="K3928">
        <v>1417053748</v>
      </c>
      <c r="L3928" s="18">
        <f t="shared" si="184"/>
        <v>41970.085046296299</v>
      </c>
      <c r="M3928" s="15">
        <f t="shared" si="185"/>
        <v>2014</v>
      </c>
      <c r="N3928" t="b">
        <v>0</v>
      </c>
      <c r="O3928">
        <v>1</v>
      </c>
      <c r="P3928" t="b">
        <v>0</v>
      </c>
      <c r="Q3928" t="s">
        <v>8269</v>
      </c>
      <c r="R3928" s="12" t="s">
        <v>8316</v>
      </c>
      <c r="S3928" t="s">
        <v>8317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8">
        <f t="shared" si="183"/>
        <v>41860.267407407409</v>
      </c>
      <c r="K3929">
        <v>1404973504</v>
      </c>
      <c r="L3929" s="18">
        <f t="shared" si="184"/>
        <v>41830.267407407409</v>
      </c>
      <c r="M3929" s="15">
        <f t="shared" si="185"/>
        <v>2014</v>
      </c>
      <c r="N3929" t="b">
        <v>0</v>
      </c>
      <c r="O3929">
        <v>2</v>
      </c>
      <c r="P3929" t="b">
        <v>0</v>
      </c>
      <c r="Q3929" t="s">
        <v>8269</v>
      </c>
      <c r="R3929" s="12" t="s">
        <v>8316</v>
      </c>
      <c r="S3929" t="s">
        <v>8317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8">
        <f t="shared" si="183"/>
        <v>42293.207638888889</v>
      </c>
      <c r="K3930">
        <v>1442593427</v>
      </c>
      <c r="L3930" s="18">
        <f t="shared" si="184"/>
        <v>42265.683182870373</v>
      </c>
      <c r="M3930" s="15">
        <f t="shared" si="185"/>
        <v>2015</v>
      </c>
      <c r="N3930" t="b">
        <v>0</v>
      </c>
      <c r="O3930">
        <v>7</v>
      </c>
      <c r="P3930" t="b">
        <v>0</v>
      </c>
      <c r="Q3930" t="s">
        <v>8269</v>
      </c>
      <c r="R3930" s="12" t="s">
        <v>8316</v>
      </c>
      <c r="S3930" t="s">
        <v>8317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8">
        <f t="shared" si="183"/>
        <v>42631.827141203699</v>
      </c>
      <c r="K3931">
        <v>1471636265</v>
      </c>
      <c r="L3931" s="18">
        <f t="shared" si="184"/>
        <v>42601.827141203699</v>
      </c>
      <c r="M3931" s="15">
        <f t="shared" si="185"/>
        <v>2016</v>
      </c>
      <c r="N3931" t="b">
        <v>0</v>
      </c>
      <c r="O3931">
        <v>14</v>
      </c>
      <c r="P3931" t="b">
        <v>0</v>
      </c>
      <c r="Q3931" t="s">
        <v>8269</v>
      </c>
      <c r="R3931" s="12" t="s">
        <v>8316</v>
      </c>
      <c r="S3931" t="s">
        <v>8317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8">
        <f t="shared" si="183"/>
        <v>42461.25</v>
      </c>
      <c r="K3932">
        <v>1457078868</v>
      </c>
      <c r="L3932" s="18">
        <f t="shared" si="184"/>
        <v>42433.338749999995</v>
      </c>
      <c r="M3932" s="15">
        <f t="shared" si="185"/>
        <v>2016</v>
      </c>
      <c r="N3932" t="b">
        <v>0</v>
      </c>
      <c r="O3932">
        <v>0</v>
      </c>
      <c r="P3932" t="b">
        <v>0</v>
      </c>
      <c r="Q3932" t="s">
        <v>8269</v>
      </c>
      <c r="R3932" s="12" t="s">
        <v>8316</v>
      </c>
      <c r="S3932" t="s">
        <v>8317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8">
        <f t="shared" si="183"/>
        <v>42253.151701388888</v>
      </c>
      <c r="K3933">
        <v>1439350707</v>
      </c>
      <c r="L3933" s="18">
        <f t="shared" si="184"/>
        <v>42228.151701388888</v>
      </c>
      <c r="M3933" s="15">
        <f t="shared" si="185"/>
        <v>2015</v>
      </c>
      <c r="N3933" t="b">
        <v>0</v>
      </c>
      <c r="O3933">
        <v>0</v>
      </c>
      <c r="P3933" t="b">
        <v>0</v>
      </c>
      <c r="Q3933" t="s">
        <v>8269</v>
      </c>
      <c r="R3933" s="12" t="s">
        <v>8316</v>
      </c>
      <c r="S3933" t="s">
        <v>8317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8">
        <f t="shared" si="183"/>
        <v>42445.126898148148</v>
      </c>
      <c r="K3934">
        <v>1455508964</v>
      </c>
      <c r="L3934" s="18">
        <f t="shared" si="184"/>
        <v>42415.168564814812</v>
      </c>
      <c r="M3934" s="15">
        <f t="shared" si="185"/>
        <v>2016</v>
      </c>
      <c r="N3934" t="b">
        <v>0</v>
      </c>
      <c r="O3934">
        <v>1</v>
      </c>
      <c r="P3934" t="b">
        <v>0</v>
      </c>
      <c r="Q3934" t="s">
        <v>8269</v>
      </c>
      <c r="R3934" s="12" t="s">
        <v>8316</v>
      </c>
      <c r="S3934" t="s">
        <v>8317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8">
        <f t="shared" si="183"/>
        <v>42568.029861111107</v>
      </c>
      <c r="K3935">
        <v>1466205262</v>
      </c>
      <c r="L3935" s="18">
        <f t="shared" si="184"/>
        <v>42538.968310185184</v>
      </c>
      <c r="M3935" s="15">
        <f t="shared" si="185"/>
        <v>2016</v>
      </c>
      <c r="N3935" t="b">
        <v>0</v>
      </c>
      <c r="O3935">
        <v>12</v>
      </c>
      <c r="P3935" t="b">
        <v>0</v>
      </c>
      <c r="Q3935" t="s">
        <v>8269</v>
      </c>
      <c r="R3935" s="12" t="s">
        <v>8316</v>
      </c>
      <c r="S3935" t="s">
        <v>8317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8">
        <f t="shared" si="183"/>
        <v>42278.541666666672</v>
      </c>
      <c r="K3936">
        <v>1439827639</v>
      </c>
      <c r="L3936" s="18">
        <f t="shared" si="184"/>
        <v>42233.671747685185</v>
      </c>
      <c r="M3936" s="15">
        <f t="shared" si="185"/>
        <v>2015</v>
      </c>
      <c r="N3936" t="b">
        <v>0</v>
      </c>
      <c r="O3936">
        <v>12</v>
      </c>
      <c r="P3936" t="b">
        <v>0</v>
      </c>
      <c r="Q3936" t="s">
        <v>8269</v>
      </c>
      <c r="R3936" s="12" t="s">
        <v>8316</v>
      </c>
      <c r="S3936" t="s">
        <v>8317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8">
        <f t="shared" si="183"/>
        <v>42281.656782407401</v>
      </c>
      <c r="K3937">
        <v>1438789546</v>
      </c>
      <c r="L3937" s="18">
        <f t="shared" si="184"/>
        <v>42221.656782407401</v>
      </c>
      <c r="M3937" s="15">
        <f t="shared" si="185"/>
        <v>2015</v>
      </c>
      <c r="N3937" t="b">
        <v>0</v>
      </c>
      <c r="O3937">
        <v>23</v>
      </c>
      <c r="P3937" t="b">
        <v>0</v>
      </c>
      <c r="Q3937" t="s">
        <v>8269</v>
      </c>
      <c r="R3937" s="12" t="s">
        <v>8316</v>
      </c>
      <c r="S3937" t="s">
        <v>8317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8">
        <f t="shared" si="183"/>
        <v>42705.304629629631</v>
      </c>
      <c r="K3938">
        <v>1477981120</v>
      </c>
      <c r="L3938" s="18">
        <f t="shared" si="184"/>
        <v>42675.262962962966</v>
      </c>
      <c r="M3938" s="15">
        <f t="shared" si="185"/>
        <v>2016</v>
      </c>
      <c r="N3938" t="b">
        <v>0</v>
      </c>
      <c r="O3938">
        <v>0</v>
      </c>
      <c r="P3938" t="b">
        <v>0</v>
      </c>
      <c r="Q3938" t="s">
        <v>8269</v>
      </c>
      <c r="R3938" s="12" t="s">
        <v>8316</v>
      </c>
      <c r="S3938" t="s">
        <v>8317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8">
        <f t="shared" si="183"/>
        <v>42562.631481481483</v>
      </c>
      <c r="K3939">
        <v>1465830560</v>
      </c>
      <c r="L3939" s="18">
        <f t="shared" si="184"/>
        <v>42534.631481481483</v>
      </c>
      <c r="M3939" s="15">
        <f t="shared" si="185"/>
        <v>2016</v>
      </c>
      <c r="N3939" t="b">
        <v>0</v>
      </c>
      <c r="O3939">
        <v>10</v>
      </c>
      <c r="P3939" t="b">
        <v>0</v>
      </c>
      <c r="Q3939" t="s">
        <v>8269</v>
      </c>
      <c r="R3939" s="12" t="s">
        <v>8316</v>
      </c>
      <c r="S3939" t="s">
        <v>8317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8">
        <f t="shared" si="183"/>
        <v>42182.905717592599</v>
      </c>
      <c r="K3940">
        <v>1432763054</v>
      </c>
      <c r="L3940" s="18">
        <f t="shared" si="184"/>
        <v>42151.905717592599</v>
      </c>
      <c r="M3940" s="15">
        <f t="shared" si="185"/>
        <v>2015</v>
      </c>
      <c r="N3940" t="b">
        <v>0</v>
      </c>
      <c r="O3940">
        <v>5</v>
      </c>
      <c r="P3940" t="b">
        <v>0</v>
      </c>
      <c r="Q3940" t="s">
        <v>8269</v>
      </c>
      <c r="R3940" s="12" t="s">
        <v>8316</v>
      </c>
      <c r="S3940" t="s">
        <v>8317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8">
        <f t="shared" si="183"/>
        <v>41919.1875</v>
      </c>
      <c r="K3941">
        <v>1412328979</v>
      </c>
      <c r="L3941" s="18">
        <f t="shared" si="184"/>
        <v>41915.400219907409</v>
      </c>
      <c r="M3941" s="15">
        <f t="shared" si="185"/>
        <v>2014</v>
      </c>
      <c r="N3941" t="b">
        <v>0</v>
      </c>
      <c r="O3941">
        <v>1</v>
      </c>
      <c r="P3941" t="b">
        <v>0</v>
      </c>
      <c r="Q3941" t="s">
        <v>8269</v>
      </c>
      <c r="R3941" s="12" t="s">
        <v>8316</v>
      </c>
      <c r="S3941" t="s">
        <v>8317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8">
        <f t="shared" si="183"/>
        <v>42006.492488425924</v>
      </c>
      <c r="K3942">
        <v>1416311351</v>
      </c>
      <c r="L3942" s="18">
        <f t="shared" si="184"/>
        <v>41961.492488425924</v>
      </c>
      <c r="M3942" s="15">
        <f t="shared" si="185"/>
        <v>2014</v>
      </c>
      <c r="N3942" t="b">
        <v>0</v>
      </c>
      <c r="O3942">
        <v>2</v>
      </c>
      <c r="P3942" t="b">
        <v>0</v>
      </c>
      <c r="Q3942" t="s">
        <v>8269</v>
      </c>
      <c r="R3942" s="12" t="s">
        <v>8316</v>
      </c>
      <c r="S3942" t="s">
        <v>8317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8">
        <f t="shared" si="183"/>
        <v>41968.041666666672</v>
      </c>
      <c r="K3943">
        <v>1414505137</v>
      </c>
      <c r="L3943" s="18">
        <f t="shared" si="184"/>
        <v>41940.587233796294</v>
      </c>
      <c r="M3943" s="15">
        <f t="shared" si="185"/>
        <v>2014</v>
      </c>
      <c r="N3943" t="b">
        <v>0</v>
      </c>
      <c r="O3943">
        <v>2</v>
      </c>
      <c r="P3943" t="b">
        <v>0</v>
      </c>
      <c r="Q3943" t="s">
        <v>8269</v>
      </c>
      <c r="R3943" s="12" t="s">
        <v>8316</v>
      </c>
      <c r="S3943" t="s">
        <v>8317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8">
        <f t="shared" si="183"/>
        <v>42171.904097222221</v>
      </c>
      <c r="K3944">
        <v>1429306914</v>
      </c>
      <c r="L3944" s="18">
        <f t="shared" si="184"/>
        <v>42111.904097222221</v>
      </c>
      <c r="M3944" s="15">
        <f t="shared" si="185"/>
        <v>2015</v>
      </c>
      <c r="N3944" t="b">
        <v>0</v>
      </c>
      <c r="O3944">
        <v>0</v>
      </c>
      <c r="P3944" t="b">
        <v>0</v>
      </c>
      <c r="Q3944" t="s">
        <v>8269</v>
      </c>
      <c r="R3944" s="12" t="s">
        <v>8316</v>
      </c>
      <c r="S3944" t="s">
        <v>8317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8">
        <f t="shared" si="183"/>
        <v>42310.701388888891</v>
      </c>
      <c r="K3945">
        <v>1443811268</v>
      </c>
      <c r="L3945" s="18">
        <f t="shared" si="184"/>
        <v>42279.778564814813</v>
      </c>
      <c r="M3945" s="15">
        <f t="shared" si="185"/>
        <v>2015</v>
      </c>
      <c r="N3945" t="b">
        <v>0</v>
      </c>
      <c r="O3945">
        <v>13</v>
      </c>
      <c r="P3945" t="b">
        <v>0</v>
      </c>
      <c r="Q3945" t="s">
        <v>8269</v>
      </c>
      <c r="R3945" s="12" t="s">
        <v>8316</v>
      </c>
      <c r="S3945" t="s">
        <v>8317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8">
        <f t="shared" si="183"/>
        <v>42243.662905092591</v>
      </c>
      <c r="K3946">
        <v>1438098875</v>
      </c>
      <c r="L3946" s="18">
        <f t="shared" si="184"/>
        <v>42213.662905092591</v>
      </c>
      <c r="M3946" s="15">
        <f t="shared" si="185"/>
        <v>2015</v>
      </c>
      <c r="N3946" t="b">
        <v>0</v>
      </c>
      <c r="O3946">
        <v>0</v>
      </c>
      <c r="P3946" t="b">
        <v>0</v>
      </c>
      <c r="Q3946" t="s">
        <v>8269</v>
      </c>
      <c r="R3946" s="12" t="s">
        <v>8316</v>
      </c>
      <c r="S3946" t="s">
        <v>8317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8">
        <f t="shared" si="183"/>
        <v>42139.801712962959</v>
      </c>
      <c r="K3947">
        <v>1429125268</v>
      </c>
      <c r="L3947" s="18">
        <f t="shared" si="184"/>
        <v>42109.801712962959</v>
      </c>
      <c r="M3947" s="15">
        <f t="shared" si="185"/>
        <v>2015</v>
      </c>
      <c r="N3947" t="b">
        <v>0</v>
      </c>
      <c r="O3947">
        <v>1</v>
      </c>
      <c r="P3947" t="b">
        <v>0</v>
      </c>
      <c r="Q3947" t="s">
        <v>8269</v>
      </c>
      <c r="R3947" s="12" t="s">
        <v>8316</v>
      </c>
      <c r="S3947" t="s">
        <v>8317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8">
        <f t="shared" si="183"/>
        <v>42063.333333333328</v>
      </c>
      <c r="K3948">
        <v>1422388822</v>
      </c>
      <c r="L3948" s="18">
        <f t="shared" si="184"/>
        <v>42031.833587962959</v>
      </c>
      <c r="M3948" s="15">
        <f t="shared" si="185"/>
        <v>2015</v>
      </c>
      <c r="N3948" t="b">
        <v>0</v>
      </c>
      <c r="O3948">
        <v>5</v>
      </c>
      <c r="P3948" t="b">
        <v>0</v>
      </c>
      <c r="Q3948" t="s">
        <v>8269</v>
      </c>
      <c r="R3948" s="12" t="s">
        <v>8316</v>
      </c>
      <c r="S3948" t="s">
        <v>8317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8">
        <f t="shared" si="183"/>
        <v>42645.142870370371</v>
      </c>
      <c r="K3949">
        <v>1472786744</v>
      </c>
      <c r="L3949" s="18">
        <f t="shared" si="184"/>
        <v>42615.142870370371</v>
      </c>
      <c r="M3949" s="15">
        <f t="shared" si="185"/>
        <v>2016</v>
      </c>
      <c r="N3949" t="b">
        <v>0</v>
      </c>
      <c r="O3949">
        <v>2</v>
      </c>
      <c r="P3949" t="b">
        <v>0</v>
      </c>
      <c r="Q3949" t="s">
        <v>8269</v>
      </c>
      <c r="R3949" s="12" t="s">
        <v>8316</v>
      </c>
      <c r="S3949" t="s">
        <v>8317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8">
        <f t="shared" si="183"/>
        <v>41889.325497685182</v>
      </c>
      <c r="K3950">
        <v>1404892123</v>
      </c>
      <c r="L3950" s="18">
        <f t="shared" si="184"/>
        <v>41829.325497685182</v>
      </c>
      <c r="M3950" s="15">
        <f t="shared" si="185"/>
        <v>2014</v>
      </c>
      <c r="N3950" t="b">
        <v>0</v>
      </c>
      <c r="O3950">
        <v>0</v>
      </c>
      <c r="P3950" t="b">
        <v>0</v>
      </c>
      <c r="Q3950" t="s">
        <v>8269</v>
      </c>
      <c r="R3950" s="12" t="s">
        <v>8316</v>
      </c>
      <c r="S3950" t="s">
        <v>8317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8">
        <f t="shared" si="183"/>
        <v>42046.120613425926</v>
      </c>
      <c r="K3951">
        <v>1421031221</v>
      </c>
      <c r="L3951" s="18">
        <f t="shared" si="184"/>
        <v>42016.120613425926</v>
      </c>
      <c r="M3951" s="15">
        <f t="shared" si="185"/>
        <v>2015</v>
      </c>
      <c r="N3951" t="b">
        <v>0</v>
      </c>
      <c r="O3951">
        <v>32</v>
      </c>
      <c r="P3951" t="b">
        <v>0</v>
      </c>
      <c r="Q3951" t="s">
        <v>8269</v>
      </c>
      <c r="R3951" s="12" t="s">
        <v>8316</v>
      </c>
      <c r="S3951" t="s">
        <v>8317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8">
        <f t="shared" si="183"/>
        <v>42468.774305555555</v>
      </c>
      <c r="K3952">
        <v>1457628680</v>
      </c>
      <c r="L3952" s="18">
        <f t="shared" si="184"/>
        <v>42439.702314814815</v>
      </c>
      <c r="M3952" s="15">
        <f t="shared" si="185"/>
        <v>2016</v>
      </c>
      <c r="N3952" t="b">
        <v>0</v>
      </c>
      <c r="O3952">
        <v>1</v>
      </c>
      <c r="P3952" t="b">
        <v>0</v>
      </c>
      <c r="Q3952" t="s">
        <v>8269</v>
      </c>
      <c r="R3952" s="12" t="s">
        <v>8316</v>
      </c>
      <c r="S3952" t="s">
        <v>8317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8">
        <f t="shared" si="183"/>
        <v>42493.784050925926</v>
      </c>
      <c r="K3953">
        <v>1457120942</v>
      </c>
      <c r="L3953" s="18">
        <f t="shared" si="184"/>
        <v>42433.825717592597</v>
      </c>
      <c r="M3953" s="15">
        <f t="shared" si="185"/>
        <v>2016</v>
      </c>
      <c r="N3953" t="b">
        <v>0</v>
      </c>
      <c r="O3953">
        <v>1</v>
      </c>
      <c r="P3953" t="b">
        <v>0</v>
      </c>
      <c r="Q3953" t="s">
        <v>8269</v>
      </c>
      <c r="R3953" s="12" t="s">
        <v>8316</v>
      </c>
      <c r="S3953" t="s">
        <v>8317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8">
        <f t="shared" si="183"/>
        <v>42303.790393518517</v>
      </c>
      <c r="K3954">
        <v>1440701890</v>
      </c>
      <c r="L3954" s="18">
        <f t="shared" si="184"/>
        <v>42243.790393518517</v>
      </c>
      <c r="M3954" s="15">
        <f t="shared" si="185"/>
        <v>2015</v>
      </c>
      <c r="N3954" t="b">
        <v>0</v>
      </c>
      <c r="O3954">
        <v>1</v>
      </c>
      <c r="P3954" t="b">
        <v>0</v>
      </c>
      <c r="Q3954" t="s">
        <v>8269</v>
      </c>
      <c r="R3954" s="12" t="s">
        <v>8316</v>
      </c>
      <c r="S3954" t="s">
        <v>8317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8">
        <f t="shared" si="183"/>
        <v>42580.978472222225</v>
      </c>
      <c r="K3955">
        <v>1467162586</v>
      </c>
      <c r="L3955" s="18">
        <f t="shared" si="184"/>
        <v>42550.048449074078</v>
      </c>
      <c r="M3955" s="15">
        <f t="shared" si="185"/>
        <v>2016</v>
      </c>
      <c r="N3955" t="b">
        <v>0</v>
      </c>
      <c r="O3955">
        <v>0</v>
      </c>
      <c r="P3955" t="b">
        <v>0</v>
      </c>
      <c r="Q3955" t="s">
        <v>8269</v>
      </c>
      <c r="R3955" s="12" t="s">
        <v>8316</v>
      </c>
      <c r="S3955" t="s">
        <v>8317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8">
        <f t="shared" si="183"/>
        <v>41834.651203703703</v>
      </c>
      <c r="K3956">
        <v>1400168264</v>
      </c>
      <c r="L3956" s="18">
        <f t="shared" si="184"/>
        <v>41774.651203703703</v>
      </c>
      <c r="M3956" s="15">
        <f t="shared" si="185"/>
        <v>2014</v>
      </c>
      <c r="N3956" t="b">
        <v>0</v>
      </c>
      <c r="O3956">
        <v>0</v>
      </c>
      <c r="P3956" t="b">
        <v>0</v>
      </c>
      <c r="Q3956" t="s">
        <v>8269</v>
      </c>
      <c r="R3956" s="12" t="s">
        <v>8316</v>
      </c>
      <c r="S3956" t="s">
        <v>8317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8">
        <f t="shared" si="183"/>
        <v>42336.890520833331</v>
      </c>
      <c r="K3957">
        <v>1446150141</v>
      </c>
      <c r="L3957" s="18">
        <f t="shared" si="184"/>
        <v>42306.848854166667</v>
      </c>
      <c r="M3957" s="15">
        <f t="shared" si="185"/>
        <v>2015</v>
      </c>
      <c r="N3957" t="b">
        <v>0</v>
      </c>
      <c r="O3957">
        <v>8</v>
      </c>
      <c r="P3957" t="b">
        <v>0</v>
      </c>
      <c r="Q3957" t="s">
        <v>8269</v>
      </c>
      <c r="R3957" s="12" t="s">
        <v>8316</v>
      </c>
      <c r="S3957" t="s">
        <v>8317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8">
        <f t="shared" si="183"/>
        <v>42485.013888888891</v>
      </c>
      <c r="K3958">
        <v>1459203727</v>
      </c>
      <c r="L3958" s="18">
        <f t="shared" si="184"/>
        <v>42457.932025462964</v>
      </c>
      <c r="M3958" s="15">
        <f t="shared" si="185"/>
        <v>2016</v>
      </c>
      <c r="N3958" t="b">
        <v>0</v>
      </c>
      <c r="O3958">
        <v>0</v>
      </c>
      <c r="P3958" t="b">
        <v>0</v>
      </c>
      <c r="Q3958" t="s">
        <v>8269</v>
      </c>
      <c r="R3958" s="12" t="s">
        <v>8316</v>
      </c>
      <c r="S3958" t="s">
        <v>8317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8">
        <f t="shared" si="183"/>
        <v>42559.976319444439</v>
      </c>
      <c r="K3959">
        <v>1464045954</v>
      </c>
      <c r="L3959" s="18">
        <f t="shared" si="184"/>
        <v>42513.976319444439</v>
      </c>
      <c r="M3959" s="15">
        <f t="shared" si="185"/>
        <v>2016</v>
      </c>
      <c r="N3959" t="b">
        <v>0</v>
      </c>
      <c r="O3959">
        <v>1</v>
      </c>
      <c r="P3959" t="b">
        <v>0</v>
      </c>
      <c r="Q3959" t="s">
        <v>8269</v>
      </c>
      <c r="R3959" s="12" t="s">
        <v>8316</v>
      </c>
      <c r="S3959" t="s">
        <v>8317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8">
        <f t="shared" si="183"/>
        <v>41853.583333333336</v>
      </c>
      <c r="K3960">
        <v>1403822912</v>
      </c>
      <c r="L3960" s="18">
        <f t="shared" si="184"/>
        <v>41816.950370370374</v>
      </c>
      <c r="M3960" s="15">
        <f t="shared" si="185"/>
        <v>2014</v>
      </c>
      <c r="N3960" t="b">
        <v>0</v>
      </c>
      <c r="O3960">
        <v>16</v>
      </c>
      <c r="P3960" t="b">
        <v>0</v>
      </c>
      <c r="Q3960" t="s">
        <v>8269</v>
      </c>
      <c r="R3960" s="12" t="s">
        <v>8316</v>
      </c>
      <c r="S3960" t="s">
        <v>8317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8">
        <f t="shared" si="183"/>
        <v>41910.788842592592</v>
      </c>
      <c r="K3961">
        <v>1409338556</v>
      </c>
      <c r="L3961" s="18">
        <f t="shared" si="184"/>
        <v>41880.788842592592</v>
      </c>
      <c r="M3961" s="15">
        <f t="shared" si="185"/>
        <v>2014</v>
      </c>
      <c r="N3961" t="b">
        <v>0</v>
      </c>
      <c r="O3961">
        <v>12</v>
      </c>
      <c r="P3961" t="b">
        <v>0</v>
      </c>
      <c r="Q3961" t="s">
        <v>8269</v>
      </c>
      <c r="R3961" s="12" t="s">
        <v>8316</v>
      </c>
      <c r="S3961" t="s">
        <v>8317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8">
        <f t="shared" si="183"/>
        <v>42372.845555555556</v>
      </c>
      <c r="K3962">
        <v>1449260256</v>
      </c>
      <c r="L3962" s="18">
        <f t="shared" si="184"/>
        <v>42342.845555555556</v>
      </c>
      <c r="M3962" s="15">
        <f t="shared" si="185"/>
        <v>2015</v>
      </c>
      <c r="N3962" t="b">
        <v>0</v>
      </c>
      <c r="O3962">
        <v>4</v>
      </c>
      <c r="P3962" t="b">
        <v>0</v>
      </c>
      <c r="Q3962" t="s">
        <v>8269</v>
      </c>
      <c r="R3962" s="12" t="s">
        <v>8316</v>
      </c>
      <c r="S3962" t="s">
        <v>8317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8">
        <f t="shared" si="183"/>
        <v>41767.891319444447</v>
      </c>
      <c r="K3963">
        <v>1397683410</v>
      </c>
      <c r="L3963" s="18">
        <f t="shared" si="184"/>
        <v>41745.891319444447</v>
      </c>
      <c r="M3963" s="15">
        <f t="shared" si="185"/>
        <v>2014</v>
      </c>
      <c r="N3963" t="b">
        <v>0</v>
      </c>
      <c r="O3963">
        <v>2</v>
      </c>
      <c r="P3963" t="b">
        <v>0</v>
      </c>
      <c r="Q3963" t="s">
        <v>8269</v>
      </c>
      <c r="R3963" s="12" t="s">
        <v>8316</v>
      </c>
      <c r="S3963" t="s">
        <v>8317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8">
        <f t="shared" si="183"/>
        <v>42336.621458333335</v>
      </c>
      <c r="K3964">
        <v>1446562494</v>
      </c>
      <c r="L3964" s="18">
        <f t="shared" si="184"/>
        <v>42311.621458333335</v>
      </c>
      <c r="M3964" s="15">
        <f t="shared" si="185"/>
        <v>2015</v>
      </c>
      <c r="N3964" t="b">
        <v>0</v>
      </c>
      <c r="O3964">
        <v>3</v>
      </c>
      <c r="P3964" t="b">
        <v>0</v>
      </c>
      <c r="Q3964" t="s">
        <v>8269</v>
      </c>
      <c r="R3964" s="12" t="s">
        <v>8316</v>
      </c>
      <c r="S3964" t="s">
        <v>8317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8">
        <f t="shared" si="183"/>
        <v>42326.195798611108</v>
      </c>
      <c r="K3965">
        <v>1445226117</v>
      </c>
      <c r="L3965" s="18">
        <f t="shared" si="184"/>
        <v>42296.154131944444</v>
      </c>
      <c r="M3965" s="15">
        <f t="shared" si="185"/>
        <v>2015</v>
      </c>
      <c r="N3965" t="b">
        <v>0</v>
      </c>
      <c r="O3965">
        <v>0</v>
      </c>
      <c r="P3965" t="b">
        <v>0</v>
      </c>
      <c r="Q3965" t="s">
        <v>8269</v>
      </c>
      <c r="R3965" s="12" t="s">
        <v>8316</v>
      </c>
      <c r="S3965" t="s">
        <v>8317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8">
        <f t="shared" si="183"/>
        <v>42113.680393518516</v>
      </c>
      <c r="K3966">
        <v>1424279986</v>
      </c>
      <c r="L3966" s="18">
        <f t="shared" si="184"/>
        <v>42053.722060185188</v>
      </c>
      <c r="M3966" s="15">
        <f t="shared" si="185"/>
        <v>2015</v>
      </c>
      <c r="N3966" t="b">
        <v>0</v>
      </c>
      <c r="O3966">
        <v>3</v>
      </c>
      <c r="P3966" t="b">
        <v>0</v>
      </c>
      <c r="Q3966" t="s">
        <v>8269</v>
      </c>
      <c r="R3966" s="12" t="s">
        <v>8316</v>
      </c>
      <c r="S3966" t="s">
        <v>8317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8">
        <f t="shared" si="183"/>
        <v>42474.194212962961</v>
      </c>
      <c r="K3967">
        <v>1455428380</v>
      </c>
      <c r="L3967" s="18">
        <f t="shared" si="184"/>
        <v>42414.235879629632</v>
      </c>
      <c r="M3967" s="15">
        <f t="shared" si="185"/>
        <v>2016</v>
      </c>
      <c r="N3967" t="b">
        <v>0</v>
      </c>
      <c r="O3967">
        <v>4</v>
      </c>
      <c r="P3967" t="b">
        <v>0</v>
      </c>
      <c r="Q3967" t="s">
        <v>8269</v>
      </c>
      <c r="R3967" s="12" t="s">
        <v>8316</v>
      </c>
      <c r="S3967" t="s">
        <v>8317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8">
        <f t="shared" si="183"/>
        <v>41844.124305555553</v>
      </c>
      <c r="K3968">
        <v>1402506278</v>
      </c>
      <c r="L3968" s="18">
        <f t="shared" si="184"/>
        <v>41801.711550925924</v>
      </c>
      <c r="M3968" s="15">
        <f t="shared" si="185"/>
        <v>2014</v>
      </c>
      <c r="N3968" t="b">
        <v>0</v>
      </c>
      <c r="O3968">
        <v>2</v>
      </c>
      <c r="P3968" t="b">
        <v>0</v>
      </c>
      <c r="Q3968" t="s">
        <v>8269</v>
      </c>
      <c r="R3968" s="12" t="s">
        <v>8316</v>
      </c>
      <c r="S3968" t="s">
        <v>8317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8">
        <f t="shared" si="183"/>
        <v>42800.290590277778</v>
      </c>
      <c r="K3969">
        <v>1486191507</v>
      </c>
      <c r="L3969" s="18">
        <f t="shared" si="184"/>
        <v>42770.290590277778</v>
      </c>
      <c r="M3969" s="15">
        <f t="shared" si="185"/>
        <v>2017</v>
      </c>
      <c r="N3969" t="b">
        <v>0</v>
      </c>
      <c r="O3969">
        <v>10</v>
      </c>
      <c r="P3969" t="b">
        <v>0</v>
      </c>
      <c r="Q3969" t="s">
        <v>8269</v>
      </c>
      <c r="R3969" s="12" t="s">
        <v>8316</v>
      </c>
      <c r="S3969" t="s">
        <v>8317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8">
        <f t="shared" si="183"/>
        <v>42512.815659722226</v>
      </c>
      <c r="K3970">
        <v>1458761673</v>
      </c>
      <c r="L3970" s="18">
        <f t="shared" si="184"/>
        <v>42452.815659722226</v>
      </c>
      <c r="M3970" s="15">
        <f t="shared" si="185"/>
        <v>2016</v>
      </c>
      <c r="N3970" t="b">
        <v>0</v>
      </c>
      <c r="O3970">
        <v>11</v>
      </c>
      <c r="P3970" t="b">
        <v>0</v>
      </c>
      <c r="Q3970" t="s">
        <v>8269</v>
      </c>
      <c r="R3970" s="12" t="s">
        <v>8316</v>
      </c>
      <c r="S3970" t="s">
        <v>8317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8">
        <f t="shared" ref="J3971:J4034" si="186">(((I3971/60)/60)/24+DATE(1970,1,1))</f>
        <v>42611.163194444445</v>
      </c>
      <c r="K3971">
        <v>1471638646</v>
      </c>
      <c r="L3971" s="18">
        <f t="shared" ref="L3971:L4034" si="187">(((K3971/60)/60)/24+DATE(1970,1,1))</f>
        <v>42601.854699074072</v>
      </c>
      <c r="M3971" s="15">
        <f t="shared" ref="M3971:M4034" si="188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 s="12" t="s">
        <v>8316</v>
      </c>
      <c r="S3971" t="s">
        <v>8317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8">
        <f t="shared" si="186"/>
        <v>42477.863553240735</v>
      </c>
      <c r="K3972">
        <v>1458333811</v>
      </c>
      <c r="L3972" s="18">
        <f t="shared" si="187"/>
        <v>42447.863553240735</v>
      </c>
      <c r="M3972" s="15">
        <f t="shared" si="188"/>
        <v>2016</v>
      </c>
      <c r="N3972" t="b">
        <v>0</v>
      </c>
      <c r="O3972">
        <v>2</v>
      </c>
      <c r="P3972" t="b">
        <v>0</v>
      </c>
      <c r="Q3972" t="s">
        <v>8269</v>
      </c>
      <c r="R3972" s="12" t="s">
        <v>8316</v>
      </c>
      <c r="S3972" t="s">
        <v>8317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8">
        <f t="shared" si="186"/>
        <v>41841.536180555559</v>
      </c>
      <c r="K3973">
        <v>1403355126</v>
      </c>
      <c r="L3973" s="18">
        <f t="shared" si="187"/>
        <v>41811.536180555559</v>
      </c>
      <c r="M3973" s="15">
        <f t="shared" si="188"/>
        <v>2014</v>
      </c>
      <c r="N3973" t="b">
        <v>0</v>
      </c>
      <c r="O3973">
        <v>6</v>
      </c>
      <c r="P3973" t="b">
        <v>0</v>
      </c>
      <c r="Q3973" t="s">
        <v>8269</v>
      </c>
      <c r="R3973" s="12" t="s">
        <v>8316</v>
      </c>
      <c r="S3973" t="s">
        <v>8317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8">
        <f t="shared" si="186"/>
        <v>42041.067523148144</v>
      </c>
      <c r="K3974">
        <v>1418002634</v>
      </c>
      <c r="L3974" s="18">
        <f t="shared" si="187"/>
        <v>41981.067523148144</v>
      </c>
      <c r="M3974" s="15">
        <f t="shared" si="188"/>
        <v>2014</v>
      </c>
      <c r="N3974" t="b">
        <v>0</v>
      </c>
      <c r="O3974">
        <v>8</v>
      </c>
      <c r="P3974" t="b">
        <v>0</v>
      </c>
      <c r="Q3974" t="s">
        <v>8269</v>
      </c>
      <c r="R3974" s="12" t="s">
        <v>8316</v>
      </c>
      <c r="S3974" t="s">
        <v>8317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8">
        <f t="shared" si="186"/>
        <v>42499.166666666672</v>
      </c>
      <c r="K3975">
        <v>1460219110</v>
      </c>
      <c r="L3975" s="18">
        <f t="shared" si="187"/>
        <v>42469.68414351852</v>
      </c>
      <c r="M3975" s="15">
        <f t="shared" si="188"/>
        <v>2016</v>
      </c>
      <c r="N3975" t="b">
        <v>0</v>
      </c>
      <c r="O3975">
        <v>37</v>
      </c>
      <c r="P3975" t="b">
        <v>0</v>
      </c>
      <c r="Q3975" t="s">
        <v>8269</v>
      </c>
      <c r="R3975" s="12" t="s">
        <v>8316</v>
      </c>
      <c r="S3975" t="s">
        <v>8317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8">
        <f t="shared" si="186"/>
        <v>42523.546851851846</v>
      </c>
      <c r="K3976">
        <v>1462280848</v>
      </c>
      <c r="L3976" s="18">
        <f t="shared" si="187"/>
        <v>42493.546851851846</v>
      </c>
      <c r="M3976" s="15">
        <f t="shared" si="188"/>
        <v>2016</v>
      </c>
      <c r="N3976" t="b">
        <v>0</v>
      </c>
      <c r="O3976">
        <v>11</v>
      </c>
      <c r="P3976" t="b">
        <v>0</v>
      </c>
      <c r="Q3976" t="s">
        <v>8269</v>
      </c>
      <c r="R3976" s="12" t="s">
        <v>8316</v>
      </c>
      <c r="S3976" t="s">
        <v>8317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8">
        <f t="shared" si="186"/>
        <v>42564.866875</v>
      </c>
      <c r="K3977">
        <v>1465850898</v>
      </c>
      <c r="L3977" s="18">
        <f t="shared" si="187"/>
        <v>42534.866875</v>
      </c>
      <c r="M3977" s="15">
        <f t="shared" si="188"/>
        <v>2016</v>
      </c>
      <c r="N3977" t="b">
        <v>0</v>
      </c>
      <c r="O3977">
        <v>0</v>
      </c>
      <c r="P3977" t="b">
        <v>0</v>
      </c>
      <c r="Q3977" t="s">
        <v>8269</v>
      </c>
      <c r="R3977" s="12" t="s">
        <v>8316</v>
      </c>
      <c r="S3977" t="s">
        <v>8317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8">
        <f t="shared" si="186"/>
        <v>41852.291666666664</v>
      </c>
      <c r="K3978">
        <v>1405024561</v>
      </c>
      <c r="L3978" s="18">
        <f t="shared" si="187"/>
        <v>41830.858344907407</v>
      </c>
      <c r="M3978" s="15">
        <f t="shared" si="188"/>
        <v>2014</v>
      </c>
      <c r="N3978" t="b">
        <v>0</v>
      </c>
      <c r="O3978">
        <v>10</v>
      </c>
      <c r="P3978" t="b">
        <v>0</v>
      </c>
      <c r="Q3978" t="s">
        <v>8269</v>
      </c>
      <c r="R3978" s="12" t="s">
        <v>8316</v>
      </c>
      <c r="S3978" t="s">
        <v>8317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8">
        <f t="shared" si="186"/>
        <v>42573.788564814815</v>
      </c>
      <c r="K3979">
        <v>1466621732</v>
      </c>
      <c r="L3979" s="18">
        <f t="shared" si="187"/>
        <v>42543.788564814815</v>
      </c>
      <c r="M3979" s="15">
        <f t="shared" si="188"/>
        <v>2016</v>
      </c>
      <c r="N3979" t="b">
        <v>0</v>
      </c>
      <c r="O3979">
        <v>6</v>
      </c>
      <c r="P3979" t="b">
        <v>0</v>
      </c>
      <c r="Q3979" t="s">
        <v>8269</v>
      </c>
      <c r="R3979" s="12" t="s">
        <v>8316</v>
      </c>
      <c r="S3979" t="s">
        <v>8317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8">
        <f t="shared" si="186"/>
        <v>42035.642974537041</v>
      </c>
      <c r="K3980">
        <v>1417533953</v>
      </c>
      <c r="L3980" s="18">
        <f t="shared" si="187"/>
        <v>41975.642974537041</v>
      </c>
      <c r="M3980" s="15">
        <f t="shared" si="188"/>
        <v>2014</v>
      </c>
      <c r="N3980" t="b">
        <v>0</v>
      </c>
      <c r="O3980">
        <v>8</v>
      </c>
      <c r="P3980" t="b">
        <v>0</v>
      </c>
      <c r="Q3980" t="s">
        <v>8269</v>
      </c>
      <c r="R3980" s="12" t="s">
        <v>8316</v>
      </c>
      <c r="S3980" t="s">
        <v>8317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8">
        <f t="shared" si="186"/>
        <v>42092.833333333328</v>
      </c>
      <c r="K3981">
        <v>1425678057</v>
      </c>
      <c r="L3981" s="18">
        <f t="shared" si="187"/>
        <v>42069.903437500005</v>
      </c>
      <c r="M3981" s="15">
        <f t="shared" si="188"/>
        <v>2015</v>
      </c>
      <c r="N3981" t="b">
        <v>0</v>
      </c>
      <c r="O3981">
        <v>6</v>
      </c>
      <c r="P3981" t="b">
        <v>0</v>
      </c>
      <c r="Q3981" t="s">
        <v>8269</v>
      </c>
      <c r="R3981" s="12" t="s">
        <v>8316</v>
      </c>
      <c r="S3981" t="s">
        <v>8317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8">
        <f t="shared" si="186"/>
        <v>41825.598923611113</v>
      </c>
      <c r="K3982">
        <v>1401978147</v>
      </c>
      <c r="L3982" s="18">
        <f t="shared" si="187"/>
        <v>41795.598923611113</v>
      </c>
      <c r="M3982" s="15">
        <f t="shared" si="188"/>
        <v>2014</v>
      </c>
      <c r="N3982" t="b">
        <v>0</v>
      </c>
      <c r="O3982">
        <v>7</v>
      </c>
      <c r="P3982" t="b">
        <v>0</v>
      </c>
      <c r="Q3982" t="s">
        <v>8269</v>
      </c>
      <c r="R3982" s="12" t="s">
        <v>8316</v>
      </c>
      <c r="S3982" t="s">
        <v>8317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8">
        <f t="shared" si="186"/>
        <v>42568.179965277777</v>
      </c>
      <c r="K3983">
        <v>1463545149</v>
      </c>
      <c r="L3983" s="18">
        <f t="shared" si="187"/>
        <v>42508.179965277777</v>
      </c>
      <c r="M3983" s="15">
        <f t="shared" si="188"/>
        <v>2016</v>
      </c>
      <c r="N3983" t="b">
        <v>0</v>
      </c>
      <c r="O3983">
        <v>7</v>
      </c>
      <c r="P3983" t="b">
        <v>0</v>
      </c>
      <c r="Q3983" t="s">
        <v>8269</v>
      </c>
      <c r="R3983" s="12" t="s">
        <v>8316</v>
      </c>
      <c r="S3983" t="s">
        <v>8317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8">
        <f t="shared" si="186"/>
        <v>42192.809953703705</v>
      </c>
      <c r="K3984">
        <v>1431113180</v>
      </c>
      <c r="L3984" s="18">
        <f t="shared" si="187"/>
        <v>42132.809953703705</v>
      </c>
      <c r="M3984" s="15">
        <f t="shared" si="188"/>
        <v>2015</v>
      </c>
      <c r="N3984" t="b">
        <v>0</v>
      </c>
      <c r="O3984">
        <v>5</v>
      </c>
      <c r="P3984" t="b">
        <v>0</v>
      </c>
      <c r="Q3984" t="s">
        <v>8269</v>
      </c>
      <c r="R3984" s="12" t="s">
        <v>8316</v>
      </c>
      <c r="S3984" t="s">
        <v>8317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8">
        <f t="shared" si="186"/>
        <v>41779.290972222225</v>
      </c>
      <c r="K3985">
        <v>1397854356</v>
      </c>
      <c r="L3985" s="18">
        <f t="shared" si="187"/>
        <v>41747.86986111111</v>
      </c>
      <c r="M3985" s="15">
        <f t="shared" si="188"/>
        <v>2014</v>
      </c>
      <c r="N3985" t="b">
        <v>0</v>
      </c>
      <c r="O3985">
        <v>46</v>
      </c>
      <c r="P3985" t="b">
        <v>0</v>
      </c>
      <c r="Q3985" t="s">
        <v>8269</v>
      </c>
      <c r="R3985" s="12" t="s">
        <v>8316</v>
      </c>
      <c r="S3985" t="s">
        <v>8317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8">
        <f t="shared" si="186"/>
        <v>41951</v>
      </c>
      <c r="K3986">
        <v>1412809644</v>
      </c>
      <c r="L3986" s="18">
        <f t="shared" si="187"/>
        <v>41920.963472222218</v>
      </c>
      <c r="M3986" s="15">
        <f t="shared" si="188"/>
        <v>2014</v>
      </c>
      <c r="N3986" t="b">
        <v>0</v>
      </c>
      <c r="O3986">
        <v>10</v>
      </c>
      <c r="P3986" t="b">
        <v>0</v>
      </c>
      <c r="Q3986" t="s">
        <v>8269</v>
      </c>
      <c r="R3986" s="12" t="s">
        <v>8316</v>
      </c>
      <c r="S3986" t="s">
        <v>8317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8">
        <f t="shared" si="186"/>
        <v>42420.878472222219</v>
      </c>
      <c r="K3987">
        <v>1454173120</v>
      </c>
      <c r="L3987" s="18">
        <f t="shared" si="187"/>
        <v>42399.707407407404</v>
      </c>
      <c r="M3987" s="15">
        <f t="shared" si="188"/>
        <v>2016</v>
      </c>
      <c r="N3987" t="b">
        <v>0</v>
      </c>
      <c r="O3987">
        <v>19</v>
      </c>
      <c r="P3987" t="b">
        <v>0</v>
      </c>
      <c r="Q3987" t="s">
        <v>8269</v>
      </c>
      <c r="R3987" s="12" t="s">
        <v>8316</v>
      </c>
      <c r="S3987" t="s">
        <v>8317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8">
        <f t="shared" si="186"/>
        <v>42496.544444444444</v>
      </c>
      <c r="K3988">
        <v>1460034594</v>
      </c>
      <c r="L3988" s="18">
        <f t="shared" si="187"/>
        <v>42467.548541666663</v>
      </c>
      <c r="M3988" s="15">
        <f t="shared" si="188"/>
        <v>2016</v>
      </c>
      <c r="N3988" t="b">
        <v>0</v>
      </c>
      <c r="O3988">
        <v>13</v>
      </c>
      <c r="P3988" t="b">
        <v>0</v>
      </c>
      <c r="Q3988" t="s">
        <v>8269</v>
      </c>
      <c r="R3988" s="12" t="s">
        <v>8316</v>
      </c>
      <c r="S3988" t="s">
        <v>8317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8">
        <f t="shared" si="186"/>
        <v>41775.92465277778</v>
      </c>
      <c r="K3989">
        <v>1399414290</v>
      </c>
      <c r="L3989" s="18">
        <f t="shared" si="187"/>
        <v>41765.92465277778</v>
      </c>
      <c r="M3989" s="15">
        <f t="shared" si="188"/>
        <v>2014</v>
      </c>
      <c r="N3989" t="b">
        <v>0</v>
      </c>
      <c r="O3989">
        <v>13</v>
      </c>
      <c r="P3989" t="b">
        <v>0</v>
      </c>
      <c r="Q3989" t="s">
        <v>8269</v>
      </c>
      <c r="R3989" s="12" t="s">
        <v>8316</v>
      </c>
      <c r="S3989" t="s">
        <v>8317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8">
        <f t="shared" si="186"/>
        <v>42245.08116898148</v>
      </c>
      <c r="K3990">
        <v>1439517413</v>
      </c>
      <c r="L3990" s="18">
        <f t="shared" si="187"/>
        <v>42230.08116898148</v>
      </c>
      <c r="M3990" s="15">
        <f t="shared" si="188"/>
        <v>2015</v>
      </c>
      <c r="N3990" t="b">
        <v>0</v>
      </c>
      <c r="O3990">
        <v>4</v>
      </c>
      <c r="P3990" t="b">
        <v>0</v>
      </c>
      <c r="Q3990" t="s">
        <v>8269</v>
      </c>
      <c r="R3990" s="12" t="s">
        <v>8316</v>
      </c>
      <c r="S3990" t="s">
        <v>8317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8">
        <f t="shared" si="186"/>
        <v>42316.791446759264</v>
      </c>
      <c r="K3991">
        <v>1444413581</v>
      </c>
      <c r="L3991" s="18">
        <f t="shared" si="187"/>
        <v>42286.749780092592</v>
      </c>
      <c r="M3991" s="15">
        <f t="shared" si="188"/>
        <v>2015</v>
      </c>
      <c r="N3991" t="b">
        <v>0</v>
      </c>
      <c r="O3991">
        <v>0</v>
      </c>
      <c r="P3991" t="b">
        <v>0</v>
      </c>
      <c r="Q3991" t="s">
        <v>8269</v>
      </c>
      <c r="R3991" s="12" t="s">
        <v>8316</v>
      </c>
      <c r="S3991" t="s">
        <v>8317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8">
        <f t="shared" si="186"/>
        <v>42431.672372685185</v>
      </c>
      <c r="K3992">
        <v>1454342893</v>
      </c>
      <c r="L3992" s="18">
        <f t="shared" si="187"/>
        <v>42401.672372685185</v>
      </c>
      <c r="M3992" s="15">
        <f t="shared" si="188"/>
        <v>2016</v>
      </c>
      <c r="N3992" t="b">
        <v>0</v>
      </c>
      <c r="O3992">
        <v>3</v>
      </c>
      <c r="P3992" t="b">
        <v>0</v>
      </c>
      <c r="Q3992" t="s">
        <v>8269</v>
      </c>
      <c r="R3992" s="12" t="s">
        <v>8316</v>
      </c>
      <c r="S3992" t="s">
        <v>8317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8">
        <f t="shared" si="186"/>
        <v>42155.644467592589</v>
      </c>
      <c r="K3993">
        <v>1430494082</v>
      </c>
      <c r="L3993" s="18">
        <f t="shared" si="187"/>
        <v>42125.644467592589</v>
      </c>
      <c r="M3993" s="15">
        <f t="shared" si="188"/>
        <v>2015</v>
      </c>
      <c r="N3993" t="b">
        <v>0</v>
      </c>
      <c r="O3993">
        <v>1</v>
      </c>
      <c r="P3993" t="b">
        <v>0</v>
      </c>
      <c r="Q3993" t="s">
        <v>8269</v>
      </c>
      <c r="R3993" s="12" t="s">
        <v>8316</v>
      </c>
      <c r="S3993" t="s">
        <v>8317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8">
        <f t="shared" si="186"/>
        <v>42349.982164351852</v>
      </c>
      <c r="K3994">
        <v>1444689259</v>
      </c>
      <c r="L3994" s="18">
        <f t="shared" si="187"/>
        <v>42289.94049768518</v>
      </c>
      <c r="M3994" s="15">
        <f t="shared" si="188"/>
        <v>2015</v>
      </c>
      <c r="N3994" t="b">
        <v>0</v>
      </c>
      <c r="O3994">
        <v>9</v>
      </c>
      <c r="P3994" t="b">
        <v>0</v>
      </c>
      <c r="Q3994" t="s">
        <v>8269</v>
      </c>
      <c r="R3994" s="12" t="s">
        <v>8316</v>
      </c>
      <c r="S3994" t="s">
        <v>8317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8">
        <f t="shared" si="186"/>
        <v>42137.864722222221</v>
      </c>
      <c r="K3995">
        <v>1428957912</v>
      </c>
      <c r="L3995" s="18">
        <f t="shared" si="187"/>
        <v>42107.864722222221</v>
      </c>
      <c r="M3995" s="15">
        <f t="shared" si="188"/>
        <v>2015</v>
      </c>
      <c r="N3995" t="b">
        <v>0</v>
      </c>
      <c r="O3995">
        <v>1</v>
      </c>
      <c r="P3995" t="b">
        <v>0</v>
      </c>
      <c r="Q3995" t="s">
        <v>8269</v>
      </c>
      <c r="R3995" s="12" t="s">
        <v>8316</v>
      </c>
      <c r="S3995" t="s">
        <v>8317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8">
        <f t="shared" si="186"/>
        <v>41839.389930555553</v>
      </c>
      <c r="K3996">
        <v>1403169690</v>
      </c>
      <c r="L3996" s="18">
        <f t="shared" si="187"/>
        <v>41809.389930555553</v>
      </c>
      <c r="M3996" s="15">
        <f t="shared" si="188"/>
        <v>2014</v>
      </c>
      <c r="N3996" t="b">
        <v>0</v>
      </c>
      <c r="O3996">
        <v>1</v>
      </c>
      <c r="P3996" t="b">
        <v>0</v>
      </c>
      <c r="Q3996" t="s">
        <v>8269</v>
      </c>
      <c r="R3996" s="12" t="s">
        <v>8316</v>
      </c>
      <c r="S3996" t="s">
        <v>8317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8">
        <f t="shared" si="186"/>
        <v>42049.477083333331</v>
      </c>
      <c r="K3997">
        <v>1421339077</v>
      </c>
      <c r="L3997" s="18">
        <f t="shared" si="187"/>
        <v>42019.683761574073</v>
      </c>
      <c r="M3997" s="15">
        <f t="shared" si="188"/>
        <v>2015</v>
      </c>
      <c r="N3997" t="b">
        <v>0</v>
      </c>
      <c r="O3997">
        <v>4</v>
      </c>
      <c r="P3997" t="b">
        <v>0</v>
      </c>
      <c r="Q3997" t="s">
        <v>8269</v>
      </c>
      <c r="R3997" s="12" t="s">
        <v>8316</v>
      </c>
      <c r="S3997" t="s">
        <v>8317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8">
        <f t="shared" si="186"/>
        <v>41963.669444444444</v>
      </c>
      <c r="K3998">
        <v>1415341464</v>
      </c>
      <c r="L3998" s="18">
        <f t="shared" si="187"/>
        <v>41950.26694444444</v>
      </c>
      <c r="M3998" s="15">
        <f t="shared" si="188"/>
        <v>2014</v>
      </c>
      <c r="N3998" t="b">
        <v>0</v>
      </c>
      <c r="O3998">
        <v>17</v>
      </c>
      <c r="P3998" t="b">
        <v>0</v>
      </c>
      <c r="Q3998" t="s">
        <v>8269</v>
      </c>
      <c r="R3998" s="12" t="s">
        <v>8316</v>
      </c>
      <c r="S3998" t="s">
        <v>8317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8">
        <f t="shared" si="186"/>
        <v>42099.349780092598</v>
      </c>
      <c r="K3999">
        <v>1425633821</v>
      </c>
      <c r="L3999" s="18">
        <f t="shared" si="187"/>
        <v>42069.391446759255</v>
      </c>
      <c r="M3999" s="15">
        <f t="shared" si="188"/>
        <v>2015</v>
      </c>
      <c r="N3999" t="b">
        <v>0</v>
      </c>
      <c r="O3999">
        <v>0</v>
      </c>
      <c r="P3999" t="b">
        <v>0</v>
      </c>
      <c r="Q3999" t="s">
        <v>8269</v>
      </c>
      <c r="R3999" s="12" t="s">
        <v>8316</v>
      </c>
      <c r="S3999" t="s">
        <v>8317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8">
        <f t="shared" si="186"/>
        <v>42091.921597222223</v>
      </c>
      <c r="K4000">
        <v>1424992026</v>
      </c>
      <c r="L4000" s="18">
        <f t="shared" si="187"/>
        <v>42061.963263888887</v>
      </c>
      <c r="M4000" s="15">
        <f t="shared" si="188"/>
        <v>2015</v>
      </c>
      <c r="N4000" t="b">
        <v>0</v>
      </c>
      <c r="O4000">
        <v>12</v>
      </c>
      <c r="P4000" t="b">
        <v>0</v>
      </c>
      <c r="Q4000" t="s">
        <v>8269</v>
      </c>
      <c r="R4000" s="12" t="s">
        <v>8316</v>
      </c>
      <c r="S4000" t="s">
        <v>8317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8">
        <f t="shared" si="186"/>
        <v>41882.827650462961</v>
      </c>
      <c r="K4001">
        <v>1406058798</v>
      </c>
      <c r="L4001" s="18">
        <f t="shared" si="187"/>
        <v>41842.828680555554</v>
      </c>
      <c r="M4001" s="15">
        <f t="shared" si="188"/>
        <v>2014</v>
      </c>
      <c r="N4001" t="b">
        <v>0</v>
      </c>
      <c r="O4001">
        <v>14</v>
      </c>
      <c r="P4001" t="b">
        <v>0</v>
      </c>
      <c r="Q4001" t="s">
        <v>8269</v>
      </c>
      <c r="R4001" s="12" t="s">
        <v>8316</v>
      </c>
      <c r="S4001" t="s">
        <v>8317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8">
        <f t="shared" si="186"/>
        <v>42497.603680555556</v>
      </c>
      <c r="K4002">
        <v>1457450958</v>
      </c>
      <c r="L4002" s="18">
        <f t="shared" si="187"/>
        <v>42437.64534722222</v>
      </c>
      <c r="M4002" s="15">
        <f t="shared" si="188"/>
        <v>2016</v>
      </c>
      <c r="N4002" t="b">
        <v>0</v>
      </c>
      <c r="O4002">
        <v>1</v>
      </c>
      <c r="P4002" t="b">
        <v>0</v>
      </c>
      <c r="Q4002" t="s">
        <v>8269</v>
      </c>
      <c r="R4002" s="12" t="s">
        <v>8316</v>
      </c>
      <c r="S4002" t="s">
        <v>8317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8">
        <f t="shared" si="186"/>
        <v>42795.791666666672</v>
      </c>
      <c r="K4003">
        <v>1486681708</v>
      </c>
      <c r="L4003" s="18">
        <f t="shared" si="187"/>
        <v>42775.964212962965</v>
      </c>
      <c r="M4003" s="15">
        <f t="shared" si="188"/>
        <v>2017</v>
      </c>
      <c r="N4003" t="b">
        <v>0</v>
      </c>
      <c r="O4003">
        <v>14</v>
      </c>
      <c r="P4003" t="b">
        <v>0</v>
      </c>
      <c r="Q4003" t="s">
        <v>8269</v>
      </c>
      <c r="R4003" s="12" t="s">
        <v>8316</v>
      </c>
      <c r="S4003" t="s">
        <v>8317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8">
        <f t="shared" si="186"/>
        <v>41909.043530092589</v>
      </c>
      <c r="K4004">
        <v>1409187761</v>
      </c>
      <c r="L4004" s="18">
        <f t="shared" si="187"/>
        <v>41879.043530092589</v>
      </c>
      <c r="M4004" s="15">
        <f t="shared" si="188"/>
        <v>2014</v>
      </c>
      <c r="N4004" t="b">
        <v>0</v>
      </c>
      <c r="O4004">
        <v>4</v>
      </c>
      <c r="P4004" t="b">
        <v>0</v>
      </c>
      <c r="Q4004" t="s">
        <v>8269</v>
      </c>
      <c r="R4004" s="12" t="s">
        <v>8316</v>
      </c>
      <c r="S4004" t="s">
        <v>8317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8">
        <f t="shared" si="186"/>
        <v>42050.587349537032</v>
      </c>
      <c r="K4005">
        <v>1421417147</v>
      </c>
      <c r="L4005" s="18">
        <f t="shared" si="187"/>
        <v>42020.587349537032</v>
      </c>
      <c r="M4005" s="15">
        <f t="shared" si="188"/>
        <v>2015</v>
      </c>
      <c r="N4005" t="b">
        <v>0</v>
      </c>
      <c r="O4005">
        <v>2</v>
      </c>
      <c r="P4005" t="b">
        <v>0</v>
      </c>
      <c r="Q4005" t="s">
        <v>8269</v>
      </c>
      <c r="R4005" s="12" t="s">
        <v>8316</v>
      </c>
      <c r="S4005" t="s">
        <v>8317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8">
        <f t="shared" si="186"/>
        <v>41920.16269675926</v>
      </c>
      <c r="K4006">
        <v>1410148457</v>
      </c>
      <c r="L4006" s="18">
        <f t="shared" si="187"/>
        <v>41890.16269675926</v>
      </c>
      <c r="M4006" s="15">
        <f t="shared" si="188"/>
        <v>2014</v>
      </c>
      <c r="N4006" t="b">
        <v>0</v>
      </c>
      <c r="O4006">
        <v>1</v>
      </c>
      <c r="P4006" t="b">
        <v>0</v>
      </c>
      <c r="Q4006" t="s">
        <v>8269</v>
      </c>
      <c r="R4006" s="12" t="s">
        <v>8316</v>
      </c>
      <c r="S4006" t="s">
        <v>8317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8">
        <f t="shared" si="186"/>
        <v>41932.807696759257</v>
      </c>
      <c r="K4007">
        <v>1408648985</v>
      </c>
      <c r="L4007" s="18">
        <f t="shared" si="187"/>
        <v>41872.807696759257</v>
      </c>
      <c r="M4007" s="15">
        <f t="shared" si="188"/>
        <v>2014</v>
      </c>
      <c r="N4007" t="b">
        <v>0</v>
      </c>
      <c r="O4007">
        <v>2</v>
      </c>
      <c r="P4007" t="b">
        <v>0</v>
      </c>
      <c r="Q4007" t="s">
        <v>8269</v>
      </c>
      <c r="R4007" s="12" t="s">
        <v>8316</v>
      </c>
      <c r="S4007" t="s">
        <v>8317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8">
        <f t="shared" si="186"/>
        <v>42416.772997685184</v>
      </c>
      <c r="K4008">
        <v>1453487587</v>
      </c>
      <c r="L4008" s="18">
        <f t="shared" si="187"/>
        <v>42391.772997685184</v>
      </c>
      <c r="M4008" s="15">
        <f t="shared" si="188"/>
        <v>2016</v>
      </c>
      <c r="N4008" t="b">
        <v>0</v>
      </c>
      <c r="O4008">
        <v>1</v>
      </c>
      <c r="P4008" t="b">
        <v>0</v>
      </c>
      <c r="Q4008" t="s">
        <v>8269</v>
      </c>
      <c r="R4008" s="12" t="s">
        <v>8316</v>
      </c>
      <c r="S4008" t="s">
        <v>8317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8">
        <f t="shared" si="186"/>
        <v>41877.686111111114</v>
      </c>
      <c r="K4009">
        <v>1406572381</v>
      </c>
      <c r="L4009" s="18">
        <f t="shared" si="187"/>
        <v>41848.772928240738</v>
      </c>
      <c r="M4009" s="15">
        <f t="shared" si="188"/>
        <v>2014</v>
      </c>
      <c r="N4009" t="b">
        <v>0</v>
      </c>
      <c r="O4009">
        <v>1</v>
      </c>
      <c r="P4009" t="b">
        <v>0</v>
      </c>
      <c r="Q4009" t="s">
        <v>8269</v>
      </c>
      <c r="R4009" s="12" t="s">
        <v>8316</v>
      </c>
      <c r="S4009" t="s">
        <v>8317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8">
        <f t="shared" si="186"/>
        <v>42207.964201388888</v>
      </c>
      <c r="K4010">
        <v>1435014507</v>
      </c>
      <c r="L4010" s="18">
        <f t="shared" si="187"/>
        <v>42177.964201388888</v>
      </c>
      <c r="M4010" s="15">
        <f t="shared" si="188"/>
        <v>2015</v>
      </c>
      <c r="N4010" t="b">
        <v>0</v>
      </c>
      <c r="O4010">
        <v>4</v>
      </c>
      <c r="P4010" t="b">
        <v>0</v>
      </c>
      <c r="Q4010" t="s">
        <v>8269</v>
      </c>
      <c r="R4010" s="12" t="s">
        <v>8316</v>
      </c>
      <c r="S4010" t="s">
        <v>8317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8">
        <f t="shared" si="186"/>
        <v>41891.700925925928</v>
      </c>
      <c r="K4011">
        <v>1406825360</v>
      </c>
      <c r="L4011" s="18">
        <f t="shared" si="187"/>
        <v>41851.700925925928</v>
      </c>
      <c r="M4011" s="15">
        <f t="shared" si="188"/>
        <v>2014</v>
      </c>
      <c r="N4011" t="b">
        <v>0</v>
      </c>
      <c r="O4011">
        <v>3</v>
      </c>
      <c r="P4011" t="b">
        <v>0</v>
      </c>
      <c r="Q4011" t="s">
        <v>8269</v>
      </c>
      <c r="R4011" s="12" t="s">
        <v>8316</v>
      </c>
      <c r="S4011" t="s">
        <v>8317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8">
        <f t="shared" si="186"/>
        <v>41938.770439814813</v>
      </c>
      <c r="K4012">
        <v>1412879366</v>
      </c>
      <c r="L4012" s="18">
        <f t="shared" si="187"/>
        <v>41921.770439814813</v>
      </c>
      <c r="M4012" s="15">
        <f t="shared" si="188"/>
        <v>2014</v>
      </c>
      <c r="N4012" t="b">
        <v>0</v>
      </c>
      <c r="O4012">
        <v>38</v>
      </c>
      <c r="P4012" t="b">
        <v>0</v>
      </c>
      <c r="Q4012" t="s">
        <v>8269</v>
      </c>
      <c r="R4012" s="12" t="s">
        <v>8316</v>
      </c>
      <c r="S4012" t="s">
        <v>8317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8">
        <f t="shared" si="186"/>
        <v>42032.54488425926</v>
      </c>
      <c r="K4013">
        <v>1419858278</v>
      </c>
      <c r="L4013" s="18">
        <f t="shared" si="187"/>
        <v>42002.54488425926</v>
      </c>
      <c r="M4013" s="15">
        <f t="shared" si="188"/>
        <v>2014</v>
      </c>
      <c r="N4013" t="b">
        <v>0</v>
      </c>
      <c r="O4013">
        <v>4</v>
      </c>
      <c r="P4013" t="b">
        <v>0</v>
      </c>
      <c r="Q4013" t="s">
        <v>8269</v>
      </c>
      <c r="R4013" s="12" t="s">
        <v>8316</v>
      </c>
      <c r="S4013" t="s">
        <v>8317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8">
        <f t="shared" si="186"/>
        <v>42126.544548611113</v>
      </c>
      <c r="K4014">
        <v>1427979849</v>
      </c>
      <c r="L4014" s="18">
        <f t="shared" si="187"/>
        <v>42096.544548611113</v>
      </c>
      <c r="M4014" s="15">
        <f t="shared" si="188"/>
        <v>2015</v>
      </c>
      <c r="N4014" t="b">
        <v>0</v>
      </c>
      <c r="O4014">
        <v>0</v>
      </c>
      <c r="P4014" t="b">
        <v>0</v>
      </c>
      <c r="Q4014" t="s">
        <v>8269</v>
      </c>
      <c r="R4014" s="12" t="s">
        <v>8316</v>
      </c>
      <c r="S4014" t="s">
        <v>8317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8">
        <f t="shared" si="186"/>
        <v>42051.301192129627</v>
      </c>
      <c r="K4015">
        <v>1421478823</v>
      </c>
      <c r="L4015" s="18">
        <f t="shared" si="187"/>
        <v>42021.301192129627</v>
      </c>
      <c r="M4015" s="15">
        <f t="shared" si="188"/>
        <v>2015</v>
      </c>
      <c r="N4015" t="b">
        <v>0</v>
      </c>
      <c r="O4015">
        <v>2</v>
      </c>
      <c r="P4015" t="b">
        <v>0</v>
      </c>
      <c r="Q4015" t="s">
        <v>8269</v>
      </c>
      <c r="R4015" s="12" t="s">
        <v>8316</v>
      </c>
      <c r="S4015" t="s">
        <v>8317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8">
        <f t="shared" si="186"/>
        <v>42434.246168981481</v>
      </c>
      <c r="K4016">
        <v>1455861269</v>
      </c>
      <c r="L4016" s="18">
        <f t="shared" si="187"/>
        <v>42419.246168981481</v>
      </c>
      <c r="M4016" s="15">
        <f t="shared" si="188"/>
        <v>2016</v>
      </c>
      <c r="N4016" t="b">
        <v>0</v>
      </c>
      <c r="O4016">
        <v>0</v>
      </c>
      <c r="P4016" t="b">
        <v>0</v>
      </c>
      <c r="Q4016" t="s">
        <v>8269</v>
      </c>
      <c r="R4016" s="12" t="s">
        <v>8316</v>
      </c>
      <c r="S4016" t="s">
        <v>8317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8">
        <f t="shared" si="186"/>
        <v>42204.780821759254</v>
      </c>
      <c r="K4017">
        <v>1434739463</v>
      </c>
      <c r="L4017" s="18">
        <f t="shared" si="187"/>
        <v>42174.780821759254</v>
      </c>
      <c r="M4017" s="15">
        <f t="shared" si="188"/>
        <v>2015</v>
      </c>
      <c r="N4017" t="b">
        <v>0</v>
      </c>
      <c r="O4017">
        <v>1</v>
      </c>
      <c r="P4017" t="b">
        <v>0</v>
      </c>
      <c r="Q4017" t="s">
        <v>8269</v>
      </c>
      <c r="R4017" s="12" t="s">
        <v>8316</v>
      </c>
      <c r="S4017" t="s">
        <v>8317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8">
        <f t="shared" si="186"/>
        <v>41899.872685185182</v>
      </c>
      <c r="K4018">
        <v>1408395400</v>
      </c>
      <c r="L4018" s="18">
        <f t="shared" si="187"/>
        <v>41869.872685185182</v>
      </c>
      <c r="M4018" s="15">
        <f t="shared" si="188"/>
        <v>2014</v>
      </c>
      <c r="N4018" t="b">
        <v>0</v>
      </c>
      <c r="O4018">
        <v>7</v>
      </c>
      <c r="P4018" t="b">
        <v>0</v>
      </c>
      <c r="Q4018" t="s">
        <v>8269</v>
      </c>
      <c r="R4018" s="12" t="s">
        <v>8316</v>
      </c>
      <c r="S4018" t="s">
        <v>8317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8">
        <f t="shared" si="186"/>
        <v>41886.672152777777</v>
      </c>
      <c r="K4019">
        <v>1407254874</v>
      </c>
      <c r="L4019" s="18">
        <f t="shared" si="187"/>
        <v>41856.672152777777</v>
      </c>
      <c r="M4019" s="15">
        <f t="shared" si="188"/>
        <v>2014</v>
      </c>
      <c r="N4019" t="b">
        <v>0</v>
      </c>
      <c r="O4019">
        <v>2</v>
      </c>
      <c r="P4019" t="b">
        <v>0</v>
      </c>
      <c r="Q4019" t="s">
        <v>8269</v>
      </c>
      <c r="R4019" s="12" t="s">
        <v>8316</v>
      </c>
      <c r="S4019" t="s">
        <v>8317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8">
        <f t="shared" si="186"/>
        <v>42650.91097222222</v>
      </c>
      <c r="K4020">
        <v>1473285108</v>
      </c>
      <c r="L4020" s="18">
        <f t="shared" si="187"/>
        <v>42620.91097222222</v>
      </c>
      <c r="M4020" s="15">
        <f t="shared" si="188"/>
        <v>2016</v>
      </c>
      <c r="N4020" t="b">
        <v>0</v>
      </c>
      <c r="O4020">
        <v>4</v>
      </c>
      <c r="P4020" t="b">
        <v>0</v>
      </c>
      <c r="Q4020" t="s">
        <v>8269</v>
      </c>
      <c r="R4020" s="12" t="s">
        <v>8316</v>
      </c>
      <c r="S4020" t="s">
        <v>8317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8">
        <f t="shared" si="186"/>
        <v>42475.686111111107</v>
      </c>
      <c r="K4021">
        <v>1455725596</v>
      </c>
      <c r="L4021" s="18">
        <f t="shared" si="187"/>
        <v>42417.675879629634</v>
      </c>
      <c r="M4021" s="15">
        <f t="shared" si="188"/>
        <v>2016</v>
      </c>
      <c r="N4021" t="b">
        <v>0</v>
      </c>
      <c r="O4021">
        <v>4</v>
      </c>
      <c r="P4021" t="b">
        <v>0</v>
      </c>
      <c r="Q4021" t="s">
        <v>8269</v>
      </c>
      <c r="R4021" s="12" t="s">
        <v>8316</v>
      </c>
      <c r="S4021" t="s">
        <v>8317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8">
        <f t="shared" si="186"/>
        <v>42087.149293981478</v>
      </c>
      <c r="K4022">
        <v>1424579699</v>
      </c>
      <c r="L4022" s="18">
        <f t="shared" si="187"/>
        <v>42057.190960648149</v>
      </c>
      <c r="M4022" s="15">
        <f t="shared" si="188"/>
        <v>2015</v>
      </c>
      <c r="N4022" t="b">
        <v>0</v>
      </c>
      <c r="O4022">
        <v>3</v>
      </c>
      <c r="P4022" t="b">
        <v>0</v>
      </c>
      <c r="Q4022" t="s">
        <v>8269</v>
      </c>
      <c r="R4022" s="12" t="s">
        <v>8316</v>
      </c>
      <c r="S4022" t="s">
        <v>8317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8">
        <f t="shared" si="186"/>
        <v>41938.911550925928</v>
      </c>
      <c r="K4023">
        <v>1409176358</v>
      </c>
      <c r="L4023" s="18">
        <f t="shared" si="187"/>
        <v>41878.911550925928</v>
      </c>
      <c r="M4023" s="15">
        <f t="shared" si="188"/>
        <v>2014</v>
      </c>
      <c r="N4023" t="b">
        <v>0</v>
      </c>
      <c r="O4023">
        <v>2</v>
      </c>
      <c r="P4023" t="b">
        <v>0</v>
      </c>
      <c r="Q4023" t="s">
        <v>8269</v>
      </c>
      <c r="R4023" s="12" t="s">
        <v>8316</v>
      </c>
      <c r="S4023" t="s">
        <v>8317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8">
        <f t="shared" si="186"/>
        <v>42036.120833333334</v>
      </c>
      <c r="K4024">
        <v>1418824867</v>
      </c>
      <c r="L4024" s="18">
        <f t="shared" si="187"/>
        <v>41990.584108796291</v>
      </c>
      <c r="M4024" s="15">
        <f t="shared" si="188"/>
        <v>2014</v>
      </c>
      <c r="N4024" t="b">
        <v>0</v>
      </c>
      <c r="O4024">
        <v>197</v>
      </c>
      <c r="P4024" t="b">
        <v>0</v>
      </c>
      <c r="Q4024" t="s">
        <v>8269</v>
      </c>
      <c r="R4024" s="12" t="s">
        <v>8316</v>
      </c>
      <c r="S4024" t="s">
        <v>8317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8">
        <f t="shared" si="186"/>
        <v>42453.957905092597</v>
      </c>
      <c r="K4025">
        <v>1454975963</v>
      </c>
      <c r="L4025" s="18">
        <f t="shared" si="187"/>
        <v>42408.999571759254</v>
      </c>
      <c r="M4025" s="15">
        <f t="shared" si="188"/>
        <v>2016</v>
      </c>
      <c r="N4025" t="b">
        <v>0</v>
      </c>
      <c r="O4025">
        <v>0</v>
      </c>
      <c r="P4025" t="b">
        <v>0</v>
      </c>
      <c r="Q4025" t="s">
        <v>8269</v>
      </c>
      <c r="R4025" s="12" t="s">
        <v>8316</v>
      </c>
      <c r="S4025" t="s">
        <v>8317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8">
        <f t="shared" si="186"/>
        <v>42247.670104166667</v>
      </c>
      <c r="K4026">
        <v>1438445097</v>
      </c>
      <c r="L4026" s="18">
        <f t="shared" si="187"/>
        <v>42217.670104166667</v>
      </c>
      <c r="M4026" s="15">
        <f t="shared" si="188"/>
        <v>2015</v>
      </c>
      <c r="N4026" t="b">
        <v>0</v>
      </c>
      <c r="O4026">
        <v>1</v>
      </c>
      <c r="P4026" t="b">
        <v>0</v>
      </c>
      <c r="Q4026" t="s">
        <v>8269</v>
      </c>
      <c r="R4026" s="12" t="s">
        <v>8316</v>
      </c>
      <c r="S4026" t="s">
        <v>8317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8">
        <f t="shared" si="186"/>
        <v>42211.237685185188</v>
      </c>
      <c r="K4027">
        <v>1432705336</v>
      </c>
      <c r="L4027" s="18">
        <f t="shared" si="187"/>
        <v>42151.237685185188</v>
      </c>
      <c r="M4027" s="15">
        <f t="shared" si="188"/>
        <v>2015</v>
      </c>
      <c r="N4027" t="b">
        <v>0</v>
      </c>
      <c r="O4027">
        <v>4</v>
      </c>
      <c r="P4027" t="b">
        <v>0</v>
      </c>
      <c r="Q4027" t="s">
        <v>8269</v>
      </c>
      <c r="R4027" s="12" t="s">
        <v>8316</v>
      </c>
      <c r="S4027" t="s">
        <v>8317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8">
        <f t="shared" si="186"/>
        <v>42342.697210648148</v>
      </c>
      <c r="K4028">
        <v>1444059839</v>
      </c>
      <c r="L4028" s="18">
        <f t="shared" si="187"/>
        <v>42282.655543981484</v>
      </c>
      <c r="M4028" s="15">
        <f t="shared" si="188"/>
        <v>2015</v>
      </c>
      <c r="N4028" t="b">
        <v>0</v>
      </c>
      <c r="O4028">
        <v>0</v>
      </c>
      <c r="P4028" t="b">
        <v>0</v>
      </c>
      <c r="Q4028" t="s">
        <v>8269</v>
      </c>
      <c r="R4028" s="12" t="s">
        <v>8316</v>
      </c>
      <c r="S4028" t="s">
        <v>8317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8">
        <f t="shared" si="186"/>
        <v>42789.041666666672</v>
      </c>
      <c r="K4029">
        <v>1486077481</v>
      </c>
      <c r="L4029" s="18">
        <f t="shared" si="187"/>
        <v>42768.97084490741</v>
      </c>
      <c r="M4029" s="15">
        <f t="shared" si="188"/>
        <v>2017</v>
      </c>
      <c r="N4029" t="b">
        <v>0</v>
      </c>
      <c r="O4029">
        <v>7</v>
      </c>
      <c r="P4029" t="b">
        <v>0</v>
      </c>
      <c r="Q4029" t="s">
        <v>8269</v>
      </c>
      <c r="R4029" s="12" t="s">
        <v>8316</v>
      </c>
      <c r="S4029" t="s">
        <v>8317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8">
        <f t="shared" si="186"/>
        <v>41795.938657407409</v>
      </c>
      <c r="K4030">
        <v>1399415500</v>
      </c>
      <c r="L4030" s="18">
        <f t="shared" si="187"/>
        <v>41765.938657407409</v>
      </c>
      <c r="M4030" s="15">
        <f t="shared" si="188"/>
        <v>2014</v>
      </c>
      <c r="N4030" t="b">
        <v>0</v>
      </c>
      <c r="O4030">
        <v>11</v>
      </c>
      <c r="P4030" t="b">
        <v>0</v>
      </c>
      <c r="Q4030" t="s">
        <v>8269</v>
      </c>
      <c r="R4030" s="12" t="s">
        <v>8316</v>
      </c>
      <c r="S4030" t="s">
        <v>8317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8">
        <f t="shared" si="186"/>
        <v>42352.025115740747</v>
      </c>
      <c r="K4031">
        <v>1447461370</v>
      </c>
      <c r="L4031" s="18">
        <f t="shared" si="187"/>
        <v>42322.025115740747</v>
      </c>
      <c r="M4031" s="15">
        <f t="shared" si="188"/>
        <v>2015</v>
      </c>
      <c r="N4031" t="b">
        <v>0</v>
      </c>
      <c r="O4031">
        <v>0</v>
      </c>
      <c r="P4031" t="b">
        <v>0</v>
      </c>
      <c r="Q4031" t="s">
        <v>8269</v>
      </c>
      <c r="R4031" s="12" t="s">
        <v>8316</v>
      </c>
      <c r="S4031" t="s">
        <v>8317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8">
        <f t="shared" si="186"/>
        <v>42403.784027777772</v>
      </c>
      <c r="K4032">
        <v>1452008599</v>
      </c>
      <c r="L4032" s="18">
        <f t="shared" si="187"/>
        <v>42374.655081018514</v>
      </c>
      <c r="M4032" s="15">
        <f t="shared" si="188"/>
        <v>2016</v>
      </c>
      <c r="N4032" t="b">
        <v>0</v>
      </c>
      <c r="O4032">
        <v>6</v>
      </c>
      <c r="P4032" t="b">
        <v>0</v>
      </c>
      <c r="Q4032" t="s">
        <v>8269</v>
      </c>
      <c r="R4032" s="12" t="s">
        <v>8316</v>
      </c>
      <c r="S4032" t="s">
        <v>8317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8">
        <f t="shared" si="186"/>
        <v>41991.626898148148</v>
      </c>
      <c r="K4033">
        <v>1414591364</v>
      </c>
      <c r="L4033" s="18">
        <f t="shared" si="187"/>
        <v>41941.585231481484</v>
      </c>
      <c r="M4033" s="15">
        <f t="shared" si="188"/>
        <v>2014</v>
      </c>
      <c r="N4033" t="b">
        <v>0</v>
      </c>
      <c r="O4033">
        <v>0</v>
      </c>
      <c r="P4033" t="b">
        <v>0</v>
      </c>
      <c r="Q4033" t="s">
        <v>8269</v>
      </c>
      <c r="R4033" s="12" t="s">
        <v>8316</v>
      </c>
      <c r="S4033" t="s">
        <v>8317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8">
        <f t="shared" si="186"/>
        <v>42353.85087962963</v>
      </c>
      <c r="K4034">
        <v>1445023516</v>
      </c>
      <c r="L4034" s="18">
        <f t="shared" si="187"/>
        <v>42293.809212962966</v>
      </c>
      <c r="M4034" s="15">
        <f t="shared" si="188"/>
        <v>2015</v>
      </c>
      <c r="N4034" t="b">
        <v>0</v>
      </c>
      <c r="O4034">
        <v>7</v>
      </c>
      <c r="P4034" t="b">
        <v>0</v>
      </c>
      <c r="Q4034" t="s">
        <v>8269</v>
      </c>
      <c r="R4034" s="12" t="s">
        <v>8316</v>
      </c>
      <c r="S4034" t="s">
        <v>8317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8">
        <f t="shared" ref="J4035:J4098" si="189">(((I4035/60)/60)/24+DATE(1970,1,1))</f>
        <v>42645.375</v>
      </c>
      <c r="K4035">
        <v>1472711224</v>
      </c>
      <c r="L4035" s="18">
        <f t="shared" ref="L4035:L4098" si="190">(((K4035/60)/60)/24+DATE(1970,1,1))</f>
        <v>42614.268796296295</v>
      </c>
      <c r="M4035" s="15">
        <f t="shared" ref="M4035:M4098" si="191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 s="12" t="s">
        <v>8316</v>
      </c>
      <c r="S4035" t="s">
        <v>8317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8">
        <f t="shared" si="189"/>
        <v>42097.905671296292</v>
      </c>
      <c r="K4036">
        <v>1425509050</v>
      </c>
      <c r="L4036" s="18">
        <f t="shared" si="190"/>
        <v>42067.947337962964</v>
      </c>
      <c r="M4036" s="15">
        <f t="shared" si="191"/>
        <v>2015</v>
      </c>
      <c r="N4036" t="b">
        <v>0</v>
      </c>
      <c r="O4036">
        <v>2</v>
      </c>
      <c r="P4036" t="b">
        <v>0</v>
      </c>
      <c r="Q4036" t="s">
        <v>8269</v>
      </c>
      <c r="R4036" s="12" t="s">
        <v>8316</v>
      </c>
      <c r="S4036" t="s">
        <v>8317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8">
        <f t="shared" si="189"/>
        <v>41933.882951388885</v>
      </c>
      <c r="K4037">
        <v>1411333887</v>
      </c>
      <c r="L4037" s="18">
        <f t="shared" si="190"/>
        <v>41903.882951388885</v>
      </c>
      <c r="M4037" s="15">
        <f t="shared" si="191"/>
        <v>2014</v>
      </c>
      <c r="N4037" t="b">
        <v>0</v>
      </c>
      <c r="O4037">
        <v>25</v>
      </c>
      <c r="P4037" t="b">
        <v>0</v>
      </c>
      <c r="Q4037" t="s">
        <v>8269</v>
      </c>
      <c r="R4037" s="12" t="s">
        <v>8316</v>
      </c>
      <c r="S4037" t="s">
        <v>8317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8">
        <f t="shared" si="189"/>
        <v>41821.9375</v>
      </c>
      <c r="K4038">
        <v>1402784964</v>
      </c>
      <c r="L4038" s="18">
        <f t="shared" si="190"/>
        <v>41804.937083333331</v>
      </c>
      <c r="M4038" s="15">
        <f t="shared" si="191"/>
        <v>2014</v>
      </c>
      <c r="N4038" t="b">
        <v>0</v>
      </c>
      <c r="O4038">
        <v>17</v>
      </c>
      <c r="P4038" t="b">
        <v>0</v>
      </c>
      <c r="Q4038" t="s">
        <v>8269</v>
      </c>
      <c r="R4038" s="12" t="s">
        <v>8316</v>
      </c>
      <c r="S4038" t="s">
        <v>8317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8">
        <f t="shared" si="189"/>
        <v>42514.600694444445</v>
      </c>
      <c r="K4039">
        <v>1462585315</v>
      </c>
      <c r="L4039" s="18">
        <f t="shared" si="190"/>
        <v>42497.070775462969</v>
      </c>
      <c r="M4039" s="15">
        <f t="shared" si="191"/>
        <v>2016</v>
      </c>
      <c r="N4039" t="b">
        <v>0</v>
      </c>
      <c r="O4039">
        <v>2</v>
      </c>
      <c r="P4039" t="b">
        <v>0</v>
      </c>
      <c r="Q4039" t="s">
        <v>8269</v>
      </c>
      <c r="R4039" s="12" t="s">
        <v>8316</v>
      </c>
      <c r="S4039" t="s">
        <v>8317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8">
        <f t="shared" si="189"/>
        <v>41929.798726851855</v>
      </c>
      <c r="K4040">
        <v>1408389010</v>
      </c>
      <c r="L4040" s="18">
        <f t="shared" si="190"/>
        <v>41869.798726851855</v>
      </c>
      <c r="M4040" s="15">
        <f t="shared" si="191"/>
        <v>2014</v>
      </c>
      <c r="N4040" t="b">
        <v>0</v>
      </c>
      <c r="O4040">
        <v>4</v>
      </c>
      <c r="P4040" t="b">
        <v>0</v>
      </c>
      <c r="Q4040" t="s">
        <v>8269</v>
      </c>
      <c r="R4040" s="12" t="s">
        <v>8316</v>
      </c>
      <c r="S4040" t="s">
        <v>8317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8">
        <f t="shared" si="189"/>
        <v>42339.249305555553</v>
      </c>
      <c r="K4041">
        <v>1446048367</v>
      </c>
      <c r="L4041" s="18">
        <f t="shared" si="190"/>
        <v>42305.670914351853</v>
      </c>
      <c r="M4041" s="15">
        <f t="shared" si="191"/>
        <v>2015</v>
      </c>
      <c r="N4041" t="b">
        <v>0</v>
      </c>
      <c r="O4041">
        <v>5</v>
      </c>
      <c r="P4041" t="b">
        <v>0</v>
      </c>
      <c r="Q4041" t="s">
        <v>8269</v>
      </c>
      <c r="R4041" s="12" t="s">
        <v>8316</v>
      </c>
      <c r="S4041" t="s">
        <v>8317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8">
        <f t="shared" si="189"/>
        <v>42203.125</v>
      </c>
      <c r="K4042">
        <v>1432100004</v>
      </c>
      <c r="L4042" s="18">
        <f t="shared" si="190"/>
        <v>42144.231527777782</v>
      </c>
      <c r="M4042" s="15">
        <f t="shared" si="191"/>
        <v>2015</v>
      </c>
      <c r="N4042" t="b">
        <v>0</v>
      </c>
      <c r="O4042">
        <v>2</v>
      </c>
      <c r="P4042" t="b">
        <v>0</v>
      </c>
      <c r="Q4042" t="s">
        <v>8269</v>
      </c>
      <c r="R4042" s="12" t="s">
        <v>8316</v>
      </c>
      <c r="S4042" t="s">
        <v>8317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8">
        <f t="shared" si="189"/>
        <v>42619.474004629628</v>
      </c>
      <c r="K4043">
        <v>1467976954</v>
      </c>
      <c r="L4043" s="18">
        <f t="shared" si="190"/>
        <v>42559.474004629628</v>
      </c>
      <c r="M4043" s="15">
        <f t="shared" si="191"/>
        <v>2016</v>
      </c>
      <c r="N4043" t="b">
        <v>0</v>
      </c>
      <c r="O4043">
        <v>2</v>
      </c>
      <c r="P4043" t="b">
        <v>0</v>
      </c>
      <c r="Q4043" t="s">
        <v>8269</v>
      </c>
      <c r="R4043" s="12" t="s">
        <v>8316</v>
      </c>
      <c r="S4043" t="s">
        <v>8317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8">
        <f t="shared" si="189"/>
        <v>42024.802777777775</v>
      </c>
      <c r="K4044">
        <v>1419213664</v>
      </c>
      <c r="L4044" s="18">
        <f t="shared" si="190"/>
        <v>41995.084074074075</v>
      </c>
      <c r="M4044" s="15">
        <f t="shared" si="191"/>
        <v>2014</v>
      </c>
      <c r="N4044" t="b">
        <v>0</v>
      </c>
      <c r="O4044">
        <v>3</v>
      </c>
      <c r="P4044" t="b">
        <v>0</v>
      </c>
      <c r="Q4044" t="s">
        <v>8269</v>
      </c>
      <c r="R4044" s="12" t="s">
        <v>8316</v>
      </c>
      <c r="S4044" t="s">
        <v>8317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8">
        <f t="shared" si="189"/>
        <v>41963.957465277781</v>
      </c>
      <c r="K4045">
        <v>1415228325</v>
      </c>
      <c r="L4045" s="18">
        <f t="shared" si="190"/>
        <v>41948.957465277781</v>
      </c>
      <c r="M4045" s="15">
        <f t="shared" si="191"/>
        <v>2014</v>
      </c>
      <c r="N4045" t="b">
        <v>0</v>
      </c>
      <c r="O4045">
        <v>0</v>
      </c>
      <c r="P4045" t="b">
        <v>0</v>
      </c>
      <c r="Q4045" t="s">
        <v>8269</v>
      </c>
      <c r="R4045" s="12" t="s">
        <v>8316</v>
      </c>
      <c r="S4045" t="s">
        <v>8317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8">
        <f t="shared" si="189"/>
        <v>42104.208333333328</v>
      </c>
      <c r="K4046">
        <v>1426050982</v>
      </c>
      <c r="L4046" s="18">
        <f t="shared" si="190"/>
        <v>42074.219699074078</v>
      </c>
      <c r="M4046" s="15">
        <f t="shared" si="191"/>
        <v>2015</v>
      </c>
      <c r="N4046" t="b">
        <v>0</v>
      </c>
      <c r="O4046">
        <v>4</v>
      </c>
      <c r="P4046" t="b">
        <v>0</v>
      </c>
      <c r="Q4046" t="s">
        <v>8269</v>
      </c>
      <c r="R4046" s="12" t="s">
        <v>8316</v>
      </c>
      <c r="S4046" t="s">
        <v>8317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8">
        <f t="shared" si="189"/>
        <v>41872.201261574075</v>
      </c>
      <c r="K4047">
        <v>1406004589</v>
      </c>
      <c r="L4047" s="18">
        <f t="shared" si="190"/>
        <v>41842.201261574075</v>
      </c>
      <c r="M4047" s="15">
        <f t="shared" si="191"/>
        <v>2014</v>
      </c>
      <c r="N4047" t="b">
        <v>0</v>
      </c>
      <c r="O4047">
        <v>1</v>
      </c>
      <c r="P4047" t="b">
        <v>0</v>
      </c>
      <c r="Q4047" t="s">
        <v>8269</v>
      </c>
      <c r="R4047" s="12" t="s">
        <v>8316</v>
      </c>
      <c r="S4047" t="s">
        <v>8317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8">
        <f t="shared" si="189"/>
        <v>41934.650578703702</v>
      </c>
      <c r="K4048">
        <v>1411400210</v>
      </c>
      <c r="L4048" s="18">
        <f t="shared" si="190"/>
        <v>41904.650578703702</v>
      </c>
      <c r="M4048" s="15">
        <f t="shared" si="191"/>
        <v>2014</v>
      </c>
      <c r="N4048" t="b">
        <v>0</v>
      </c>
      <c r="O4048">
        <v>12</v>
      </c>
      <c r="P4048" t="b">
        <v>0</v>
      </c>
      <c r="Q4048" t="s">
        <v>8269</v>
      </c>
      <c r="R4048" s="12" t="s">
        <v>8316</v>
      </c>
      <c r="S4048" t="s">
        <v>8317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8">
        <f t="shared" si="189"/>
        <v>42015.041666666672</v>
      </c>
      <c r="K4049">
        <v>1418862743</v>
      </c>
      <c r="L4049" s="18">
        <f t="shared" si="190"/>
        <v>41991.022488425922</v>
      </c>
      <c r="M4049" s="15">
        <f t="shared" si="191"/>
        <v>2014</v>
      </c>
      <c r="N4049" t="b">
        <v>0</v>
      </c>
      <c r="O4049">
        <v>4</v>
      </c>
      <c r="P4049" t="b">
        <v>0</v>
      </c>
      <c r="Q4049" t="s">
        <v>8269</v>
      </c>
      <c r="R4049" s="12" t="s">
        <v>8316</v>
      </c>
      <c r="S4049" t="s">
        <v>8317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8">
        <f t="shared" si="189"/>
        <v>42471.467442129629</v>
      </c>
      <c r="K4050">
        <v>1457352787</v>
      </c>
      <c r="L4050" s="18">
        <f t="shared" si="190"/>
        <v>42436.509108796294</v>
      </c>
      <c r="M4050" s="15">
        <f t="shared" si="191"/>
        <v>2016</v>
      </c>
      <c r="N4050" t="b">
        <v>0</v>
      </c>
      <c r="O4050">
        <v>91</v>
      </c>
      <c r="P4050" t="b">
        <v>0</v>
      </c>
      <c r="Q4050" t="s">
        <v>8269</v>
      </c>
      <c r="R4050" s="12" t="s">
        <v>8316</v>
      </c>
      <c r="S4050" t="s">
        <v>8317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8">
        <f t="shared" si="189"/>
        <v>42199.958506944444</v>
      </c>
      <c r="K4051">
        <v>1434322815</v>
      </c>
      <c r="L4051" s="18">
        <f t="shared" si="190"/>
        <v>42169.958506944444</v>
      </c>
      <c r="M4051" s="15">
        <f t="shared" si="191"/>
        <v>2015</v>
      </c>
      <c r="N4051" t="b">
        <v>0</v>
      </c>
      <c r="O4051">
        <v>1</v>
      </c>
      <c r="P4051" t="b">
        <v>0</v>
      </c>
      <c r="Q4051" t="s">
        <v>8269</v>
      </c>
      <c r="R4051" s="12" t="s">
        <v>8316</v>
      </c>
      <c r="S4051" t="s">
        <v>8317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8">
        <f t="shared" si="189"/>
        <v>41935.636469907404</v>
      </c>
      <c r="K4052">
        <v>1411485391</v>
      </c>
      <c r="L4052" s="18">
        <f t="shared" si="190"/>
        <v>41905.636469907404</v>
      </c>
      <c r="M4052" s="15">
        <f t="shared" si="191"/>
        <v>2014</v>
      </c>
      <c r="N4052" t="b">
        <v>0</v>
      </c>
      <c r="O4052">
        <v>1</v>
      </c>
      <c r="P4052" t="b">
        <v>0</v>
      </c>
      <c r="Q4052" t="s">
        <v>8269</v>
      </c>
      <c r="R4052" s="12" t="s">
        <v>8316</v>
      </c>
      <c r="S4052" t="s">
        <v>8317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8">
        <f t="shared" si="189"/>
        <v>41768.286805555559</v>
      </c>
      <c r="K4053">
        <v>1399058797</v>
      </c>
      <c r="L4053" s="18">
        <f t="shared" si="190"/>
        <v>41761.810150462967</v>
      </c>
      <c r="M4053" s="15">
        <f t="shared" si="191"/>
        <v>2014</v>
      </c>
      <c r="N4053" t="b">
        <v>0</v>
      </c>
      <c r="O4053">
        <v>0</v>
      </c>
      <c r="P4053" t="b">
        <v>0</v>
      </c>
      <c r="Q4053" t="s">
        <v>8269</v>
      </c>
      <c r="R4053" s="12" t="s">
        <v>8316</v>
      </c>
      <c r="S4053" t="s">
        <v>8317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8">
        <f t="shared" si="189"/>
        <v>41925.878657407404</v>
      </c>
      <c r="K4054">
        <v>1408050316</v>
      </c>
      <c r="L4054" s="18">
        <f t="shared" si="190"/>
        <v>41865.878657407404</v>
      </c>
      <c r="M4054" s="15">
        <f t="shared" si="191"/>
        <v>2014</v>
      </c>
      <c r="N4054" t="b">
        <v>0</v>
      </c>
      <c r="O4054">
        <v>13</v>
      </c>
      <c r="P4054" t="b">
        <v>0</v>
      </c>
      <c r="Q4054" t="s">
        <v>8269</v>
      </c>
      <c r="R4054" s="12" t="s">
        <v>8316</v>
      </c>
      <c r="S4054" t="s">
        <v>8317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8">
        <f t="shared" si="189"/>
        <v>41958.833333333328</v>
      </c>
      <c r="K4055">
        <v>1413477228</v>
      </c>
      <c r="L4055" s="18">
        <f t="shared" si="190"/>
        <v>41928.690138888887</v>
      </c>
      <c r="M4055" s="15">
        <f t="shared" si="191"/>
        <v>2014</v>
      </c>
      <c r="N4055" t="b">
        <v>0</v>
      </c>
      <c r="O4055">
        <v>2</v>
      </c>
      <c r="P4055" t="b">
        <v>0</v>
      </c>
      <c r="Q4055" t="s">
        <v>8269</v>
      </c>
      <c r="R4055" s="12" t="s">
        <v>8316</v>
      </c>
      <c r="S4055" t="s">
        <v>8317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8">
        <f t="shared" si="189"/>
        <v>42644.166666666672</v>
      </c>
      <c r="K4056">
        <v>1472674285</v>
      </c>
      <c r="L4056" s="18">
        <f t="shared" si="190"/>
        <v>42613.841261574074</v>
      </c>
      <c r="M4056" s="15">
        <f t="shared" si="191"/>
        <v>2016</v>
      </c>
      <c r="N4056" t="b">
        <v>0</v>
      </c>
      <c r="O4056">
        <v>0</v>
      </c>
      <c r="P4056" t="b">
        <v>0</v>
      </c>
      <c r="Q4056" t="s">
        <v>8269</v>
      </c>
      <c r="R4056" s="12" t="s">
        <v>8316</v>
      </c>
      <c r="S4056" t="s">
        <v>8317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8">
        <f t="shared" si="189"/>
        <v>41809.648506944446</v>
      </c>
      <c r="K4057">
        <v>1400600031</v>
      </c>
      <c r="L4057" s="18">
        <f t="shared" si="190"/>
        <v>41779.648506944446</v>
      </c>
      <c r="M4057" s="15">
        <f t="shared" si="191"/>
        <v>2014</v>
      </c>
      <c r="N4057" t="b">
        <v>0</v>
      </c>
      <c r="O4057">
        <v>21</v>
      </c>
      <c r="P4057" t="b">
        <v>0</v>
      </c>
      <c r="Q4057" t="s">
        <v>8269</v>
      </c>
      <c r="R4057" s="12" t="s">
        <v>8316</v>
      </c>
      <c r="S4057" t="s">
        <v>8317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8">
        <f t="shared" si="189"/>
        <v>42554.832638888889</v>
      </c>
      <c r="K4058">
        <v>1465856639</v>
      </c>
      <c r="L4058" s="18">
        <f t="shared" si="190"/>
        <v>42534.933321759265</v>
      </c>
      <c r="M4058" s="15">
        <f t="shared" si="191"/>
        <v>2016</v>
      </c>
      <c r="N4058" t="b">
        <v>0</v>
      </c>
      <c r="O4058">
        <v>9</v>
      </c>
      <c r="P4058" t="b">
        <v>0</v>
      </c>
      <c r="Q4058" t="s">
        <v>8269</v>
      </c>
      <c r="R4058" s="12" t="s">
        <v>8316</v>
      </c>
      <c r="S4058" t="s">
        <v>8317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8">
        <f t="shared" si="189"/>
        <v>42333.958333333328</v>
      </c>
      <c r="K4059">
        <v>1446506080</v>
      </c>
      <c r="L4059" s="18">
        <f t="shared" si="190"/>
        <v>42310.968518518523</v>
      </c>
      <c r="M4059" s="15">
        <f t="shared" si="191"/>
        <v>2015</v>
      </c>
      <c r="N4059" t="b">
        <v>0</v>
      </c>
      <c r="O4059">
        <v>6</v>
      </c>
      <c r="P4059" t="b">
        <v>0</v>
      </c>
      <c r="Q4059" t="s">
        <v>8269</v>
      </c>
      <c r="R4059" s="12" t="s">
        <v>8316</v>
      </c>
      <c r="S4059" t="s">
        <v>8317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8">
        <f t="shared" si="189"/>
        <v>42461.165972222225</v>
      </c>
      <c r="K4060">
        <v>1458178044</v>
      </c>
      <c r="L4060" s="18">
        <f t="shared" si="190"/>
        <v>42446.060694444444</v>
      </c>
      <c r="M4060" s="15">
        <f t="shared" si="191"/>
        <v>2016</v>
      </c>
      <c r="N4060" t="b">
        <v>0</v>
      </c>
      <c r="O4060">
        <v>4</v>
      </c>
      <c r="P4060" t="b">
        <v>0</v>
      </c>
      <c r="Q4060" t="s">
        <v>8269</v>
      </c>
      <c r="R4060" s="12" t="s">
        <v>8316</v>
      </c>
      <c r="S4060" t="s">
        <v>8317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8">
        <f t="shared" si="189"/>
        <v>41898.125</v>
      </c>
      <c r="K4061">
        <v>1408116152</v>
      </c>
      <c r="L4061" s="18">
        <f t="shared" si="190"/>
        <v>41866.640648148146</v>
      </c>
      <c r="M4061" s="15">
        <f t="shared" si="191"/>
        <v>2014</v>
      </c>
      <c r="N4061" t="b">
        <v>0</v>
      </c>
      <c r="O4061">
        <v>7</v>
      </c>
      <c r="P4061" t="b">
        <v>0</v>
      </c>
      <c r="Q4061" t="s">
        <v>8269</v>
      </c>
      <c r="R4061" s="12" t="s">
        <v>8316</v>
      </c>
      <c r="S4061" t="s">
        <v>8317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8">
        <f t="shared" si="189"/>
        <v>41813.666666666664</v>
      </c>
      <c r="K4062">
        <v>1400604056</v>
      </c>
      <c r="L4062" s="18">
        <f t="shared" si="190"/>
        <v>41779.695092592592</v>
      </c>
      <c r="M4062" s="15">
        <f t="shared" si="191"/>
        <v>2014</v>
      </c>
      <c r="N4062" t="b">
        <v>0</v>
      </c>
      <c r="O4062">
        <v>5</v>
      </c>
      <c r="P4062" t="b">
        <v>0</v>
      </c>
      <c r="Q4062" t="s">
        <v>8269</v>
      </c>
      <c r="R4062" s="12" t="s">
        <v>8316</v>
      </c>
      <c r="S4062" t="s">
        <v>8317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8">
        <f t="shared" si="189"/>
        <v>42481.099803240737</v>
      </c>
      <c r="K4063">
        <v>1456025023</v>
      </c>
      <c r="L4063" s="18">
        <f t="shared" si="190"/>
        <v>42421.141469907408</v>
      </c>
      <c r="M4063" s="15">
        <f t="shared" si="191"/>
        <v>2016</v>
      </c>
      <c r="N4063" t="b">
        <v>0</v>
      </c>
      <c r="O4063">
        <v>0</v>
      </c>
      <c r="P4063" t="b">
        <v>0</v>
      </c>
      <c r="Q4063" t="s">
        <v>8269</v>
      </c>
      <c r="R4063" s="12" t="s">
        <v>8316</v>
      </c>
      <c r="S4063" t="s">
        <v>8317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8">
        <f t="shared" si="189"/>
        <v>42553.739212962959</v>
      </c>
      <c r="K4064">
        <v>1464889468</v>
      </c>
      <c r="L4064" s="18">
        <f t="shared" si="190"/>
        <v>42523.739212962959</v>
      </c>
      <c r="M4064" s="15">
        <f t="shared" si="191"/>
        <v>2016</v>
      </c>
      <c r="N4064" t="b">
        <v>0</v>
      </c>
      <c r="O4064">
        <v>3</v>
      </c>
      <c r="P4064" t="b">
        <v>0</v>
      </c>
      <c r="Q4064" t="s">
        <v>8269</v>
      </c>
      <c r="R4064" s="12" t="s">
        <v>8316</v>
      </c>
      <c r="S4064" t="s">
        <v>8317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8">
        <f t="shared" si="189"/>
        <v>41817.681527777779</v>
      </c>
      <c r="K4065">
        <v>1401294084</v>
      </c>
      <c r="L4065" s="18">
        <f t="shared" si="190"/>
        <v>41787.681527777779</v>
      </c>
      <c r="M4065" s="15">
        <f t="shared" si="191"/>
        <v>2014</v>
      </c>
      <c r="N4065" t="b">
        <v>0</v>
      </c>
      <c r="O4065">
        <v>9</v>
      </c>
      <c r="P4065" t="b">
        <v>0</v>
      </c>
      <c r="Q4065" t="s">
        <v>8269</v>
      </c>
      <c r="R4065" s="12" t="s">
        <v>8316</v>
      </c>
      <c r="S4065" t="s">
        <v>8317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8">
        <f t="shared" si="189"/>
        <v>42123.588263888887</v>
      </c>
      <c r="K4066">
        <v>1427724426</v>
      </c>
      <c r="L4066" s="18">
        <f t="shared" si="190"/>
        <v>42093.588263888887</v>
      </c>
      <c r="M4066" s="15">
        <f t="shared" si="191"/>
        <v>2015</v>
      </c>
      <c r="N4066" t="b">
        <v>0</v>
      </c>
      <c r="O4066">
        <v>6</v>
      </c>
      <c r="P4066" t="b">
        <v>0</v>
      </c>
      <c r="Q4066" t="s">
        <v>8269</v>
      </c>
      <c r="R4066" s="12" t="s">
        <v>8316</v>
      </c>
      <c r="S4066" t="s">
        <v>8317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8">
        <f t="shared" si="189"/>
        <v>41863.951516203706</v>
      </c>
      <c r="K4067">
        <v>1405291811</v>
      </c>
      <c r="L4067" s="18">
        <f t="shared" si="190"/>
        <v>41833.951516203706</v>
      </c>
      <c r="M4067" s="15">
        <f t="shared" si="191"/>
        <v>2014</v>
      </c>
      <c r="N4067" t="b">
        <v>0</v>
      </c>
      <c r="O4067">
        <v>4</v>
      </c>
      <c r="P4067" t="b">
        <v>0</v>
      </c>
      <c r="Q4067" t="s">
        <v>8269</v>
      </c>
      <c r="R4067" s="12" t="s">
        <v>8316</v>
      </c>
      <c r="S4067" t="s">
        <v>8317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8">
        <f t="shared" si="189"/>
        <v>42509.039212962962</v>
      </c>
      <c r="K4068">
        <v>1461027388</v>
      </c>
      <c r="L4068" s="18">
        <f t="shared" si="190"/>
        <v>42479.039212962962</v>
      </c>
      <c r="M4068" s="15">
        <f t="shared" si="191"/>
        <v>2016</v>
      </c>
      <c r="N4068" t="b">
        <v>0</v>
      </c>
      <c r="O4068">
        <v>1</v>
      </c>
      <c r="P4068" t="b">
        <v>0</v>
      </c>
      <c r="Q4068" t="s">
        <v>8269</v>
      </c>
      <c r="R4068" s="12" t="s">
        <v>8316</v>
      </c>
      <c r="S4068" t="s">
        <v>8317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8">
        <f t="shared" si="189"/>
        <v>42275.117476851854</v>
      </c>
      <c r="K4069">
        <v>1439952550</v>
      </c>
      <c r="L4069" s="18">
        <f t="shared" si="190"/>
        <v>42235.117476851854</v>
      </c>
      <c r="M4069" s="15">
        <f t="shared" si="191"/>
        <v>2015</v>
      </c>
      <c r="N4069" t="b">
        <v>0</v>
      </c>
      <c r="O4069">
        <v>17</v>
      </c>
      <c r="P4069" t="b">
        <v>0</v>
      </c>
      <c r="Q4069" t="s">
        <v>8269</v>
      </c>
      <c r="R4069" s="12" t="s">
        <v>8316</v>
      </c>
      <c r="S4069" t="s">
        <v>8317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8">
        <f t="shared" si="189"/>
        <v>42748.961805555555</v>
      </c>
      <c r="K4070">
        <v>1481756855</v>
      </c>
      <c r="L4070" s="18">
        <f t="shared" si="190"/>
        <v>42718.963599537034</v>
      </c>
      <c r="M4070" s="15">
        <f t="shared" si="191"/>
        <v>2016</v>
      </c>
      <c r="N4070" t="b">
        <v>0</v>
      </c>
      <c r="O4070">
        <v>1</v>
      </c>
      <c r="P4070" t="b">
        <v>0</v>
      </c>
      <c r="Q4070" t="s">
        <v>8269</v>
      </c>
      <c r="R4070" s="12" t="s">
        <v>8316</v>
      </c>
      <c r="S4070" t="s">
        <v>8317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8">
        <f t="shared" si="189"/>
        <v>42063.5</v>
      </c>
      <c r="K4071">
        <v>1421596356</v>
      </c>
      <c r="L4071" s="18">
        <f t="shared" si="190"/>
        <v>42022.661527777775</v>
      </c>
      <c r="M4071" s="15">
        <f t="shared" si="191"/>
        <v>2015</v>
      </c>
      <c r="N4071" t="b">
        <v>0</v>
      </c>
      <c r="O4071">
        <v>13</v>
      </c>
      <c r="P4071" t="b">
        <v>0</v>
      </c>
      <c r="Q4071" t="s">
        <v>8269</v>
      </c>
      <c r="R4071" s="12" t="s">
        <v>8316</v>
      </c>
      <c r="S4071" t="s">
        <v>8317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8">
        <f t="shared" si="189"/>
        <v>42064.125</v>
      </c>
      <c r="K4072">
        <v>1422374420</v>
      </c>
      <c r="L4072" s="18">
        <f t="shared" si="190"/>
        <v>42031.666898148149</v>
      </c>
      <c r="M4072" s="15">
        <f t="shared" si="191"/>
        <v>2015</v>
      </c>
      <c r="N4072" t="b">
        <v>0</v>
      </c>
      <c r="O4072">
        <v>6</v>
      </c>
      <c r="P4072" t="b">
        <v>0</v>
      </c>
      <c r="Q4072" t="s">
        <v>8269</v>
      </c>
      <c r="R4072" s="12" t="s">
        <v>8316</v>
      </c>
      <c r="S4072" t="s">
        <v>8317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8">
        <f t="shared" si="189"/>
        <v>42730.804756944446</v>
      </c>
      <c r="K4073">
        <v>1480187931</v>
      </c>
      <c r="L4073" s="18">
        <f t="shared" si="190"/>
        <v>42700.804756944446</v>
      </c>
      <c r="M4073" s="15">
        <f t="shared" si="191"/>
        <v>2016</v>
      </c>
      <c r="N4073" t="b">
        <v>0</v>
      </c>
      <c r="O4073">
        <v>0</v>
      </c>
      <c r="P4073" t="b">
        <v>0</v>
      </c>
      <c r="Q4073" t="s">
        <v>8269</v>
      </c>
      <c r="R4073" s="12" t="s">
        <v>8316</v>
      </c>
      <c r="S4073" t="s">
        <v>8317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8">
        <f t="shared" si="189"/>
        <v>41872.77443287037</v>
      </c>
      <c r="K4074">
        <v>1403462111</v>
      </c>
      <c r="L4074" s="18">
        <f t="shared" si="190"/>
        <v>41812.77443287037</v>
      </c>
      <c r="M4074" s="15">
        <f t="shared" si="191"/>
        <v>2014</v>
      </c>
      <c r="N4074" t="b">
        <v>0</v>
      </c>
      <c r="O4074">
        <v>2</v>
      </c>
      <c r="P4074" t="b">
        <v>0</v>
      </c>
      <c r="Q4074" t="s">
        <v>8269</v>
      </c>
      <c r="R4074" s="12" t="s">
        <v>8316</v>
      </c>
      <c r="S4074" t="s">
        <v>8317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8">
        <f t="shared" si="189"/>
        <v>42133.166666666672</v>
      </c>
      <c r="K4075">
        <v>1426407426</v>
      </c>
      <c r="L4075" s="18">
        <f t="shared" si="190"/>
        <v>42078.34520833334</v>
      </c>
      <c r="M4075" s="15">
        <f t="shared" si="191"/>
        <v>2015</v>
      </c>
      <c r="N4075" t="b">
        <v>0</v>
      </c>
      <c r="O4075">
        <v>2</v>
      </c>
      <c r="P4075" t="b">
        <v>0</v>
      </c>
      <c r="Q4075" t="s">
        <v>8269</v>
      </c>
      <c r="R4075" s="12" t="s">
        <v>8316</v>
      </c>
      <c r="S4075" t="s">
        <v>8317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8">
        <f t="shared" si="189"/>
        <v>42313.594618055555</v>
      </c>
      <c r="K4076">
        <v>1444137375</v>
      </c>
      <c r="L4076" s="18">
        <f t="shared" si="190"/>
        <v>42283.552951388891</v>
      </c>
      <c r="M4076" s="15">
        <f t="shared" si="191"/>
        <v>2015</v>
      </c>
      <c r="N4076" t="b">
        <v>0</v>
      </c>
      <c r="O4076">
        <v>21</v>
      </c>
      <c r="P4076" t="b">
        <v>0</v>
      </c>
      <c r="Q4076" t="s">
        <v>8269</v>
      </c>
      <c r="R4076" s="12" t="s">
        <v>8316</v>
      </c>
      <c r="S4076" t="s">
        <v>8317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8">
        <f t="shared" si="189"/>
        <v>41820.727777777778</v>
      </c>
      <c r="K4077">
        <v>1400547969</v>
      </c>
      <c r="L4077" s="18">
        <f t="shared" si="190"/>
        <v>41779.045937499999</v>
      </c>
      <c r="M4077" s="15">
        <f t="shared" si="191"/>
        <v>2014</v>
      </c>
      <c r="N4077" t="b">
        <v>0</v>
      </c>
      <c r="O4077">
        <v>13</v>
      </c>
      <c r="P4077" t="b">
        <v>0</v>
      </c>
      <c r="Q4077" t="s">
        <v>8269</v>
      </c>
      <c r="R4077" s="12" t="s">
        <v>8316</v>
      </c>
      <c r="S4077" t="s">
        <v>8317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8">
        <f t="shared" si="189"/>
        <v>41933.82708333333</v>
      </c>
      <c r="K4078">
        <v>1411499149</v>
      </c>
      <c r="L4078" s="18">
        <f t="shared" si="190"/>
        <v>41905.795706018522</v>
      </c>
      <c r="M4078" s="15">
        <f t="shared" si="191"/>
        <v>2014</v>
      </c>
      <c r="N4078" t="b">
        <v>0</v>
      </c>
      <c r="O4078">
        <v>0</v>
      </c>
      <c r="P4078" t="b">
        <v>0</v>
      </c>
      <c r="Q4078" t="s">
        <v>8269</v>
      </c>
      <c r="R4078" s="12" t="s">
        <v>8316</v>
      </c>
      <c r="S4078" t="s">
        <v>8317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8">
        <f t="shared" si="189"/>
        <v>42725.7105787037</v>
      </c>
      <c r="K4079">
        <v>1479747794</v>
      </c>
      <c r="L4079" s="18">
        <f t="shared" si="190"/>
        <v>42695.7105787037</v>
      </c>
      <c r="M4079" s="15">
        <f t="shared" si="191"/>
        <v>2016</v>
      </c>
      <c r="N4079" t="b">
        <v>0</v>
      </c>
      <c r="O4079">
        <v>6</v>
      </c>
      <c r="P4079" t="b">
        <v>0</v>
      </c>
      <c r="Q4079" t="s">
        <v>8269</v>
      </c>
      <c r="R4079" s="12" t="s">
        <v>8316</v>
      </c>
      <c r="S4079" t="s">
        <v>8317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8">
        <f t="shared" si="189"/>
        <v>42762.787523148145</v>
      </c>
      <c r="K4080">
        <v>1482951242</v>
      </c>
      <c r="L4080" s="18">
        <f t="shared" si="190"/>
        <v>42732.787523148145</v>
      </c>
      <c r="M4080" s="15">
        <f t="shared" si="191"/>
        <v>2016</v>
      </c>
      <c r="N4080" t="b">
        <v>0</v>
      </c>
      <c r="O4080">
        <v>0</v>
      </c>
      <c r="P4080" t="b">
        <v>0</v>
      </c>
      <c r="Q4080" t="s">
        <v>8269</v>
      </c>
      <c r="R4080" s="12" t="s">
        <v>8316</v>
      </c>
      <c r="S4080" t="s">
        <v>8317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8">
        <f t="shared" si="189"/>
        <v>42540.938900462963</v>
      </c>
      <c r="K4081">
        <v>1463783521</v>
      </c>
      <c r="L4081" s="18">
        <f t="shared" si="190"/>
        <v>42510.938900462963</v>
      </c>
      <c r="M4081" s="15">
        <f t="shared" si="191"/>
        <v>2016</v>
      </c>
      <c r="N4081" t="b">
        <v>0</v>
      </c>
      <c r="O4081">
        <v>1</v>
      </c>
      <c r="P4081" t="b">
        <v>0</v>
      </c>
      <c r="Q4081" t="s">
        <v>8269</v>
      </c>
      <c r="R4081" s="12" t="s">
        <v>8316</v>
      </c>
      <c r="S4081" t="s">
        <v>8317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8">
        <f t="shared" si="189"/>
        <v>42535.787500000006</v>
      </c>
      <c r="K4082">
        <v>1463849116</v>
      </c>
      <c r="L4082" s="18">
        <f t="shared" si="190"/>
        <v>42511.698101851856</v>
      </c>
      <c r="M4082" s="15">
        <f t="shared" si="191"/>
        <v>2016</v>
      </c>
      <c r="N4082" t="b">
        <v>0</v>
      </c>
      <c r="O4082">
        <v>0</v>
      </c>
      <c r="P4082" t="b">
        <v>0</v>
      </c>
      <c r="Q4082" t="s">
        <v>8269</v>
      </c>
      <c r="R4082" s="12" t="s">
        <v>8316</v>
      </c>
      <c r="S4082" t="s">
        <v>8317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8">
        <f t="shared" si="189"/>
        <v>42071.539641203708</v>
      </c>
      <c r="K4083">
        <v>1423231025</v>
      </c>
      <c r="L4083" s="18">
        <f t="shared" si="190"/>
        <v>42041.581307870365</v>
      </c>
      <c r="M4083" s="15">
        <f t="shared" si="191"/>
        <v>2015</v>
      </c>
      <c r="N4083" t="b">
        <v>0</v>
      </c>
      <c r="O4083">
        <v>12</v>
      </c>
      <c r="P4083" t="b">
        <v>0</v>
      </c>
      <c r="Q4083" t="s">
        <v>8269</v>
      </c>
      <c r="R4083" s="12" t="s">
        <v>8316</v>
      </c>
      <c r="S4083" t="s">
        <v>8317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8">
        <f t="shared" si="189"/>
        <v>42322.958333333328</v>
      </c>
      <c r="K4084">
        <v>1446179553</v>
      </c>
      <c r="L4084" s="18">
        <f t="shared" si="190"/>
        <v>42307.189270833333</v>
      </c>
      <c r="M4084" s="15">
        <f t="shared" si="191"/>
        <v>2015</v>
      </c>
      <c r="N4084" t="b">
        <v>0</v>
      </c>
      <c r="O4084">
        <v>2</v>
      </c>
      <c r="P4084" t="b">
        <v>0</v>
      </c>
      <c r="Q4084" t="s">
        <v>8269</v>
      </c>
      <c r="R4084" s="12" t="s">
        <v>8316</v>
      </c>
      <c r="S4084" t="s">
        <v>8317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8">
        <f t="shared" si="189"/>
        <v>42383.761759259258</v>
      </c>
      <c r="K4085">
        <v>1450203416</v>
      </c>
      <c r="L4085" s="18">
        <f t="shared" si="190"/>
        <v>42353.761759259258</v>
      </c>
      <c r="M4085" s="15">
        <f t="shared" si="191"/>
        <v>2015</v>
      </c>
      <c r="N4085" t="b">
        <v>0</v>
      </c>
      <c r="O4085">
        <v>6</v>
      </c>
      <c r="P4085" t="b">
        <v>0</v>
      </c>
      <c r="Q4085" t="s">
        <v>8269</v>
      </c>
      <c r="R4085" s="12" t="s">
        <v>8316</v>
      </c>
      <c r="S4085" t="s">
        <v>8317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8">
        <f t="shared" si="189"/>
        <v>42652.436412037037</v>
      </c>
      <c r="K4086">
        <v>1473416906</v>
      </c>
      <c r="L4086" s="18">
        <f t="shared" si="190"/>
        <v>42622.436412037037</v>
      </c>
      <c r="M4086" s="15">
        <f t="shared" si="191"/>
        <v>2016</v>
      </c>
      <c r="N4086" t="b">
        <v>0</v>
      </c>
      <c r="O4086">
        <v>1</v>
      </c>
      <c r="P4086" t="b">
        <v>0</v>
      </c>
      <c r="Q4086" t="s">
        <v>8269</v>
      </c>
      <c r="R4086" s="12" t="s">
        <v>8316</v>
      </c>
      <c r="S4086" t="s">
        <v>8317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8">
        <f t="shared" si="189"/>
        <v>42087.165972222225</v>
      </c>
      <c r="K4087">
        <v>1424701775</v>
      </c>
      <c r="L4087" s="18">
        <f t="shared" si="190"/>
        <v>42058.603877314818</v>
      </c>
      <c r="M4087" s="15">
        <f t="shared" si="191"/>
        <v>2015</v>
      </c>
      <c r="N4087" t="b">
        <v>0</v>
      </c>
      <c r="O4087">
        <v>1</v>
      </c>
      <c r="P4087" t="b">
        <v>0</v>
      </c>
      <c r="Q4087" t="s">
        <v>8269</v>
      </c>
      <c r="R4087" s="12" t="s">
        <v>8316</v>
      </c>
      <c r="S4087" t="s">
        <v>8317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8">
        <f t="shared" si="189"/>
        <v>42329.166666666672</v>
      </c>
      <c r="K4088">
        <v>1445985299</v>
      </c>
      <c r="L4088" s="18">
        <f t="shared" si="190"/>
        <v>42304.940960648149</v>
      </c>
      <c r="M4088" s="15">
        <f t="shared" si="191"/>
        <v>2015</v>
      </c>
      <c r="N4088" t="b">
        <v>0</v>
      </c>
      <c r="O4088">
        <v>5</v>
      </c>
      <c r="P4088" t="b">
        <v>0</v>
      </c>
      <c r="Q4088" t="s">
        <v>8269</v>
      </c>
      <c r="R4088" s="12" t="s">
        <v>8316</v>
      </c>
      <c r="S4088" t="s">
        <v>8317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8">
        <f t="shared" si="189"/>
        <v>42568.742893518516</v>
      </c>
      <c r="K4089">
        <v>1466185786</v>
      </c>
      <c r="L4089" s="18">
        <f t="shared" si="190"/>
        <v>42538.742893518516</v>
      </c>
      <c r="M4089" s="15">
        <f t="shared" si="191"/>
        <v>2016</v>
      </c>
      <c r="N4089" t="b">
        <v>0</v>
      </c>
      <c r="O4089">
        <v>0</v>
      </c>
      <c r="P4089" t="b">
        <v>0</v>
      </c>
      <c r="Q4089" t="s">
        <v>8269</v>
      </c>
      <c r="R4089" s="12" t="s">
        <v>8316</v>
      </c>
      <c r="S4089" t="s">
        <v>8317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8">
        <f t="shared" si="189"/>
        <v>42020.434722222228</v>
      </c>
      <c r="K4090">
        <v>1418827324</v>
      </c>
      <c r="L4090" s="18">
        <f t="shared" si="190"/>
        <v>41990.612546296295</v>
      </c>
      <c r="M4090" s="15">
        <f t="shared" si="191"/>
        <v>2014</v>
      </c>
      <c r="N4090" t="b">
        <v>0</v>
      </c>
      <c r="O4090">
        <v>3</v>
      </c>
      <c r="P4090" t="b">
        <v>0</v>
      </c>
      <c r="Q4090" t="s">
        <v>8269</v>
      </c>
      <c r="R4090" s="12" t="s">
        <v>8316</v>
      </c>
      <c r="S4090" t="s">
        <v>8317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8">
        <f t="shared" si="189"/>
        <v>42155.732638888891</v>
      </c>
      <c r="K4091">
        <v>1430242488</v>
      </c>
      <c r="L4091" s="18">
        <f t="shared" si="190"/>
        <v>42122.732499999998</v>
      </c>
      <c r="M4091" s="15">
        <f t="shared" si="191"/>
        <v>2015</v>
      </c>
      <c r="N4091" t="b">
        <v>0</v>
      </c>
      <c r="O4091">
        <v>8</v>
      </c>
      <c r="P4091" t="b">
        <v>0</v>
      </c>
      <c r="Q4091" t="s">
        <v>8269</v>
      </c>
      <c r="R4091" s="12" t="s">
        <v>8316</v>
      </c>
      <c r="S4091" t="s">
        <v>8317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8">
        <f t="shared" si="189"/>
        <v>42223.625</v>
      </c>
      <c r="K4092">
        <v>1437754137</v>
      </c>
      <c r="L4092" s="18">
        <f t="shared" si="190"/>
        <v>42209.67288194444</v>
      </c>
      <c r="M4092" s="15">
        <f t="shared" si="191"/>
        <v>2015</v>
      </c>
      <c r="N4092" t="b">
        <v>0</v>
      </c>
      <c r="O4092">
        <v>3</v>
      </c>
      <c r="P4092" t="b">
        <v>0</v>
      </c>
      <c r="Q4092" t="s">
        <v>8269</v>
      </c>
      <c r="R4092" s="12" t="s">
        <v>8316</v>
      </c>
      <c r="S4092" t="s">
        <v>8317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8">
        <f t="shared" si="189"/>
        <v>42020.506377314814</v>
      </c>
      <c r="K4093">
        <v>1418818151</v>
      </c>
      <c r="L4093" s="18">
        <f t="shared" si="190"/>
        <v>41990.506377314814</v>
      </c>
      <c r="M4093" s="15">
        <f t="shared" si="191"/>
        <v>2014</v>
      </c>
      <c r="N4093" t="b">
        <v>0</v>
      </c>
      <c r="O4093">
        <v>8</v>
      </c>
      <c r="P4093" t="b">
        <v>0</v>
      </c>
      <c r="Q4093" t="s">
        <v>8269</v>
      </c>
      <c r="R4093" s="12" t="s">
        <v>8316</v>
      </c>
      <c r="S4093" t="s">
        <v>8317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8">
        <f t="shared" si="189"/>
        <v>42099.153321759266</v>
      </c>
      <c r="K4094">
        <v>1423024847</v>
      </c>
      <c r="L4094" s="18">
        <f t="shared" si="190"/>
        <v>42039.194988425923</v>
      </c>
      <c r="M4094" s="15">
        <f t="shared" si="191"/>
        <v>2015</v>
      </c>
      <c r="N4094" t="b">
        <v>0</v>
      </c>
      <c r="O4094">
        <v>1</v>
      </c>
      <c r="P4094" t="b">
        <v>0</v>
      </c>
      <c r="Q4094" t="s">
        <v>8269</v>
      </c>
      <c r="R4094" s="12" t="s">
        <v>8316</v>
      </c>
      <c r="S4094" t="s">
        <v>8317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8">
        <f t="shared" si="189"/>
        <v>42238.815891203703</v>
      </c>
      <c r="K4095">
        <v>1435088093</v>
      </c>
      <c r="L4095" s="18">
        <f t="shared" si="190"/>
        <v>42178.815891203703</v>
      </c>
      <c r="M4095" s="15">
        <f t="shared" si="191"/>
        <v>2015</v>
      </c>
      <c r="N4095" t="b">
        <v>0</v>
      </c>
      <c r="O4095">
        <v>4</v>
      </c>
      <c r="P4095" t="b">
        <v>0</v>
      </c>
      <c r="Q4095" t="s">
        <v>8269</v>
      </c>
      <c r="R4095" s="12" t="s">
        <v>8316</v>
      </c>
      <c r="S4095" t="s">
        <v>8317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8">
        <f t="shared" si="189"/>
        <v>41934.207638888889</v>
      </c>
      <c r="K4096">
        <v>1410141900</v>
      </c>
      <c r="L4096" s="18">
        <f t="shared" si="190"/>
        <v>41890.086805555555</v>
      </c>
      <c r="M4096" s="15">
        <f t="shared" si="191"/>
        <v>2014</v>
      </c>
      <c r="N4096" t="b">
        <v>0</v>
      </c>
      <c r="O4096">
        <v>8</v>
      </c>
      <c r="P4096" t="b">
        <v>0</v>
      </c>
      <c r="Q4096" t="s">
        <v>8269</v>
      </c>
      <c r="R4096" s="12" t="s">
        <v>8316</v>
      </c>
      <c r="S4096" t="s">
        <v>8317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8">
        <f t="shared" si="189"/>
        <v>42723.031828703708</v>
      </c>
      <c r="K4097">
        <v>1479516350</v>
      </c>
      <c r="L4097" s="18">
        <f t="shared" si="190"/>
        <v>42693.031828703708</v>
      </c>
      <c r="M4097" s="15">
        <f t="shared" si="191"/>
        <v>2016</v>
      </c>
      <c r="N4097" t="b">
        <v>0</v>
      </c>
      <c r="O4097">
        <v>1</v>
      </c>
      <c r="P4097" t="b">
        <v>0</v>
      </c>
      <c r="Q4097" t="s">
        <v>8269</v>
      </c>
      <c r="R4097" s="12" t="s">
        <v>8316</v>
      </c>
      <c r="S4097" t="s">
        <v>8317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8">
        <f t="shared" si="189"/>
        <v>42794.368749999994</v>
      </c>
      <c r="K4098">
        <v>1484484219</v>
      </c>
      <c r="L4098" s="18">
        <f t="shared" si="190"/>
        <v>42750.530312499999</v>
      </c>
      <c r="M4098" s="15">
        <f t="shared" si="191"/>
        <v>2017</v>
      </c>
      <c r="N4098" t="b">
        <v>0</v>
      </c>
      <c r="O4098">
        <v>5</v>
      </c>
      <c r="P4098" t="b">
        <v>0</v>
      </c>
      <c r="Q4098" t="s">
        <v>8269</v>
      </c>
      <c r="R4098" s="12" t="s">
        <v>8316</v>
      </c>
      <c r="S4098" t="s">
        <v>8317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8">
        <f t="shared" ref="J4099:J4115" si="192">(((I4099/60)/60)/24+DATE(1970,1,1))</f>
        <v>42400.996527777781</v>
      </c>
      <c r="K4099">
        <v>1449431237</v>
      </c>
      <c r="L4099" s="18">
        <f t="shared" ref="L4099:L4115" si="193">(((K4099/60)/60)/24+DATE(1970,1,1))</f>
        <v>42344.824502314819</v>
      </c>
      <c r="M4099" s="15">
        <f t="shared" ref="M4099:M4115" si="194">YEAR(L4099)</f>
        <v>2015</v>
      </c>
      <c r="N4099" t="b">
        <v>0</v>
      </c>
      <c r="O4099">
        <v>0</v>
      </c>
      <c r="P4099" t="b">
        <v>0</v>
      </c>
      <c r="Q4099" t="s">
        <v>8269</v>
      </c>
      <c r="R4099" s="12" t="s">
        <v>8316</v>
      </c>
      <c r="S4099" t="s">
        <v>8317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8">
        <f t="shared" si="192"/>
        <v>42525.722187499996</v>
      </c>
      <c r="K4100">
        <v>1462468797</v>
      </c>
      <c r="L4100" s="18">
        <f t="shared" si="193"/>
        <v>42495.722187499996</v>
      </c>
      <c r="M4100" s="15">
        <f t="shared" si="194"/>
        <v>2016</v>
      </c>
      <c r="N4100" t="b">
        <v>0</v>
      </c>
      <c r="O4100">
        <v>0</v>
      </c>
      <c r="P4100" t="b">
        <v>0</v>
      </c>
      <c r="Q4100" t="s">
        <v>8269</v>
      </c>
      <c r="R4100" s="12" t="s">
        <v>8316</v>
      </c>
      <c r="S4100" t="s">
        <v>8317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8">
        <f t="shared" si="192"/>
        <v>42615.850381944445</v>
      </c>
      <c r="K4101">
        <v>1468959873</v>
      </c>
      <c r="L4101" s="18">
        <f t="shared" si="193"/>
        <v>42570.850381944445</v>
      </c>
      <c r="M4101" s="15">
        <f t="shared" si="194"/>
        <v>2016</v>
      </c>
      <c r="N4101" t="b">
        <v>0</v>
      </c>
      <c r="O4101">
        <v>1</v>
      </c>
      <c r="P4101" t="b">
        <v>0</v>
      </c>
      <c r="Q4101" t="s">
        <v>8269</v>
      </c>
      <c r="R4101" s="12" t="s">
        <v>8316</v>
      </c>
      <c r="S4101" t="s">
        <v>8317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8">
        <f t="shared" si="192"/>
        <v>41937.124884259261</v>
      </c>
      <c r="K4102">
        <v>1413341990</v>
      </c>
      <c r="L4102" s="18">
        <f t="shared" si="193"/>
        <v>41927.124884259261</v>
      </c>
      <c r="M4102" s="15">
        <f t="shared" si="194"/>
        <v>2014</v>
      </c>
      <c r="N4102" t="b">
        <v>0</v>
      </c>
      <c r="O4102">
        <v>0</v>
      </c>
      <c r="P4102" t="b">
        <v>0</v>
      </c>
      <c r="Q4102" t="s">
        <v>8269</v>
      </c>
      <c r="R4102" s="12" t="s">
        <v>8316</v>
      </c>
      <c r="S4102" t="s">
        <v>8317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8">
        <f t="shared" si="192"/>
        <v>42760.903726851851</v>
      </c>
      <c r="K4103">
        <v>1482788482</v>
      </c>
      <c r="L4103" s="18">
        <f t="shared" si="193"/>
        <v>42730.903726851851</v>
      </c>
      <c r="M4103" s="15">
        <f t="shared" si="194"/>
        <v>2016</v>
      </c>
      <c r="N4103" t="b">
        <v>0</v>
      </c>
      <c r="O4103">
        <v>0</v>
      </c>
      <c r="P4103" t="b">
        <v>0</v>
      </c>
      <c r="Q4103" t="s">
        <v>8269</v>
      </c>
      <c r="R4103" s="12" t="s">
        <v>8316</v>
      </c>
      <c r="S4103" t="s">
        <v>8317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8">
        <f t="shared" si="192"/>
        <v>42505.848067129627</v>
      </c>
      <c r="K4104">
        <v>1460751673</v>
      </c>
      <c r="L4104" s="18">
        <f t="shared" si="193"/>
        <v>42475.848067129627</v>
      </c>
      <c r="M4104" s="15">
        <f t="shared" si="194"/>
        <v>2016</v>
      </c>
      <c r="N4104" t="b">
        <v>0</v>
      </c>
      <c r="O4104">
        <v>6</v>
      </c>
      <c r="P4104" t="b">
        <v>0</v>
      </c>
      <c r="Q4104" t="s">
        <v>8269</v>
      </c>
      <c r="R4104" s="12" t="s">
        <v>8316</v>
      </c>
      <c r="S4104" t="s">
        <v>8317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8">
        <f t="shared" si="192"/>
        <v>42242.772222222222</v>
      </c>
      <c r="K4105">
        <v>1435953566</v>
      </c>
      <c r="L4105" s="18">
        <f t="shared" si="193"/>
        <v>42188.83293981482</v>
      </c>
      <c r="M4105" s="15">
        <f t="shared" si="194"/>
        <v>2015</v>
      </c>
      <c r="N4105" t="b">
        <v>0</v>
      </c>
      <c r="O4105">
        <v>6</v>
      </c>
      <c r="P4105" t="b">
        <v>0</v>
      </c>
      <c r="Q4105" t="s">
        <v>8269</v>
      </c>
      <c r="R4105" s="12" t="s">
        <v>8316</v>
      </c>
      <c r="S4105" t="s">
        <v>8317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8">
        <f t="shared" si="192"/>
        <v>42670.278171296297</v>
      </c>
      <c r="K4106">
        <v>1474958434</v>
      </c>
      <c r="L4106" s="18">
        <f t="shared" si="193"/>
        <v>42640.278171296297</v>
      </c>
      <c r="M4106" s="15">
        <f t="shared" si="194"/>
        <v>2016</v>
      </c>
      <c r="N4106" t="b">
        <v>0</v>
      </c>
      <c r="O4106">
        <v>14</v>
      </c>
      <c r="P4106" t="b">
        <v>0</v>
      </c>
      <c r="Q4106" t="s">
        <v>8269</v>
      </c>
      <c r="R4106" s="12" t="s">
        <v>8316</v>
      </c>
      <c r="S4106" t="s">
        <v>8317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8">
        <f t="shared" si="192"/>
        <v>42730.010520833333</v>
      </c>
      <c r="K4107">
        <v>1479860109</v>
      </c>
      <c r="L4107" s="18">
        <f t="shared" si="193"/>
        <v>42697.010520833333</v>
      </c>
      <c r="M4107" s="15">
        <f t="shared" si="194"/>
        <v>2016</v>
      </c>
      <c r="N4107" t="b">
        <v>0</v>
      </c>
      <c r="O4107">
        <v>6</v>
      </c>
      <c r="P4107" t="b">
        <v>0</v>
      </c>
      <c r="Q4107" t="s">
        <v>8269</v>
      </c>
      <c r="R4107" s="12" t="s">
        <v>8316</v>
      </c>
      <c r="S4107" t="s">
        <v>8317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8">
        <f t="shared" si="192"/>
        <v>42096.041666666672</v>
      </c>
      <c r="K4108">
        <v>1424221866</v>
      </c>
      <c r="L4108" s="18">
        <f t="shared" si="193"/>
        <v>42053.049375000002</v>
      </c>
      <c r="M4108" s="15">
        <f t="shared" si="194"/>
        <v>2015</v>
      </c>
      <c r="N4108" t="b">
        <v>0</v>
      </c>
      <c r="O4108">
        <v>33</v>
      </c>
      <c r="P4108" t="b">
        <v>0</v>
      </c>
      <c r="Q4108" t="s">
        <v>8269</v>
      </c>
      <c r="R4108" s="12" t="s">
        <v>8316</v>
      </c>
      <c r="S4108" t="s">
        <v>8317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8">
        <f t="shared" si="192"/>
        <v>41906.916678240741</v>
      </c>
      <c r="K4109">
        <v>1409608801</v>
      </c>
      <c r="L4109" s="18">
        <f t="shared" si="193"/>
        <v>41883.916678240741</v>
      </c>
      <c r="M4109" s="15">
        <f t="shared" si="194"/>
        <v>2014</v>
      </c>
      <c r="N4109" t="b">
        <v>0</v>
      </c>
      <c r="O4109">
        <v>4</v>
      </c>
      <c r="P4109" t="b">
        <v>0</v>
      </c>
      <c r="Q4109" t="s">
        <v>8269</v>
      </c>
      <c r="R4109" s="12" t="s">
        <v>8316</v>
      </c>
      <c r="S4109" t="s">
        <v>8317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8">
        <f t="shared" si="192"/>
        <v>42797.208333333328</v>
      </c>
      <c r="K4110">
        <v>1485909937</v>
      </c>
      <c r="L4110" s="18">
        <f t="shared" si="193"/>
        <v>42767.031678240746</v>
      </c>
      <c r="M4110" s="15">
        <f t="shared" si="194"/>
        <v>2017</v>
      </c>
      <c r="N4110" t="b">
        <v>0</v>
      </c>
      <c r="O4110">
        <v>1</v>
      </c>
      <c r="P4110" t="b">
        <v>0</v>
      </c>
      <c r="Q4110" t="s">
        <v>8269</v>
      </c>
      <c r="R4110" s="12" t="s">
        <v>8316</v>
      </c>
      <c r="S4110" t="s">
        <v>8317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8">
        <f t="shared" si="192"/>
        <v>42337.581064814818</v>
      </c>
      <c r="K4111">
        <v>1446209804</v>
      </c>
      <c r="L4111" s="18">
        <f t="shared" si="193"/>
        <v>42307.539398148147</v>
      </c>
      <c r="M4111" s="15">
        <f t="shared" si="194"/>
        <v>2015</v>
      </c>
      <c r="N4111" t="b">
        <v>0</v>
      </c>
      <c r="O4111">
        <v>0</v>
      </c>
      <c r="P4111" t="b">
        <v>0</v>
      </c>
      <c r="Q4111" t="s">
        <v>8269</v>
      </c>
      <c r="R4111" s="12" t="s">
        <v>8316</v>
      </c>
      <c r="S4111" t="s">
        <v>8317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8">
        <f t="shared" si="192"/>
        <v>42572.626747685179</v>
      </c>
      <c r="K4112">
        <v>1463929351</v>
      </c>
      <c r="L4112" s="18">
        <f t="shared" si="193"/>
        <v>42512.626747685179</v>
      </c>
      <c r="M4112" s="15">
        <f t="shared" si="194"/>
        <v>2016</v>
      </c>
      <c r="N4112" t="b">
        <v>0</v>
      </c>
      <c r="O4112">
        <v>6</v>
      </c>
      <c r="P4112" t="b">
        <v>0</v>
      </c>
      <c r="Q4112" t="s">
        <v>8269</v>
      </c>
      <c r="R4112" s="12" t="s">
        <v>8316</v>
      </c>
      <c r="S4112" t="s">
        <v>8317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8">
        <f t="shared" si="192"/>
        <v>42059.135879629626</v>
      </c>
      <c r="K4113">
        <v>1422155740</v>
      </c>
      <c r="L4113" s="18">
        <f t="shared" si="193"/>
        <v>42029.135879629626</v>
      </c>
      <c r="M4113" s="15">
        <f t="shared" si="194"/>
        <v>2015</v>
      </c>
      <c r="N4113" t="b">
        <v>0</v>
      </c>
      <c r="O4113">
        <v>6</v>
      </c>
      <c r="P4113" t="b">
        <v>0</v>
      </c>
      <c r="Q4113" t="s">
        <v>8269</v>
      </c>
      <c r="R4113" s="12" t="s">
        <v>8316</v>
      </c>
      <c r="S4113" t="s">
        <v>8317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8">
        <f t="shared" si="192"/>
        <v>42428</v>
      </c>
      <c r="K4114">
        <v>1454280186</v>
      </c>
      <c r="L4114" s="18">
        <f t="shared" si="193"/>
        <v>42400.946597222224</v>
      </c>
      <c r="M4114" s="15">
        <f t="shared" si="194"/>
        <v>2016</v>
      </c>
      <c r="N4114" t="b">
        <v>0</v>
      </c>
      <c r="O4114">
        <v>1</v>
      </c>
      <c r="P4114" t="b">
        <v>0</v>
      </c>
      <c r="Q4114" t="s">
        <v>8269</v>
      </c>
      <c r="R4114" s="12" t="s">
        <v>8316</v>
      </c>
      <c r="S4114" t="s">
        <v>8317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8">
        <f t="shared" si="192"/>
        <v>42377.273611111115</v>
      </c>
      <c r="K4115">
        <v>1450619123</v>
      </c>
      <c r="L4115" s="18">
        <f t="shared" si="193"/>
        <v>42358.573182870372</v>
      </c>
      <c r="M4115" s="15">
        <f t="shared" si="194"/>
        <v>2015</v>
      </c>
      <c r="N4115" t="b">
        <v>0</v>
      </c>
      <c r="O4115">
        <v>3</v>
      </c>
      <c r="P4115" t="b">
        <v>0</v>
      </c>
      <c r="Q4115" t="s">
        <v>8269</v>
      </c>
      <c r="R4115" s="12" t="s">
        <v>8316</v>
      </c>
      <c r="S4115" t="s">
        <v>8317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4A5A-6044-E343-871E-AD29C890C9C7}">
  <sheetPr codeName="Sheet3"/>
  <dimension ref="A2:E19"/>
  <sheetViews>
    <sheetView tabSelected="1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3" t="s">
        <v>8359</v>
      </c>
      <c r="B2" t="s">
        <v>8316</v>
      </c>
    </row>
    <row r="3" spans="1:5" x14ac:dyDescent="0.2">
      <c r="A3" s="13" t="s">
        <v>8378</v>
      </c>
      <c r="B3" t="s">
        <v>8361</v>
      </c>
    </row>
    <row r="5" spans="1:5" x14ac:dyDescent="0.2">
      <c r="A5" s="13" t="s">
        <v>8377</v>
      </c>
      <c r="B5" s="13" t="s">
        <v>8364</v>
      </c>
    </row>
    <row r="6" spans="1:5" x14ac:dyDescent="0.2">
      <c r="A6" s="13" t="s">
        <v>8362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4" t="s">
        <v>8371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">
      <c r="A8" s="14" t="s">
        <v>8372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">
      <c r="A9" s="14" t="s">
        <v>8373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">
      <c r="A10" s="14" t="s">
        <v>8374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">
      <c r="A11" s="14" t="s">
        <v>8365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">
      <c r="A12" s="14" t="s">
        <v>8375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">
      <c r="A13" s="14" t="s">
        <v>8366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">
      <c r="A14" s="14" t="s">
        <v>8367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">
      <c r="A15" s="14" t="s">
        <v>8368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">
      <c r="A16" s="14" t="s">
        <v>8369</v>
      </c>
      <c r="B16" s="15">
        <v>65</v>
      </c>
      <c r="C16" s="15">
        <v>50</v>
      </c>
      <c r="D16" s="15"/>
      <c r="E16" s="15">
        <v>115</v>
      </c>
    </row>
    <row r="17" spans="1:5" x14ac:dyDescent="0.2">
      <c r="A17" s="14" t="s">
        <v>8370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">
      <c r="A18" s="14" t="s">
        <v>8376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">
      <c r="A19" s="14" t="s">
        <v>8363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23CC-EBDB-5B45-AA80-218E1CFBB20E}">
  <sheetPr codeName="Sheet4"/>
  <dimension ref="A1:H13"/>
  <sheetViews>
    <sheetView workbookViewId="0">
      <selection activeCell="E2" sqref="E2"/>
    </sheetView>
  </sheetViews>
  <sheetFormatPr baseColWidth="10" defaultRowHeight="15" x14ac:dyDescent="0.2"/>
  <cols>
    <col min="1" max="1" width="16.33203125" customWidth="1"/>
    <col min="2" max="2" width="17.1640625" customWidth="1"/>
    <col min="3" max="3" width="14.83203125" customWidth="1"/>
    <col min="4" max="4" width="16.83203125" customWidth="1"/>
    <col min="5" max="5" width="15.6640625" style="21" customWidth="1"/>
    <col min="6" max="6" width="17" customWidth="1"/>
    <col min="7" max="7" width="15.6640625" customWidth="1"/>
    <col min="8" max="8" width="17.33203125" customWidth="1"/>
  </cols>
  <sheetData>
    <row r="1" spans="1:8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20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">
      <c r="A2" t="s">
        <v>8387</v>
      </c>
      <c r="B2">
        <f>COUNTIFS(Kickstarter!D1:D4115,"&lt;1000",Kickstarter!F1:F4115,"successful",Kickstarter!S1:S4115,"plays")</f>
        <v>141</v>
      </c>
      <c r="C2">
        <f>COUNTIFS(Kickstarter!D1:D4115,"&lt;1000",Kickstarter!F1:F4115,"failed",Kickstarter!S1:S4115,"plays")</f>
        <v>45</v>
      </c>
      <c r="D2">
        <f>COUNTIFS(Kickstarter!D1:D4115,"&lt;1000",Kickstarter!F1:F4115,"canceled",Kickstarter!S1:S4115,"plays")</f>
        <v>0</v>
      </c>
      <c r="E2" s="21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8388</v>
      </c>
      <c r="B3" s="15">
        <f>COUNTIFS(Kickstarter!D1:D4115,"&gt;999",Kickstarter!F1:F4115,"successful",Kickstarter!S1:S4115,"plays")-COUNTIFS(Kickstarter!D1:D4115,"&gt;4999",Kickstarter!F1:F4115,"successful",Kickstarter!S1:S4115,"plays")</f>
        <v>388</v>
      </c>
      <c r="C3" s="15">
        <f>COUNTIFS(Kickstarter!D1:D4115,"&gt;999",Kickstarter!F1:F4115,"failed",Kickstarter!S1:S4115,"plays")-COUNTIFS(Kickstarter!D1:D4115,"&gt;4999",Kickstarter!F1:F4115,"failed",Kickstarter!S1:S4115,"plays")</f>
        <v>146</v>
      </c>
      <c r="D3" s="15">
        <f>COUNTIFS(Kickstarter!D1:D4115,"&gt;999",Kickstarter!F1:F4115,"canceled",Kickstarter!S1:S4115,"plays")-COUNTIFS(Kickstarter!D1:D4115,"&gt;4999",Kickstarter!F1:F4115,"canceled",Kickstarter!S1:S4115,"plays")</f>
        <v>0</v>
      </c>
      <c r="E3" s="21">
        <f>SUM(B3:D3)</f>
        <v>534</v>
      </c>
      <c r="F3" s="17">
        <f t="shared" ref="F3:F13" si="0">B3/E3</f>
        <v>0.72659176029962547</v>
      </c>
      <c r="G3" s="17">
        <f t="shared" ref="G3:G13" si="1">C3/E3</f>
        <v>0.27340823970037453</v>
      </c>
      <c r="H3" s="17">
        <f t="shared" ref="H3:H13" si="2">D3/E3</f>
        <v>0</v>
      </c>
    </row>
    <row r="4" spans="1:8" x14ac:dyDescent="0.2">
      <c r="A4" t="s">
        <v>8389</v>
      </c>
      <c r="B4" s="15">
        <f>COUNTIFS(Kickstarter!D1:D4115,"&gt;4999",Kickstarter!F1:F4115,"successful",Kickstarter!S1:S4115,"plays")-COUNTIFS(Kickstarter!D1:D4115,"&gt;9999",Kickstarter!F1:F4115,"successful",Kickstarter!S1:S4115,"plays")</f>
        <v>93</v>
      </c>
      <c r="C4" s="15">
        <f>COUNTIFS(Kickstarter!D1:D4115,"&gt;4999",Kickstarter!F1:F4115,"failed",Kickstarter!S1:S4115,"plays")-COUNTIFS(Kickstarter!D1:D4115,"&gt;9999",Kickstarter!F1:F4115,"failed",Kickstarter!S1:S4115,"plays")</f>
        <v>76</v>
      </c>
      <c r="D4" s="15">
        <f>COUNTIFS(Kickstarter!D1:D4115,"&gt;4999",Kickstarter!F1:F4115,"canceled",Kickstarter!S1:S4115,"plays")-COUNTIFS(Kickstarter!D1:D4115,"&gt;9999",Kickstarter!F1:F4115,"canceled",Kickstarter!S1:S4115,"plays")</f>
        <v>0</v>
      </c>
      <c r="E4" s="21">
        <f t="shared" ref="E4:E13" si="3">SUM(B4:D4)</f>
        <v>169</v>
      </c>
      <c r="F4" s="17">
        <f t="shared" si="0"/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2">
      <c r="A5" t="s">
        <v>8390</v>
      </c>
      <c r="B5" s="15">
        <f>COUNTIFS(Kickstarter!D1:D4115,"&gt;9999",Kickstarter!F1:F4115,"successful",Kickstarter!S1:S4115,"plays")-COUNTIFS(Kickstarter!D1:D4115,"&gt;14999",Kickstarter!F1:F4115,"successful",Kickstarter!S1:S4115,"plays")</f>
        <v>39</v>
      </c>
      <c r="C5" s="15">
        <f>COUNTIFS(Kickstarter!D1:D4115,"&gt;9999",Kickstarter!F1:F4115,"failed",Kickstarter!S1:S4115,"plays")-COUNTIFS(Kickstarter!D1:D4115,"&gt;14999",Kickstarter!F1:F4115,"failed",Kickstarter!S1:S4115,"plays")</f>
        <v>33</v>
      </c>
      <c r="D5" s="15">
        <f>COUNTIFS(Kickstarter!D1:D4115,"&gt;9999",Kickstarter!F1:F4115,"canceled",Kickstarter!S1:S4115,"plays")-COUNTIFS(Kickstarter!D1:D4115,"&gt;14999",Kickstarter!F1:F4115,"canceled",Kickstarter!S1:S4115,"plays")</f>
        <v>0</v>
      </c>
      <c r="E5" s="21">
        <f t="shared" si="3"/>
        <v>72</v>
      </c>
      <c r="F5" s="17">
        <f t="shared" si="0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2">
      <c r="A6" t="s">
        <v>8391</v>
      </c>
      <c r="B6" s="15">
        <f>COUNTIFS(Kickstarter!D1:D4115,"&gt;14999",Kickstarter!F1:F4115,"successful",Kickstarter!S1:S4115,"plays")-COUNTIFS(Kickstarter!D1:D4115,"&gt;19999",Kickstarter!F1:F4115,"successful",Kickstarter!S1:S4115,"plays")</f>
        <v>12</v>
      </c>
      <c r="C6" s="15">
        <f>COUNTIFS(Kickstarter!D1:D4115,"&gt;14999",Kickstarter!F1:F4115,"failed",Kickstarter!S1:S4115,"plays")-COUNTIFS(Kickstarter!D1:D4115,"&gt;19999",Kickstarter!F1:F4115,"failed",Kickstarter!S1:S4115,"plays")</f>
        <v>12</v>
      </c>
      <c r="D6" s="15">
        <f>COUNTIFS(Kickstarter!D1:D4115,"&gt;14999",Kickstarter!F1:F4115,"canceled",Kickstarter!S1:S4115,"plays")-COUNTIFS(Kickstarter!D1:D4115,"&gt;19999",Kickstarter!F1:F4115,"canceled",Kickstarter!S1:S4115,"plays")</f>
        <v>0</v>
      </c>
      <c r="E6" s="21">
        <f t="shared" si="3"/>
        <v>24</v>
      </c>
      <c r="F6" s="17">
        <f t="shared" si="0"/>
        <v>0.5</v>
      </c>
      <c r="G6" s="17">
        <f t="shared" si="1"/>
        <v>0.5</v>
      </c>
      <c r="H6" s="17">
        <f t="shared" si="2"/>
        <v>0</v>
      </c>
    </row>
    <row r="7" spans="1:8" x14ac:dyDescent="0.2">
      <c r="A7" t="s">
        <v>8392</v>
      </c>
      <c r="B7" s="15">
        <f>COUNTIFS(Kickstarter!D1:D4115,"&gt;19999",Kickstarter!F1:F4115,"successful",Kickstarter!S1:S4115,"plays")-COUNTIFS(Kickstarter!D1:D4115,"&gt;24999",Kickstarter!F1:F4115,"successful",Kickstarter!S1:S4115,"plays")</f>
        <v>9</v>
      </c>
      <c r="C7" s="15">
        <f>COUNTIFS(Kickstarter!D1:D4115,"&gt;19999",Kickstarter!F1:F4115,"failed",Kickstarter!S1:S4115,"plays")-COUNTIFS(Kickstarter!D1:D4115,"&gt;24999",Kickstarter!F1:F4115,"failed",Kickstarter!S1:S4115,"plays")</f>
        <v>11</v>
      </c>
      <c r="D7" s="15">
        <f>COUNTIFS(Kickstarter!D1:D4115,"&gt;19999",Kickstarter!F1:F4115,"canceled",Kickstarter!S1:S4115,"plays")-COUNTIFS(Kickstarter!D1:D4115,"&gt;24999",Kickstarter!F1:F4115,"canceled",Kickstarter!S1:S4115,"plays")</f>
        <v>0</v>
      </c>
      <c r="E7" s="21">
        <f t="shared" si="3"/>
        <v>20</v>
      </c>
      <c r="F7" s="17">
        <f t="shared" si="0"/>
        <v>0.45</v>
      </c>
      <c r="G7" s="17">
        <f t="shared" si="1"/>
        <v>0.55000000000000004</v>
      </c>
      <c r="H7" s="17">
        <f t="shared" si="2"/>
        <v>0</v>
      </c>
    </row>
    <row r="8" spans="1:8" x14ac:dyDescent="0.2">
      <c r="A8" t="s">
        <v>8393</v>
      </c>
      <c r="B8" s="15">
        <f>COUNTIFS(Kickstarter!D1:D4115,"&gt;24999",Kickstarter!F1:F4115,"successful",Kickstarter!S1:S4115,"plays")-COUNTIFS(Kickstarter!D1:D4115,"&gt;29999",Kickstarter!F1:F4115,"successful",Kickstarter!S1:S4115,"plays")</f>
        <v>1</v>
      </c>
      <c r="C8" s="15">
        <f>COUNTIFS(Kickstarter!D1:D4115,"&gt;24999",Kickstarter!F1:F4115,"failed",Kickstarter!S1:S4115,"plays")-COUNTIFS(Kickstarter!D1:D4115,"&gt;29999",Kickstarter!F1:F4115,"failed",Kickstarter!S1:S4115,"plays")</f>
        <v>4</v>
      </c>
      <c r="D8" s="15">
        <f>COUNTIFS(Kickstarter!D1:D4115,"&gt;24999",Kickstarter!F1:F4115,"canceled",Kickstarter!S1:S4115,"plays")-COUNTIFS(Kickstarter!D1:D4115,"&gt;29999",Kickstarter!F1:F4115,"canceled",Kickstarter!S1:S4115,"plays")</f>
        <v>0</v>
      </c>
      <c r="E8" s="21">
        <f t="shared" si="3"/>
        <v>5</v>
      </c>
      <c r="F8" s="17">
        <f t="shared" si="0"/>
        <v>0.2</v>
      </c>
      <c r="G8" s="17">
        <f t="shared" si="1"/>
        <v>0.8</v>
      </c>
      <c r="H8" s="17">
        <f t="shared" si="2"/>
        <v>0</v>
      </c>
    </row>
    <row r="9" spans="1:8" x14ac:dyDescent="0.2">
      <c r="A9" t="s">
        <v>8394</v>
      </c>
      <c r="B9" s="15">
        <f>COUNTIFS(Kickstarter!D1:D4115,"&gt;29999",Kickstarter!F1:F4115,"successful",Kickstarter!S1:S4115,"plays")-COUNTIFS(Kickstarter!D1:D4115,"&gt;34999",Kickstarter!F1:F4115,"successful",Kickstarter!S1:S4115,"plays")</f>
        <v>3</v>
      </c>
      <c r="C9" s="15">
        <f>COUNTIFS(Kickstarter!D1:D4115,"&gt;29999",Kickstarter!F1:F4115,"failed",Kickstarter!S1:S4115,"plays")-COUNTIFS(Kickstarter!D1:D4115,"&gt;34999",Kickstarter!F1:F4115,"failed",Kickstarter!S1:S4115,"plays")</f>
        <v>8</v>
      </c>
      <c r="D9" s="15">
        <f>COUNTIFS(Kickstarter!D1:D4115,"&gt;29999",Kickstarter!F1:F4115,"canceled",Kickstarter!S1:S4115,"plays")-COUNTIFS(Kickstarter!D1:D4115,"&gt;34999",Kickstarter!F1:F4115,"canceled",Kickstarter!S1:S4115,"plays")</f>
        <v>0</v>
      </c>
      <c r="E9" s="21">
        <f t="shared" si="3"/>
        <v>11</v>
      </c>
      <c r="F9" s="17">
        <f t="shared" si="0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2">
      <c r="A10" t="s">
        <v>8395</v>
      </c>
      <c r="B10" s="15">
        <f>COUNTIFS(Kickstarter!D1:D4115,"&gt;34999",Kickstarter!F1:F4115,"successful",Kickstarter!S1:S4115,"plays")-COUNTIFS(Kickstarter!D1:D4115,"&gt;39999",Kickstarter!F1:F4115,"successful",Kickstarter!S1:S4115,"plays")</f>
        <v>4</v>
      </c>
      <c r="C10" s="15">
        <f>COUNTIFS(Kickstarter!D1:D4115,"&gt;34999",Kickstarter!F1:F4115,"failed",Kickstarter!S1:S4115,"plays")-COUNTIFS(Kickstarter!D1:D4115,"&gt;39999",Kickstarter!F1:F4115,"failed",Kickstarter!S1:S4115,"plays")</f>
        <v>2</v>
      </c>
      <c r="D10" s="15">
        <f>COUNTIFS(Kickstarter!D1:D4115,"&gt;34999",Kickstarter!F1:F4115,"canceled",Kickstarter!S1:S4115,"plays")-COUNTIFS(Kickstarter!D1:D4115,"&gt;39999",Kickstarter!F1:F4115,"canceled",Kickstarter!S1:S4115,"plays")</f>
        <v>0</v>
      </c>
      <c r="E10" s="21">
        <f t="shared" si="3"/>
        <v>6</v>
      </c>
      <c r="F10" s="17">
        <f t="shared" si="0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2">
      <c r="A11" t="s">
        <v>8396</v>
      </c>
      <c r="B11" s="15">
        <f>COUNTIFS(Kickstarter!D1:D4115,"&gt;39999",Kickstarter!F1:F4115,"successful",Kickstarter!S1:S4115,"plays")-COUNTIFS(Kickstarter!D1:D4115,"&gt;44999",Kickstarter!F1:F4115,"successful",Kickstarter!S1:S4115,"plays")</f>
        <v>2</v>
      </c>
      <c r="C11" s="15">
        <f>COUNTIFS(Kickstarter!D1:D4115,"&gt;39999",Kickstarter!F1:F4115,"failed",Kickstarter!S1:S4115,"plays")-COUNTIFS(Kickstarter!D1:D4115,"&gt;44999",Kickstarter!F1:F4115,"failed",Kickstarter!S1:S4115,"plays")</f>
        <v>1</v>
      </c>
      <c r="D11" s="15">
        <f>COUNTIFS(Kickstarter!D1:D4115,"&gt;39999",Kickstarter!F1:F4115,"canceled",Kickstarter!S1:S4115,"plays")-COUNTIFS(Kickstarter!D1:D4115,"&gt;44999",Kickstarter!F1:F4115,"canceled",Kickstarter!S1:S4115,"plays")</f>
        <v>0</v>
      </c>
      <c r="E11" s="21">
        <f t="shared" si="3"/>
        <v>3</v>
      </c>
      <c r="F11" s="17">
        <f t="shared" si="0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2">
      <c r="A12" t="s">
        <v>8397</v>
      </c>
      <c r="B12" s="15">
        <f>COUNTIFS(Kickstarter!D1:D4115,"&gt;44999",Kickstarter!F1:F4115,"successful",Kickstarter!S1:S4115,"plays")-COUNTIFS(Kickstarter!D1:D4115,"&gt;49999",Kickstarter!F1:F4115,"successful",Kickstarter!S1:S4115,"plays")</f>
        <v>0</v>
      </c>
      <c r="C12" s="15">
        <f>COUNTIFS(Kickstarter!D1:D4115,"&gt;44999",Kickstarter!F1:F4115,"failed",Kickstarter!S1:S4115,"plays")-COUNTIFS(Kickstarter!D1:D4115,"&gt;49999",Kickstarter!F1:F4115,"failed",Kickstarter!S1:S4115,"plays")</f>
        <v>1</v>
      </c>
      <c r="D12" s="15">
        <f>COUNTIFS(Kickstarter!D1:D4115,"&gt;44999",Kickstarter!F1:F4115,"canceled",Kickstarter!S1:S4115,"plays")-COUNTIFS(Kickstarter!D1:D4115,"&gt;49999",Kickstarter!F1:F4115,"canceled",Kickstarter!S1:S4115,"plays")</f>
        <v>0</v>
      </c>
      <c r="E12" s="21">
        <f t="shared" si="3"/>
        <v>1</v>
      </c>
      <c r="F12" s="17">
        <f t="shared" si="0"/>
        <v>0</v>
      </c>
      <c r="G12" s="17">
        <f t="shared" si="1"/>
        <v>1</v>
      </c>
      <c r="H12" s="17">
        <f t="shared" si="2"/>
        <v>0</v>
      </c>
    </row>
    <row r="13" spans="1:8" x14ac:dyDescent="0.2">
      <c r="A13" t="s">
        <v>8398</v>
      </c>
      <c r="B13" s="15">
        <f>COUNTIFS(Kickstarter!D1:D4115,"&gt;50000",Kickstarter!F1:F4115,"successful",Kickstarter!S1:S4115,"plays")</f>
        <v>2</v>
      </c>
      <c r="C13" s="15">
        <f>COUNTIFS(Kickstarter!D1:D4115,"&gt;50000",Kickstarter!F1:F4115,"failed",Kickstarter!S1:S4115,"plays")</f>
        <v>10</v>
      </c>
      <c r="D13" s="15">
        <f>COUNTIFS(Kickstarter!D1:D4115,"&gt;50000",Kickstarter!F1:F4115,"canceled",Kickstarter!S1:S4115,"plays")</f>
        <v>0</v>
      </c>
      <c r="E13" s="21">
        <f t="shared" si="3"/>
        <v>12</v>
      </c>
      <c r="F13" s="17">
        <f t="shared" si="0"/>
        <v>0.16666666666666666</v>
      </c>
      <c r="G13" s="17">
        <f t="shared" si="1"/>
        <v>0.83333333333333337</v>
      </c>
      <c r="H13" s="17">
        <f t="shared" si="2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A54F-CD8C-2246-95CB-3551618A9E0B}">
  <dimension ref="A1:U4115"/>
  <sheetViews>
    <sheetView topLeftCell="J1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6" width="16.5" style="8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10" customWidth="1"/>
    <col min="12" max="14" width="17.83203125" customWidth="1"/>
    <col min="15" max="15" width="15.5" customWidth="1"/>
    <col min="16" max="17" width="24.5" customWidth="1"/>
    <col min="18" max="18" width="36.5" customWidth="1"/>
    <col min="19" max="20" width="41.1640625" customWidth="1"/>
    <col min="21" max="21" width="16.33203125" customWidth="1"/>
  </cols>
  <sheetData>
    <row r="1" spans="1:21" ht="16" x14ac:dyDescent="0.2">
      <c r="A1" s="1"/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8399</v>
      </c>
      <c r="G1" s="1" t="s">
        <v>8304</v>
      </c>
      <c r="H1" s="1" t="s">
        <v>8222</v>
      </c>
      <c r="I1" s="1" t="s">
        <v>8244</v>
      </c>
      <c r="J1" s="1" t="s">
        <v>8258</v>
      </c>
      <c r="K1" s="9" t="s">
        <v>8306</v>
      </c>
      <c r="L1" s="1" t="s">
        <v>8259</v>
      </c>
      <c r="M1" s="1" t="s">
        <v>8307</v>
      </c>
      <c r="N1" s="1" t="s">
        <v>8378</v>
      </c>
      <c r="O1" s="1" t="s">
        <v>8260</v>
      </c>
      <c r="P1" s="1" t="s">
        <v>8261</v>
      </c>
      <c r="Q1" s="1" t="s">
        <v>8400</v>
      </c>
      <c r="R1" s="1" t="s">
        <v>8262</v>
      </c>
      <c r="S1" s="1" t="s">
        <v>8305</v>
      </c>
      <c r="T1" s="11" t="s">
        <v>8359</v>
      </c>
      <c r="U1" s="1" t="s">
        <v>8360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8">
        <f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 s="10">
        <f>(((J2/60)/60)/24+DATE(1970,1,1))</f>
        <v>42208.125</v>
      </c>
      <c r="L2">
        <v>1434931811</v>
      </c>
      <c r="M2" s="10">
        <f>(((L2/60)/60)/24+DATE(1970,1,1))</f>
        <v>42177.007071759261</v>
      </c>
      <c r="N2" s="10">
        <f>YEAR(M2)</f>
        <v>2015</v>
      </c>
      <c r="O2" t="b">
        <v>0</v>
      </c>
      <c r="P2">
        <v>182</v>
      </c>
      <c r="Q2">
        <f>IFERROR(ROUND(E2/P2,2),0)</f>
        <v>63.92</v>
      </c>
      <c r="R2" t="b">
        <v>1</v>
      </c>
      <c r="S2" t="s">
        <v>8263</v>
      </c>
      <c r="T2" s="12" t="s">
        <v>8309</v>
      </c>
      <c r="U2" t="s">
        <v>8310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8">
        <f t="shared" ref="F3:F66" si="0">ROUND(E3/D3*100,0)</f>
        <v>143</v>
      </c>
      <c r="G3" t="s">
        <v>8218</v>
      </c>
      <c r="H3" t="s">
        <v>8223</v>
      </c>
      <c r="I3" t="s">
        <v>8245</v>
      </c>
      <c r="J3">
        <v>1488464683</v>
      </c>
      <c r="K3" s="10">
        <f t="shared" ref="K3:K66" si="1">(((J3/60)/60)/24+DATE(1970,1,1))</f>
        <v>42796.600497685184</v>
      </c>
      <c r="L3">
        <v>1485872683</v>
      </c>
      <c r="M3" s="10">
        <f t="shared" ref="M3:M66" si="2">(((L3/60)/60)/24+DATE(1970,1,1))</f>
        <v>42766.600497685184</v>
      </c>
      <c r="N3" s="10"/>
      <c r="O3" t="b">
        <v>0</v>
      </c>
      <c r="P3">
        <v>79</v>
      </c>
      <c r="Q3">
        <f t="shared" ref="Q3:Q66" si="3">IFERROR(ROUND(E3/P3,2),0)</f>
        <v>185.48</v>
      </c>
      <c r="R3" t="b">
        <v>1</v>
      </c>
      <c r="S3" t="s">
        <v>8263</v>
      </c>
      <c r="T3" s="12" t="s">
        <v>8309</v>
      </c>
      <c r="U3" t="s">
        <v>8310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8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0">
        <f t="shared" si="1"/>
        <v>42415.702349537038</v>
      </c>
      <c r="L4">
        <v>1454691083</v>
      </c>
      <c r="M4" s="10">
        <f t="shared" si="2"/>
        <v>42405.702349537038</v>
      </c>
      <c r="N4" s="10"/>
      <c r="O4" t="b">
        <v>0</v>
      </c>
      <c r="P4">
        <v>35</v>
      </c>
      <c r="Q4">
        <f t="shared" si="3"/>
        <v>15</v>
      </c>
      <c r="R4" t="b">
        <v>1</v>
      </c>
      <c r="S4" t="s">
        <v>8263</v>
      </c>
      <c r="T4" s="12" t="s">
        <v>8309</v>
      </c>
      <c r="U4" t="s">
        <v>8310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8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0">
        <f t="shared" si="1"/>
        <v>41858.515127314815</v>
      </c>
      <c r="L5">
        <v>1404822107</v>
      </c>
      <c r="M5" s="10">
        <f t="shared" si="2"/>
        <v>41828.515127314815</v>
      </c>
      <c r="N5" s="10"/>
      <c r="O5" t="b">
        <v>0</v>
      </c>
      <c r="P5">
        <v>150</v>
      </c>
      <c r="Q5">
        <f t="shared" si="3"/>
        <v>69.27</v>
      </c>
      <c r="R5" t="b">
        <v>1</v>
      </c>
      <c r="S5" t="s">
        <v>8263</v>
      </c>
      <c r="T5" s="12" t="s">
        <v>8309</v>
      </c>
      <c r="U5" t="s">
        <v>8310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8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0">
        <f t="shared" si="1"/>
        <v>42357.834247685183</v>
      </c>
      <c r="L6">
        <v>1447963279</v>
      </c>
      <c r="M6" s="10">
        <f t="shared" si="2"/>
        <v>42327.834247685183</v>
      </c>
      <c r="N6" s="10"/>
      <c r="O6" t="b">
        <v>0</v>
      </c>
      <c r="P6">
        <v>284</v>
      </c>
      <c r="Q6">
        <f t="shared" si="3"/>
        <v>190.55</v>
      </c>
      <c r="R6" t="b">
        <v>1</v>
      </c>
      <c r="S6" t="s">
        <v>8263</v>
      </c>
      <c r="T6" s="12" t="s">
        <v>8309</v>
      </c>
      <c r="U6" t="s">
        <v>8310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8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0">
        <f t="shared" si="1"/>
        <v>42580.232638888891</v>
      </c>
      <c r="L7">
        <v>1468362207</v>
      </c>
      <c r="M7" s="10">
        <f t="shared" si="2"/>
        <v>42563.932951388888</v>
      </c>
      <c r="N7" s="10"/>
      <c r="O7" t="b">
        <v>0</v>
      </c>
      <c r="P7">
        <v>47</v>
      </c>
      <c r="Q7">
        <f t="shared" si="3"/>
        <v>93.4</v>
      </c>
      <c r="R7" t="b">
        <v>1</v>
      </c>
      <c r="S7" t="s">
        <v>8263</v>
      </c>
      <c r="T7" s="12" t="s">
        <v>8309</v>
      </c>
      <c r="U7" t="s">
        <v>8310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8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0">
        <f t="shared" si="1"/>
        <v>41804.072337962964</v>
      </c>
      <c r="L8">
        <v>1401846250</v>
      </c>
      <c r="M8" s="10">
        <f t="shared" si="2"/>
        <v>41794.072337962964</v>
      </c>
      <c r="N8" s="10"/>
      <c r="O8" t="b">
        <v>0</v>
      </c>
      <c r="P8">
        <v>58</v>
      </c>
      <c r="Q8">
        <f t="shared" si="3"/>
        <v>146.88</v>
      </c>
      <c r="R8" t="b">
        <v>1</v>
      </c>
      <c r="S8" t="s">
        <v>8263</v>
      </c>
      <c r="T8" s="12" t="s">
        <v>8309</v>
      </c>
      <c r="U8" t="s">
        <v>8310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8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0">
        <f t="shared" si="1"/>
        <v>42556.047071759262</v>
      </c>
      <c r="L9">
        <v>1464224867</v>
      </c>
      <c r="M9" s="10">
        <f t="shared" si="2"/>
        <v>42516.047071759262</v>
      </c>
      <c r="N9" s="10"/>
      <c r="O9" t="b">
        <v>0</v>
      </c>
      <c r="P9">
        <v>57</v>
      </c>
      <c r="Q9">
        <f t="shared" si="3"/>
        <v>159.82</v>
      </c>
      <c r="R9" t="b">
        <v>1</v>
      </c>
      <c r="S9" t="s">
        <v>8263</v>
      </c>
      <c r="T9" s="12" t="s">
        <v>8309</v>
      </c>
      <c r="U9" t="s">
        <v>8310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8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0">
        <f t="shared" si="1"/>
        <v>42475.875</v>
      </c>
      <c r="L10">
        <v>1460155212</v>
      </c>
      <c r="M10" s="10">
        <f t="shared" si="2"/>
        <v>42468.94458333333</v>
      </c>
      <c r="N10" s="10"/>
      <c r="O10" t="b">
        <v>0</v>
      </c>
      <c r="P10">
        <v>12</v>
      </c>
      <c r="Q10">
        <f t="shared" si="3"/>
        <v>291.79000000000002</v>
      </c>
      <c r="R10" t="b">
        <v>1</v>
      </c>
      <c r="S10" t="s">
        <v>8263</v>
      </c>
      <c r="T10" s="12" t="s">
        <v>8309</v>
      </c>
      <c r="U10" t="s">
        <v>8310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8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0">
        <f t="shared" si="1"/>
        <v>42477.103518518517</v>
      </c>
      <c r="L11">
        <v>1458268144</v>
      </c>
      <c r="M11" s="10">
        <f t="shared" si="2"/>
        <v>42447.103518518517</v>
      </c>
      <c r="N11" s="10"/>
      <c r="O11" t="b">
        <v>0</v>
      </c>
      <c r="P11">
        <v>20</v>
      </c>
      <c r="Q11">
        <f t="shared" si="3"/>
        <v>31.5</v>
      </c>
      <c r="R11" t="b">
        <v>1</v>
      </c>
      <c r="S11" t="s">
        <v>8263</v>
      </c>
      <c r="T11" s="12" t="s">
        <v>8309</v>
      </c>
      <c r="U11" t="s">
        <v>8310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8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0">
        <f t="shared" si="1"/>
        <v>41815.068043981482</v>
      </c>
      <c r="L12">
        <v>1400636279</v>
      </c>
      <c r="M12" s="10">
        <f t="shared" si="2"/>
        <v>41780.068043981482</v>
      </c>
      <c r="N12" s="10"/>
      <c r="O12" t="b">
        <v>0</v>
      </c>
      <c r="P12">
        <v>19</v>
      </c>
      <c r="Q12">
        <f t="shared" si="3"/>
        <v>158.68</v>
      </c>
      <c r="R12" t="b">
        <v>1</v>
      </c>
      <c r="S12" t="s">
        <v>8263</v>
      </c>
      <c r="T12" s="12" t="s">
        <v>8309</v>
      </c>
      <c r="U12" t="s">
        <v>8310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8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0">
        <f t="shared" si="1"/>
        <v>42604.125</v>
      </c>
      <c r="L13">
        <v>1469126462</v>
      </c>
      <c r="M13" s="10">
        <f t="shared" si="2"/>
        <v>42572.778495370367</v>
      </c>
      <c r="N13" s="10"/>
      <c r="O13" t="b">
        <v>0</v>
      </c>
      <c r="P13">
        <v>75</v>
      </c>
      <c r="Q13">
        <f t="shared" si="3"/>
        <v>80.33</v>
      </c>
      <c r="R13" t="b">
        <v>1</v>
      </c>
      <c r="S13" t="s">
        <v>8263</v>
      </c>
      <c r="T13" s="12" t="s">
        <v>8309</v>
      </c>
      <c r="U13" t="s">
        <v>8310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8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0">
        <f t="shared" si="1"/>
        <v>41836.125</v>
      </c>
      <c r="L14">
        <v>1401642425</v>
      </c>
      <c r="M14" s="10">
        <f t="shared" si="2"/>
        <v>41791.713252314818</v>
      </c>
      <c r="N14" s="10"/>
      <c r="O14" t="b">
        <v>0</v>
      </c>
      <c r="P14">
        <v>827</v>
      </c>
      <c r="Q14">
        <f t="shared" si="3"/>
        <v>59.96</v>
      </c>
      <c r="R14" t="b">
        <v>1</v>
      </c>
      <c r="S14" t="s">
        <v>8263</v>
      </c>
      <c r="T14" s="12" t="s">
        <v>8309</v>
      </c>
      <c r="U14" t="s">
        <v>8310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8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0">
        <f t="shared" si="1"/>
        <v>42544.852083333331</v>
      </c>
      <c r="L15">
        <v>1463588109</v>
      </c>
      <c r="M15" s="10">
        <f t="shared" si="2"/>
        <v>42508.677187499998</v>
      </c>
      <c r="N15" s="10"/>
      <c r="O15" t="b">
        <v>0</v>
      </c>
      <c r="P15">
        <v>51</v>
      </c>
      <c r="Q15">
        <f t="shared" si="3"/>
        <v>109.78</v>
      </c>
      <c r="R15" t="b">
        <v>1</v>
      </c>
      <c r="S15" t="s">
        <v>8263</v>
      </c>
      <c r="T15" s="12" t="s">
        <v>8309</v>
      </c>
      <c r="U15" t="s">
        <v>8310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8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0">
        <f t="shared" si="1"/>
        <v>41833.582638888889</v>
      </c>
      <c r="L16">
        <v>1403051888</v>
      </c>
      <c r="M16" s="10">
        <f t="shared" si="2"/>
        <v>41808.02648148148</v>
      </c>
      <c r="N16" s="10"/>
      <c r="O16" t="b">
        <v>0</v>
      </c>
      <c r="P16">
        <v>41</v>
      </c>
      <c r="Q16">
        <f t="shared" si="3"/>
        <v>147.71</v>
      </c>
      <c r="R16" t="b">
        <v>1</v>
      </c>
      <c r="S16" t="s">
        <v>8263</v>
      </c>
      <c r="T16" s="12" t="s">
        <v>8309</v>
      </c>
      <c r="U16" t="s">
        <v>8310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8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0">
        <f t="shared" si="1"/>
        <v>42274.843055555553</v>
      </c>
      <c r="L17">
        <v>1441790658</v>
      </c>
      <c r="M17" s="10">
        <f t="shared" si="2"/>
        <v>42256.391875000001</v>
      </c>
      <c r="N17" s="10"/>
      <c r="O17" t="b">
        <v>0</v>
      </c>
      <c r="P17">
        <v>98</v>
      </c>
      <c r="Q17">
        <f t="shared" si="3"/>
        <v>21.76</v>
      </c>
      <c r="R17" t="b">
        <v>1</v>
      </c>
      <c r="S17" t="s">
        <v>8263</v>
      </c>
      <c r="T17" s="12" t="s">
        <v>8309</v>
      </c>
      <c r="U17" t="s">
        <v>8310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8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0">
        <f t="shared" si="1"/>
        <v>41806.229166666664</v>
      </c>
      <c r="L18">
        <v>1398971211</v>
      </c>
      <c r="M18" s="10">
        <f t="shared" si="2"/>
        <v>41760.796423611115</v>
      </c>
      <c r="N18" s="10"/>
      <c r="O18" t="b">
        <v>0</v>
      </c>
      <c r="P18">
        <v>70</v>
      </c>
      <c r="Q18">
        <f t="shared" si="3"/>
        <v>171.84</v>
      </c>
      <c r="R18" t="b">
        <v>1</v>
      </c>
      <c r="S18" t="s">
        <v>8263</v>
      </c>
      <c r="T18" s="12" t="s">
        <v>8309</v>
      </c>
      <c r="U18" t="s">
        <v>8310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8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0">
        <f t="shared" si="1"/>
        <v>41947.773402777777</v>
      </c>
      <c r="L19">
        <v>1412530422</v>
      </c>
      <c r="M19" s="10">
        <f t="shared" si="2"/>
        <v>41917.731736111113</v>
      </c>
      <c r="N19" s="10"/>
      <c r="O19" t="b">
        <v>0</v>
      </c>
      <c r="P19">
        <v>36</v>
      </c>
      <c r="Q19">
        <f t="shared" si="3"/>
        <v>41.94</v>
      </c>
      <c r="R19" t="b">
        <v>1</v>
      </c>
      <c r="S19" t="s">
        <v>8263</v>
      </c>
      <c r="T19" s="12" t="s">
        <v>8309</v>
      </c>
      <c r="U19" t="s">
        <v>8310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8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0">
        <f t="shared" si="1"/>
        <v>41899.542314814818</v>
      </c>
      <c r="L20">
        <v>1408366856</v>
      </c>
      <c r="M20" s="10">
        <f t="shared" si="2"/>
        <v>41869.542314814818</v>
      </c>
      <c r="N20" s="10"/>
      <c r="O20" t="b">
        <v>0</v>
      </c>
      <c r="P20">
        <v>342</v>
      </c>
      <c r="Q20">
        <f t="shared" si="3"/>
        <v>93.26</v>
      </c>
      <c r="R20" t="b">
        <v>1</v>
      </c>
      <c r="S20" t="s">
        <v>8263</v>
      </c>
      <c r="T20" s="12" t="s">
        <v>8309</v>
      </c>
      <c r="U20" t="s">
        <v>8310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8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0">
        <f t="shared" si="1"/>
        <v>42205.816365740742</v>
      </c>
      <c r="L21">
        <v>1434828934</v>
      </c>
      <c r="M21" s="10">
        <f t="shared" si="2"/>
        <v>42175.816365740742</v>
      </c>
      <c r="N21" s="10"/>
      <c r="O21" t="b">
        <v>0</v>
      </c>
      <c r="P21">
        <v>22</v>
      </c>
      <c r="Q21">
        <f t="shared" si="3"/>
        <v>56.14</v>
      </c>
      <c r="R21" t="b">
        <v>1</v>
      </c>
      <c r="S21" t="s">
        <v>8263</v>
      </c>
      <c r="T21" s="12" t="s">
        <v>8309</v>
      </c>
      <c r="U21" t="s">
        <v>8310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8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0">
        <f t="shared" si="1"/>
        <v>42260.758240740746</v>
      </c>
      <c r="L22">
        <v>1436983912</v>
      </c>
      <c r="M22" s="10">
        <f t="shared" si="2"/>
        <v>42200.758240740746</v>
      </c>
      <c r="N22" s="10"/>
      <c r="O22" t="b">
        <v>0</v>
      </c>
      <c r="P22">
        <v>25</v>
      </c>
      <c r="Q22">
        <f t="shared" si="3"/>
        <v>80.16</v>
      </c>
      <c r="R22" t="b">
        <v>1</v>
      </c>
      <c r="S22" t="s">
        <v>8263</v>
      </c>
      <c r="T22" s="12" t="s">
        <v>8309</v>
      </c>
      <c r="U22" t="s">
        <v>8310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8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0">
        <f t="shared" si="1"/>
        <v>41908.627187500002</v>
      </c>
      <c r="L23">
        <v>1409151789</v>
      </c>
      <c r="M23" s="10">
        <f t="shared" si="2"/>
        <v>41878.627187500002</v>
      </c>
      <c r="N23" s="10"/>
      <c r="O23" t="b">
        <v>0</v>
      </c>
      <c r="P23">
        <v>101</v>
      </c>
      <c r="Q23">
        <f t="shared" si="3"/>
        <v>199.9</v>
      </c>
      <c r="R23" t="b">
        <v>1</v>
      </c>
      <c r="S23" t="s">
        <v>8263</v>
      </c>
      <c r="T23" s="12" t="s">
        <v>8309</v>
      </c>
      <c r="U23" t="s">
        <v>8310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8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0">
        <f t="shared" si="1"/>
        <v>42005.332638888889</v>
      </c>
      <c r="L24">
        <v>1418766740</v>
      </c>
      <c r="M24" s="10">
        <f t="shared" si="2"/>
        <v>41989.91134259259</v>
      </c>
      <c r="N24" s="10"/>
      <c r="O24" t="b">
        <v>0</v>
      </c>
      <c r="P24">
        <v>8</v>
      </c>
      <c r="Q24">
        <f t="shared" si="3"/>
        <v>51.25</v>
      </c>
      <c r="R24" t="b">
        <v>1</v>
      </c>
      <c r="S24" t="s">
        <v>8263</v>
      </c>
      <c r="T24" s="12" t="s">
        <v>8309</v>
      </c>
      <c r="U24" t="s">
        <v>8310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8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0">
        <f t="shared" si="1"/>
        <v>42124.638888888891</v>
      </c>
      <c r="L25">
        <v>1428086501</v>
      </c>
      <c r="M25" s="10">
        <f t="shared" si="2"/>
        <v>42097.778946759259</v>
      </c>
      <c r="N25" s="10"/>
      <c r="O25" t="b">
        <v>0</v>
      </c>
      <c r="P25">
        <v>23</v>
      </c>
      <c r="Q25">
        <f t="shared" si="3"/>
        <v>103.04</v>
      </c>
      <c r="R25" t="b">
        <v>1</v>
      </c>
      <c r="S25" t="s">
        <v>8263</v>
      </c>
      <c r="T25" s="12" t="s">
        <v>8309</v>
      </c>
      <c r="U25" t="s">
        <v>8310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8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0">
        <f t="shared" si="1"/>
        <v>42262.818750000006</v>
      </c>
      <c r="L26">
        <v>1439494863</v>
      </c>
      <c r="M26" s="10">
        <f t="shared" si="2"/>
        <v>42229.820173611108</v>
      </c>
      <c r="N26" s="10"/>
      <c r="O26" t="b">
        <v>0</v>
      </c>
      <c r="P26">
        <v>574</v>
      </c>
      <c r="Q26">
        <f t="shared" si="3"/>
        <v>66.349999999999994</v>
      </c>
      <c r="R26" t="b">
        <v>1</v>
      </c>
      <c r="S26" t="s">
        <v>8263</v>
      </c>
      <c r="T26" s="12" t="s">
        <v>8309</v>
      </c>
      <c r="U26" t="s">
        <v>8310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8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0">
        <f t="shared" si="1"/>
        <v>42378.025011574078</v>
      </c>
      <c r="L27">
        <v>1447115761</v>
      </c>
      <c r="M27" s="10">
        <f t="shared" si="2"/>
        <v>42318.025011574078</v>
      </c>
      <c r="N27" s="10"/>
      <c r="O27" t="b">
        <v>0</v>
      </c>
      <c r="P27">
        <v>14</v>
      </c>
      <c r="Q27">
        <f t="shared" si="3"/>
        <v>57.14</v>
      </c>
      <c r="R27" t="b">
        <v>1</v>
      </c>
      <c r="S27" t="s">
        <v>8263</v>
      </c>
      <c r="T27" s="12" t="s">
        <v>8309</v>
      </c>
      <c r="U27" t="s">
        <v>8310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8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0">
        <f t="shared" si="1"/>
        <v>41868.515555555554</v>
      </c>
      <c r="L28">
        <v>1404822144</v>
      </c>
      <c r="M28" s="10">
        <f t="shared" si="2"/>
        <v>41828.515555555554</v>
      </c>
      <c r="N28" s="10"/>
      <c r="O28" t="b">
        <v>0</v>
      </c>
      <c r="P28">
        <v>19</v>
      </c>
      <c r="Q28">
        <f t="shared" si="3"/>
        <v>102.11</v>
      </c>
      <c r="R28" t="b">
        <v>1</v>
      </c>
      <c r="S28" t="s">
        <v>8263</v>
      </c>
      <c r="T28" s="12" t="s">
        <v>8309</v>
      </c>
      <c r="U28" t="s">
        <v>8310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8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0">
        <f t="shared" si="1"/>
        <v>41959.206400462965</v>
      </c>
      <c r="L29">
        <v>1413518233</v>
      </c>
      <c r="M29" s="10">
        <f t="shared" si="2"/>
        <v>41929.164733796293</v>
      </c>
      <c r="N29" s="10"/>
      <c r="O29" t="b">
        <v>0</v>
      </c>
      <c r="P29">
        <v>150</v>
      </c>
      <c r="Q29">
        <f t="shared" si="3"/>
        <v>148.97</v>
      </c>
      <c r="R29" t="b">
        <v>1</v>
      </c>
      <c r="S29" t="s">
        <v>8263</v>
      </c>
      <c r="T29" s="12" t="s">
        <v>8309</v>
      </c>
      <c r="U29" t="s">
        <v>8310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8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0">
        <f t="shared" si="1"/>
        <v>42354.96393518518</v>
      </c>
      <c r="L30">
        <v>1447715284</v>
      </c>
      <c r="M30" s="10">
        <f t="shared" si="2"/>
        <v>42324.96393518518</v>
      </c>
      <c r="N30" s="10"/>
      <c r="O30" t="b">
        <v>0</v>
      </c>
      <c r="P30">
        <v>71</v>
      </c>
      <c r="Q30">
        <f t="shared" si="3"/>
        <v>169.61</v>
      </c>
      <c r="R30" t="b">
        <v>1</v>
      </c>
      <c r="S30" t="s">
        <v>8263</v>
      </c>
      <c r="T30" s="12" t="s">
        <v>8309</v>
      </c>
      <c r="U30" t="s">
        <v>8310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8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0">
        <f t="shared" si="1"/>
        <v>41842.67324074074</v>
      </c>
      <c r="L31">
        <v>1403453368</v>
      </c>
      <c r="M31" s="10">
        <f t="shared" si="2"/>
        <v>41812.67324074074</v>
      </c>
      <c r="N31" s="10"/>
      <c r="O31" t="b">
        <v>0</v>
      </c>
      <c r="P31">
        <v>117</v>
      </c>
      <c r="Q31">
        <f t="shared" si="3"/>
        <v>31.62</v>
      </c>
      <c r="R31" t="b">
        <v>1</v>
      </c>
      <c r="S31" t="s">
        <v>8263</v>
      </c>
      <c r="T31" s="12" t="s">
        <v>8309</v>
      </c>
      <c r="U31" t="s">
        <v>8310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8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0">
        <f t="shared" si="1"/>
        <v>41872.292997685188</v>
      </c>
      <c r="L32">
        <v>1406012515</v>
      </c>
      <c r="M32" s="10">
        <f t="shared" si="2"/>
        <v>41842.292997685188</v>
      </c>
      <c r="N32" s="10"/>
      <c r="O32" t="b">
        <v>0</v>
      </c>
      <c r="P32">
        <v>53</v>
      </c>
      <c r="Q32">
        <f t="shared" si="3"/>
        <v>76.45</v>
      </c>
      <c r="R32" t="b">
        <v>1</v>
      </c>
      <c r="S32" t="s">
        <v>8263</v>
      </c>
      <c r="T32" s="12" t="s">
        <v>8309</v>
      </c>
      <c r="U32" t="s">
        <v>8310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8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0">
        <f t="shared" si="1"/>
        <v>42394.79206018518</v>
      </c>
      <c r="L33">
        <v>1452193234</v>
      </c>
      <c r="M33" s="10">
        <f t="shared" si="2"/>
        <v>42376.79206018518</v>
      </c>
      <c r="N33" s="10"/>
      <c r="O33" t="b">
        <v>0</v>
      </c>
      <c r="P33">
        <v>1</v>
      </c>
      <c r="Q33">
        <f t="shared" si="3"/>
        <v>13</v>
      </c>
      <c r="R33" t="b">
        <v>1</v>
      </c>
      <c r="S33" t="s">
        <v>8263</v>
      </c>
      <c r="T33" s="12" t="s">
        <v>8309</v>
      </c>
      <c r="U33" t="s">
        <v>8310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8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0">
        <f t="shared" si="1"/>
        <v>42503.165972222225</v>
      </c>
      <c r="L34">
        <v>1459523017</v>
      </c>
      <c r="M34" s="10">
        <f t="shared" si="2"/>
        <v>42461.627511574072</v>
      </c>
      <c r="N34" s="10"/>
      <c r="O34" t="b">
        <v>0</v>
      </c>
      <c r="P34">
        <v>89</v>
      </c>
      <c r="Q34">
        <f t="shared" si="3"/>
        <v>320.45</v>
      </c>
      <c r="R34" t="b">
        <v>1</v>
      </c>
      <c r="S34" t="s">
        <v>8263</v>
      </c>
      <c r="T34" s="12" t="s">
        <v>8309</v>
      </c>
      <c r="U34" t="s">
        <v>8310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8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0">
        <f t="shared" si="1"/>
        <v>42316.702557870376</v>
      </c>
      <c r="L35">
        <v>1444405901</v>
      </c>
      <c r="M35" s="10">
        <f t="shared" si="2"/>
        <v>42286.660891203705</v>
      </c>
      <c r="N35" s="10"/>
      <c r="O35" t="b">
        <v>0</v>
      </c>
      <c r="P35">
        <v>64</v>
      </c>
      <c r="Q35">
        <f t="shared" si="3"/>
        <v>83.75</v>
      </c>
      <c r="R35" t="b">
        <v>1</v>
      </c>
      <c r="S35" t="s">
        <v>8263</v>
      </c>
      <c r="T35" s="12" t="s">
        <v>8309</v>
      </c>
      <c r="U35" t="s">
        <v>8310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8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0">
        <f t="shared" si="1"/>
        <v>41856.321770833332</v>
      </c>
      <c r="L36">
        <v>1405928601</v>
      </c>
      <c r="M36" s="10">
        <f t="shared" si="2"/>
        <v>41841.321770833332</v>
      </c>
      <c r="N36" s="10"/>
      <c r="O36" t="b">
        <v>0</v>
      </c>
      <c r="P36">
        <v>68</v>
      </c>
      <c r="Q36">
        <f t="shared" si="3"/>
        <v>49.88</v>
      </c>
      <c r="R36" t="b">
        <v>1</v>
      </c>
      <c r="S36" t="s">
        <v>8263</v>
      </c>
      <c r="T36" s="12" t="s">
        <v>8309</v>
      </c>
      <c r="U36" t="s">
        <v>8310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8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0">
        <f t="shared" si="1"/>
        <v>42122</v>
      </c>
      <c r="L37">
        <v>1428130814</v>
      </c>
      <c r="M37" s="10">
        <f t="shared" si="2"/>
        <v>42098.291828703703</v>
      </c>
      <c r="N37" s="10"/>
      <c r="O37" t="b">
        <v>0</v>
      </c>
      <c r="P37">
        <v>28</v>
      </c>
      <c r="Q37">
        <f t="shared" si="3"/>
        <v>59.46</v>
      </c>
      <c r="R37" t="b">
        <v>1</v>
      </c>
      <c r="S37" t="s">
        <v>8263</v>
      </c>
      <c r="T37" s="12" t="s">
        <v>8309</v>
      </c>
      <c r="U37" t="s">
        <v>8310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8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0">
        <f t="shared" si="1"/>
        <v>42098.265335648146</v>
      </c>
      <c r="L38">
        <v>1425540125</v>
      </c>
      <c r="M38" s="10">
        <f t="shared" si="2"/>
        <v>42068.307002314818</v>
      </c>
      <c r="N38" s="10"/>
      <c r="O38" t="b">
        <v>0</v>
      </c>
      <c r="P38">
        <v>44</v>
      </c>
      <c r="Q38">
        <f t="shared" si="3"/>
        <v>193.84</v>
      </c>
      <c r="R38" t="b">
        <v>1</v>
      </c>
      <c r="S38" t="s">
        <v>8263</v>
      </c>
      <c r="T38" s="12" t="s">
        <v>8309</v>
      </c>
      <c r="U38" t="s">
        <v>8310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8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0">
        <f t="shared" si="1"/>
        <v>42062.693043981482</v>
      </c>
      <c r="L39">
        <v>1422463079</v>
      </c>
      <c r="M39" s="10">
        <f t="shared" si="2"/>
        <v>42032.693043981482</v>
      </c>
      <c r="N39" s="10"/>
      <c r="O39" t="b">
        <v>0</v>
      </c>
      <c r="P39">
        <v>253</v>
      </c>
      <c r="Q39">
        <f t="shared" si="3"/>
        <v>159.51</v>
      </c>
      <c r="R39" t="b">
        <v>1</v>
      </c>
      <c r="S39" t="s">
        <v>8263</v>
      </c>
      <c r="T39" s="12" t="s">
        <v>8309</v>
      </c>
      <c r="U39" t="s">
        <v>8310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8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0">
        <f t="shared" si="1"/>
        <v>41405.057222222218</v>
      </c>
      <c r="L40">
        <v>1365643344</v>
      </c>
      <c r="M40" s="10">
        <f t="shared" si="2"/>
        <v>41375.057222222218</v>
      </c>
      <c r="N40" s="10"/>
      <c r="O40" t="b">
        <v>0</v>
      </c>
      <c r="P40">
        <v>66</v>
      </c>
      <c r="Q40">
        <f t="shared" si="3"/>
        <v>41.68</v>
      </c>
      <c r="R40" t="b">
        <v>1</v>
      </c>
      <c r="S40" t="s">
        <v>8263</v>
      </c>
      <c r="T40" s="12" t="s">
        <v>8309</v>
      </c>
      <c r="U40" t="s">
        <v>8310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8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0">
        <f t="shared" si="1"/>
        <v>41784.957638888889</v>
      </c>
      <c r="L41">
        <v>1398388068</v>
      </c>
      <c r="M41" s="10">
        <f t="shared" si="2"/>
        <v>41754.047083333331</v>
      </c>
      <c r="N41" s="10"/>
      <c r="O41" t="b">
        <v>0</v>
      </c>
      <c r="P41">
        <v>217</v>
      </c>
      <c r="Q41">
        <f t="shared" si="3"/>
        <v>150.9</v>
      </c>
      <c r="R41" t="b">
        <v>1</v>
      </c>
      <c r="S41" t="s">
        <v>8263</v>
      </c>
      <c r="T41" s="12" t="s">
        <v>8309</v>
      </c>
      <c r="U41" t="s">
        <v>8310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8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0">
        <f t="shared" si="1"/>
        <v>41809.166666666664</v>
      </c>
      <c r="L42">
        <v>1401426488</v>
      </c>
      <c r="M42" s="10">
        <f t="shared" si="2"/>
        <v>41789.21398148148</v>
      </c>
      <c r="N42" s="10"/>
      <c r="O42" t="b">
        <v>0</v>
      </c>
      <c r="P42">
        <v>16</v>
      </c>
      <c r="Q42">
        <f t="shared" si="3"/>
        <v>126.69</v>
      </c>
      <c r="R42" t="b">
        <v>1</v>
      </c>
      <c r="S42" t="s">
        <v>8263</v>
      </c>
      <c r="T42" s="12" t="s">
        <v>8309</v>
      </c>
      <c r="U42" t="s">
        <v>8310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8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0">
        <f t="shared" si="1"/>
        <v>41917.568912037037</v>
      </c>
      <c r="L43">
        <v>1409924354</v>
      </c>
      <c r="M43" s="10">
        <f t="shared" si="2"/>
        <v>41887.568912037037</v>
      </c>
      <c r="N43" s="10"/>
      <c r="O43" t="b">
        <v>0</v>
      </c>
      <c r="P43">
        <v>19</v>
      </c>
      <c r="Q43">
        <f t="shared" si="3"/>
        <v>105.26</v>
      </c>
      <c r="R43" t="b">
        <v>1</v>
      </c>
      <c r="S43" t="s">
        <v>8263</v>
      </c>
      <c r="T43" s="12" t="s">
        <v>8309</v>
      </c>
      <c r="U43" t="s">
        <v>8310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8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0">
        <f t="shared" si="1"/>
        <v>42001.639189814814</v>
      </c>
      <c r="L44">
        <v>1417188026</v>
      </c>
      <c r="M44" s="10">
        <f t="shared" si="2"/>
        <v>41971.639189814814</v>
      </c>
      <c r="N44" s="10"/>
      <c r="O44" t="b">
        <v>0</v>
      </c>
      <c r="P44">
        <v>169</v>
      </c>
      <c r="Q44">
        <f t="shared" si="3"/>
        <v>117.51</v>
      </c>
      <c r="R44" t="b">
        <v>1</v>
      </c>
      <c r="S44" t="s">
        <v>8263</v>
      </c>
      <c r="T44" s="12" t="s">
        <v>8309</v>
      </c>
      <c r="U44" t="s">
        <v>8310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8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0">
        <f t="shared" si="1"/>
        <v>41833</v>
      </c>
      <c r="L45">
        <v>1402599486</v>
      </c>
      <c r="M45" s="10">
        <f t="shared" si="2"/>
        <v>41802.790347222224</v>
      </c>
      <c r="N45" s="10"/>
      <c r="O45" t="b">
        <v>0</v>
      </c>
      <c r="P45">
        <v>263</v>
      </c>
      <c r="Q45">
        <f t="shared" si="3"/>
        <v>117.36</v>
      </c>
      <c r="R45" t="b">
        <v>1</v>
      </c>
      <c r="S45" t="s">
        <v>8263</v>
      </c>
      <c r="T45" s="12" t="s">
        <v>8309</v>
      </c>
      <c r="U45" t="s">
        <v>8310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8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0">
        <f t="shared" si="1"/>
        <v>41919.098807870374</v>
      </c>
      <c r="L46">
        <v>1408760537</v>
      </c>
      <c r="M46" s="10">
        <f t="shared" si="2"/>
        <v>41874.098807870374</v>
      </c>
      <c r="N46" s="10"/>
      <c r="O46" t="b">
        <v>0</v>
      </c>
      <c r="P46">
        <v>15</v>
      </c>
      <c r="Q46">
        <f t="shared" si="3"/>
        <v>133.33000000000001</v>
      </c>
      <c r="R46" t="b">
        <v>1</v>
      </c>
      <c r="S46" t="s">
        <v>8263</v>
      </c>
      <c r="T46" s="12" t="s">
        <v>8309</v>
      </c>
      <c r="U46" t="s">
        <v>8310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8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0">
        <f t="shared" si="1"/>
        <v>42487.623923611114</v>
      </c>
      <c r="L47">
        <v>1459177107</v>
      </c>
      <c r="M47" s="10">
        <f t="shared" si="2"/>
        <v>42457.623923611114</v>
      </c>
      <c r="N47" s="10"/>
      <c r="O47" t="b">
        <v>0</v>
      </c>
      <c r="P47">
        <v>61</v>
      </c>
      <c r="Q47">
        <f t="shared" si="3"/>
        <v>98.36</v>
      </c>
      <c r="R47" t="b">
        <v>1</v>
      </c>
      <c r="S47" t="s">
        <v>8263</v>
      </c>
      <c r="T47" s="12" t="s">
        <v>8309</v>
      </c>
      <c r="U47" t="s">
        <v>8310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8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0">
        <f t="shared" si="1"/>
        <v>42353.964976851858</v>
      </c>
      <c r="L48">
        <v>1447628974</v>
      </c>
      <c r="M48" s="10">
        <f t="shared" si="2"/>
        <v>42323.964976851858</v>
      </c>
      <c r="N48" s="10"/>
      <c r="O48" t="b">
        <v>0</v>
      </c>
      <c r="P48">
        <v>45</v>
      </c>
      <c r="Q48">
        <f t="shared" si="3"/>
        <v>194.44</v>
      </c>
      <c r="R48" t="b">
        <v>1</v>
      </c>
      <c r="S48" t="s">
        <v>8263</v>
      </c>
      <c r="T48" s="12" t="s">
        <v>8309</v>
      </c>
      <c r="U48" t="s">
        <v>8310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8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0">
        <f t="shared" si="1"/>
        <v>41992.861192129625</v>
      </c>
      <c r="L49">
        <v>1413834007</v>
      </c>
      <c r="M49" s="10">
        <f t="shared" si="2"/>
        <v>41932.819525462961</v>
      </c>
      <c r="N49" s="10"/>
      <c r="O49" t="b">
        <v>0</v>
      </c>
      <c r="P49">
        <v>70</v>
      </c>
      <c r="Q49">
        <f t="shared" si="3"/>
        <v>76.87</v>
      </c>
      <c r="R49" t="b">
        <v>1</v>
      </c>
      <c r="S49" t="s">
        <v>8263</v>
      </c>
      <c r="T49" s="12" t="s">
        <v>8309</v>
      </c>
      <c r="U49" t="s">
        <v>8310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8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0">
        <f t="shared" si="1"/>
        <v>42064.5</v>
      </c>
      <c r="L50">
        <v>1422534260</v>
      </c>
      <c r="M50" s="10">
        <f t="shared" si="2"/>
        <v>42033.516898148147</v>
      </c>
      <c r="N50" s="10"/>
      <c r="O50" t="b">
        <v>0</v>
      </c>
      <c r="P50">
        <v>38</v>
      </c>
      <c r="Q50">
        <f t="shared" si="3"/>
        <v>56.82</v>
      </c>
      <c r="R50" t="b">
        <v>1</v>
      </c>
      <c r="S50" t="s">
        <v>8263</v>
      </c>
      <c r="T50" s="12" t="s">
        <v>8309</v>
      </c>
      <c r="U50" t="s">
        <v>8310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8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0">
        <f t="shared" si="1"/>
        <v>42301.176446759258</v>
      </c>
      <c r="L51">
        <v>1443068045</v>
      </c>
      <c r="M51" s="10">
        <f t="shared" si="2"/>
        <v>42271.176446759258</v>
      </c>
      <c r="N51" s="10"/>
      <c r="O51" t="b">
        <v>0</v>
      </c>
      <c r="P51">
        <v>87</v>
      </c>
      <c r="Q51">
        <f t="shared" si="3"/>
        <v>137.93</v>
      </c>
      <c r="R51" t="b">
        <v>1</v>
      </c>
      <c r="S51" t="s">
        <v>8263</v>
      </c>
      <c r="T51" s="12" t="s">
        <v>8309</v>
      </c>
      <c r="U51" t="s">
        <v>8310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8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0">
        <f t="shared" si="1"/>
        <v>42034.708333333328</v>
      </c>
      <c r="L52">
        <v>1419271458</v>
      </c>
      <c r="M52" s="10">
        <f t="shared" si="2"/>
        <v>41995.752986111111</v>
      </c>
      <c r="N52" s="10"/>
      <c r="O52" t="b">
        <v>0</v>
      </c>
      <c r="P52">
        <v>22</v>
      </c>
      <c r="Q52">
        <f t="shared" si="3"/>
        <v>27.27</v>
      </c>
      <c r="R52" t="b">
        <v>1</v>
      </c>
      <c r="S52" t="s">
        <v>8263</v>
      </c>
      <c r="T52" s="12" t="s">
        <v>8309</v>
      </c>
      <c r="U52" t="s">
        <v>8310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8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0">
        <f t="shared" si="1"/>
        <v>42226.928668981483</v>
      </c>
      <c r="L53">
        <v>1436653037</v>
      </c>
      <c r="M53" s="10">
        <f t="shared" si="2"/>
        <v>42196.928668981483</v>
      </c>
      <c r="N53" s="10"/>
      <c r="O53" t="b">
        <v>0</v>
      </c>
      <c r="P53">
        <v>119</v>
      </c>
      <c r="Q53">
        <f t="shared" si="3"/>
        <v>118.34</v>
      </c>
      <c r="R53" t="b">
        <v>1</v>
      </c>
      <c r="S53" t="s">
        <v>8263</v>
      </c>
      <c r="T53" s="12" t="s">
        <v>8309</v>
      </c>
      <c r="U53" t="s">
        <v>8310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8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0">
        <f t="shared" si="1"/>
        <v>41837.701921296299</v>
      </c>
      <c r="L54">
        <v>1403023846</v>
      </c>
      <c r="M54" s="10">
        <f t="shared" si="2"/>
        <v>41807.701921296299</v>
      </c>
      <c r="N54" s="10"/>
      <c r="O54" t="b">
        <v>0</v>
      </c>
      <c r="P54">
        <v>52</v>
      </c>
      <c r="Q54">
        <f t="shared" si="3"/>
        <v>223.48</v>
      </c>
      <c r="R54" t="b">
        <v>1</v>
      </c>
      <c r="S54" t="s">
        <v>8263</v>
      </c>
      <c r="T54" s="12" t="s">
        <v>8309</v>
      </c>
      <c r="U54" t="s">
        <v>8310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8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0">
        <f t="shared" si="1"/>
        <v>41733.916666666664</v>
      </c>
      <c r="L55">
        <v>1395407445</v>
      </c>
      <c r="M55" s="10">
        <f t="shared" si="2"/>
        <v>41719.549131944441</v>
      </c>
      <c r="N55" s="10"/>
      <c r="O55" t="b">
        <v>0</v>
      </c>
      <c r="P55">
        <v>117</v>
      </c>
      <c r="Q55">
        <f t="shared" si="3"/>
        <v>28.11</v>
      </c>
      <c r="R55" t="b">
        <v>1</v>
      </c>
      <c r="S55" t="s">
        <v>8263</v>
      </c>
      <c r="T55" s="12" t="s">
        <v>8309</v>
      </c>
      <c r="U55" t="s">
        <v>8310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8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0">
        <f t="shared" si="1"/>
        <v>42363.713206018518</v>
      </c>
      <c r="L56">
        <v>1448471221</v>
      </c>
      <c r="M56" s="10">
        <f t="shared" si="2"/>
        <v>42333.713206018518</v>
      </c>
      <c r="N56" s="10"/>
      <c r="O56" t="b">
        <v>0</v>
      </c>
      <c r="P56">
        <v>52</v>
      </c>
      <c r="Q56">
        <f t="shared" si="3"/>
        <v>194.23</v>
      </c>
      <c r="R56" t="b">
        <v>1</v>
      </c>
      <c r="S56" t="s">
        <v>8263</v>
      </c>
      <c r="T56" s="12" t="s">
        <v>8309</v>
      </c>
      <c r="U56" t="s">
        <v>8310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8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0">
        <f t="shared" si="1"/>
        <v>42517.968935185185</v>
      </c>
      <c r="L57">
        <v>1462576516</v>
      </c>
      <c r="M57" s="10">
        <f t="shared" si="2"/>
        <v>42496.968935185185</v>
      </c>
      <c r="N57" s="10"/>
      <c r="O57" t="b">
        <v>0</v>
      </c>
      <c r="P57">
        <v>86</v>
      </c>
      <c r="Q57">
        <f t="shared" si="3"/>
        <v>128.94999999999999</v>
      </c>
      <c r="R57" t="b">
        <v>1</v>
      </c>
      <c r="S57" t="s">
        <v>8263</v>
      </c>
      <c r="T57" s="12" t="s">
        <v>8309</v>
      </c>
      <c r="U57" t="s">
        <v>8310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8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0">
        <f t="shared" si="1"/>
        <v>42163.666666666672</v>
      </c>
      <c r="L58">
        <v>1432559424</v>
      </c>
      <c r="M58" s="10">
        <f t="shared" si="2"/>
        <v>42149.548888888887</v>
      </c>
      <c r="N58" s="10"/>
      <c r="O58" t="b">
        <v>0</v>
      </c>
      <c r="P58">
        <v>174</v>
      </c>
      <c r="Q58">
        <f t="shared" si="3"/>
        <v>49.32</v>
      </c>
      <c r="R58" t="b">
        <v>1</v>
      </c>
      <c r="S58" t="s">
        <v>8263</v>
      </c>
      <c r="T58" s="12" t="s">
        <v>8309</v>
      </c>
      <c r="U58" t="s">
        <v>8310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8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0">
        <f t="shared" si="1"/>
        <v>42119.83289351852</v>
      </c>
      <c r="L59">
        <v>1427399962</v>
      </c>
      <c r="M59" s="10">
        <f t="shared" si="2"/>
        <v>42089.83289351852</v>
      </c>
      <c r="N59" s="10"/>
      <c r="O59" t="b">
        <v>0</v>
      </c>
      <c r="P59">
        <v>69</v>
      </c>
      <c r="Q59">
        <f t="shared" si="3"/>
        <v>221.52</v>
      </c>
      <c r="R59" t="b">
        <v>1</v>
      </c>
      <c r="S59" t="s">
        <v>8263</v>
      </c>
      <c r="T59" s="12" t="s">
        <v>8309</v>
      </c>
      <c r="U59" t="s">
        <v>8310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8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0">
        <f t="shared" si="1"/>
        <v>41962.786712962959</v>
      </c>
      <c r="L60">
        <v>1413827572</v>
      </c>
      <c r="M60" s="10">
        <f t="shared" si="2"/>
        <v>41932.745046296295</v>
      </c>
      <c r="N60" s="10"/>
      <c r="O60" t="b">
        <v>0</v>
      </c>
      <c r="P60">
        <v>75</v>
      </c>
      <c r="Q60">
        <f t="shared" si="3"/>
        <v>137.21</v>
      </c>
      <c r="R60" t="b">
        <v>1</v>
      </c>
      <c r="S60" t="s">
        <v>8263</v>
      </c>
      <c r="T60" s="12" t="s">
        <v>8309</v>
      </c>
      <c r="U60" t="s">
        <v>8310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8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0">
        <f t="shared" si="1"/>
        <v>42261.875</v>
      </c>
      <c r="L61">
        <v>1439530776</v>
      </c>
      <c r="M61" s="10">
        <f t="shared" si="2"/>
        <v>42230.23583333334</v>
      </c>
      <c r="N61" s="10"/>
      <c r="O61" t="b">
        <v>0</v>
      </c>
      <c r="P61">
        <v>33</v>
      </c>
      <c r="Q61">
        <f t="shared" si="3"/>
        <v>606.82000000000005</v>
      </c>
      <c r="R61" t="b">
        <v>1</v>
      </c>
      <c r="S61" t="s">
        <v>8263</v>
      </c>
      <c r="T61" s="12" t="s">
        <v>8309</v>
      </c>
      <c r="U61" t="s">
        <v>8310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8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0">
        <f t="shared" si="1"/>
        <v>41721</v>
      </c>
      <c r="L62">
        <v>1393882717</v>
      </c>
      <c r="M62" s="10">
        <f t="shared" si="2"/>
        <v>41701.901817129627</v>
      </c>
      <c r="N62" s="10"/>
      <c r="O62" t="b">
        <v>0</v>
      </c>
      <c r="P62">
        <v>108</v>
      </c>
      <c r="Q62">
        <f t="shared" si="3"/>
        <v>43.04</v>
      </c>
      <c r="R62" t="b">
        <v>1</v>
      </c>
      <c r="S62" t="s">
        <v>8264</v>
      </c>
      <c r="T62" s="12" t="s">
        <v>8309</v>
      </c>
      <c r="U62" t="s">
        <v>8311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8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0">
        <f t="shared" si="1"/>
        <v>41431.814317129632</v>
      </c>
      <c r="L63">
        <v>1368646357</v>
      </c>
      <c r="M63" s="10">
        <f t="shared" si="2"/>
        <v>41409.814317129632</v>
      </c>
      <c r="N63" s="10"/>
      <c r="O63" t="b">
        <v>0</v>
      </c>
      <c r="P63">
        <v>23</v>
      </c>
      <c r="Q63">
        <f t="shared" si="3"/>
        <v>322.39</v>
      </c>
      <c r="R63" t="b">
        <v>1</v>
      </c>
      <c r="S63" t="s">
        <v>8264</v>
      </c>
      <c r="T63" s="12" t="s">
        <v>8309</v>
      </c>
      <c r="U63" t="s">
        <v>8311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8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0">
        <f t="shared" si="1"/>
        <v>41336.799513888887</v>
      </c>
      <c r="L64">
        <v>1360177878</v>
      </c>
      <c r="M64" s="10">
        <f t="shared" si="2"/>
        <v>41311.799513888887</v>
      </c>
      <c r="N64" s="10"/>
      <c r="O64" t="b">
        <v>0</v>
      </c>
      <c r="P64">
        <v>48</v>
      </c>
      <c r="Q64">
        <f t="shared" si="3"/>
        <v>96.71</v>
      </c>
      <c r="R64" t="b">
        <v>1</v>
      </c>
      <c r="S64" t="s">
        <v>8264</v>
      </c>
      <c r="T64" s="12" t="s">
        <v>8309</v>
      </c>
      <c r="U64" t="s">
        <v>8311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8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0">
        <f t="shared" si="1"/>
        <v>41636.207638888889</v>
      </c>
      <c r="L65">
        <v>1386194013</v>
      </c>
      <c r="M65" s="10">
        <f t="shared" si="2"/>
        <v>41612.912187499998</v>
      </c>
      <c r="N65" s="10"/>
      <c r="O65" t="b">
        <v>0</v>
      </c>
      <c r="P65">
        <v>64</v>
      </c>
      <c r="Q65">
        <f t="shared" si="3"/>
        <v>35.47</v>
      </c>
      <c r="R65" t="b">
        <v>1</v>
      </c>
      <c r="S65" t="s">
        <v>8264</v>
      </c>
      <c r="T65" s="12" t="s">
        <v>8309</v>
      </c>
      <c r="U65" t="s">
        <v>8311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8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0">
        <f t="shared" si="1"/>
        <v>41463.01829861111</v>
      </c>
      <c r="L66">
        <v>1370651181</v>
      </c>
      <c r="M66" s="10">
        <f t="shared" si="2"/>
        <v>41433.01829861111</v>
      </c>
      <c r="N66" s="10"/>
      <c r="O66" t="b">
        <v>0</v>
      </c>
      <c r="P66">
        <v>24</v>
      </c>
      <c r="Q66">
        <f t="shared" si="3"/>
        <v>86.67</v>
      </c>
      <c r="R66" t="b">
        <v>1</v>
      </c>
      <c r="S66" t="s">
        <v>8264</v>
      </c>
      <c r="T66" s="12" t="s">
        <v>8309</v>
      </c>
      <c r="U66" t="s">
        <v>8311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8">
        <f t="shared" ref="F67:F130" si="4">ROUND(E67/D67*100,0)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0">
        <f t="shared" ref="K67:K130" si="5">(((J67/60)/60)/24+DATE(1970,1,1))</f>
        <v>41862.249305555553</v>
      </c>
      <c r="L67">
        <v>1405453354</v>
      </c>
      <c r="M67" s="10">
        <f t="shared" ref="M67:M130" si="6">(((L67/60)/60)/24+DATE(1970,1,1))</f>
        <v>41835.821226851855</v>
      </c>
      <c r="N67" s="10"/>
      <c r="O67" t="b">
        <v>0</v>
      </c>
      <c r="P67">
        <v>57</v>
      </c>
      <c r="Q67">
        <f t="shared" ref="Q67:Q130" si="7">IFERROR(ROUND(E67/P67,2),0)</f>
        <v>132.05000000000001</v>
      </c>
      <c r="R67" t="b">
        <v>1</v>
      </c>
      <c r="S67" t="s">
        <v>8264</v>
      </c>
      <c r="T67" s="12" t="s">
        <v>8309</v>
      </c>
      <c r="U67" t="s">
        <v>8311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8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0">
        <f t="shared" si="5"/>
        <v>42569.849768518514</v>
      </c>
      <c r="L68">
        <v>1466281420</v>
      </c>
      <c r="M68" s="10">
        <f t="shared" si="6"/>
        <v>42539.849768518514</v>
      </c>
      <c r="N68" s="10"/>
      <c r="O68" t="b">
        <v>0</v>
      </c>
      <c r="P68">
        <v>26</v>
      </c>
      <c r="Q68">
        <f t="shared" si="7"/>
        <v>91.23</v>
      </c>
      <c r="R68" t="b">
        <v>1</v>
      </c>
      <c r="S68" t="s">
        <v>8264</v>
      </c>
      <c r="T68" s="12" t="s">
        <v>8309</v>
      </c>
      <c r="U68" t="s">
        <v>8311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8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0">
        <f t="shared" si="5"/>
        <v>41105.583379629628</v>
      </c>
      <c r="L69">
        <v>1339768804</v>
      </c>
      <c r="M69" s="10">
        <f t="shared" si="6"/>
        <v>41075.583379629628</v>
      </c>
      <c r="N69" s="10"/>
      <c r="O69" t="b">
        <v>0</v>
      </c>
      <c r="P69">
        <v>20</v>
      </c>
      <c r="Q69">
        <f t="shared" si="7"/>
        <v>116.25</v>
      </c>
      <c r="R69" t="b">
        <v>1</v>
      </c>
      <c r="S69" t="s">
        <v>8264</v>
      </c>
      <c r="T69" s="12" t="s">
        <v>8309</v>
      </c>
      <c r="U69" t="s">
        <v>8311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8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0">
        <f t="shared" si="5"/>
        <v>41693.569340277776</v>
      </c>
      <c r="L70">
        <v>1390570791</v>
      </c>
      <c r="M70" s="10">
        <f t="shared" si="6"/>
        <v>41663.569340277776</v>
      </c>
      <c r="N70" s="10"/>
      <c r="O70" t="b">
        <v>0</v>
      </c>
      <c r="P70">
        <v>36</v>
      </c>
      <c r="Q70">
        <f t="shared" si="7"/>
        <v>21.19</v>
      </c>
      <c r="R70" t="b">
        <v>1</v>
      </c>
      <c r="S70" t="s">
        <v>8264</v>
      </c>
      <c r="T70" s="12" t="s">
        <v>8309</v>
      </c>
      <c r="U70" t="s">
        <v>8311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8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0">
        <f t="shared" si="5"/>
        <v>40818.290972222225</v>
      </c>
      <c r="L71">
        <v>1314765025</v>
      </c>
      <c r="M71" s="10">
        <f t="shared" si="6"/>
        <v>40786.187789351854</v>
      </c>
      <c r="N71" s="10"/>
      <c r="O71" t="b">
        <v>0</v>
      </c>
      <c r="P71">
        <v>178</v>
      </c>
      <c r="Q71">
        <f t="shared" si="7"/>
        <v>62.33</v>
      </c>
      <c r="R71" t="b">
        <v>1</v>
      </c>
      <c r="S71" t="s">
        <v>8264</v>
      </c>
      <c r="T71" s="12" t="s">
        <v>8309</v>
      </c>
      <c r="U71" t="s">
        <v>8311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8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0">
        <f t="shared" si="5"/>
        <v>40790.896354166667</v>
      </c>
      <c r="L72">
        <v>1309987845</v>
      </c>
      <c r="M72" s="10">
        <f t="shared" si="6"/>
        <v>40730.896354166667</v>
      </c>
      <c r="N72" s="10"/>
      <c r="O72" t="b">
        <v>0</v>
      </c>
      <c r="P72">
        <v>17</v>
      </c>
      <c r="Q72">
        <f t="shared" si="7"/>
        <v>37.409999999999997</v>
      </c>
      <c r="R72" t="b">
        <v>1</v>
      </c>
      <c r="S72" t="s">
        <v>8264</v>
      </c>
      <c r="T72" s="12" t="s">
        <v>8309</v>
      </c>
      <c r="U72" t="s">
        <v>8311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8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0">
        <f t="shared" si="5"/>
        <v>41057.271493055552</v>
      </c>
      <c r="L73">
        <v>1333002657</v>
      </c>
      <c r="M73" s="10">
        <f t="shared" si="6"/>
        <v>40997.271493055552</v>
      </c>
      <c r="N73" s="10"/>
      <c r="O73" t="b">
        <v>0</v>
      </c>
      <c r="P73">
        <v>32</v>
      </c>
      <c r="Q73">
        <f t="shared" si="7"/>
        <v>69.72</v>
      </c>
      <c r="R73" t="b">
        <v>1</v>
      </c>
      <c r="S73" t="s">
        <v>8264</v>
      </c>
      <c r="T73" s="12" t="s">
        <v>8309</v>
      </c>
      <c r="U73" t="s">
        <v>8311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8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0">
        <f t="shared" si="5"/>
        <v>41228</v>
      </c>
      <c r="L74">
        <v>1351210481</v>
      </c>
      <c r="M74" s="10">
        <f t="shared" si="6"/>
        <v>41208.010196759256</v>
      </c>
      <c r="N74" s="10"/>
      <c r="O74" t="b">
        <v>0</v>
      </c>
      <c r="P74">
        <v>41</v>
      </c>
      <c r="Q74">
        <f t="shared" si="7"/>
        <v>58.17</v>
      </c>
      <c r="R74" t="b">
        <v>1</v>
      </c>
      <c r="S74" t="s">
        <v>8264</v>
      </c>
      <c r="T74" s="12" t="s">
        <v>8309</v>
      </c>
      <c r="U74" t="s">
        <v>8311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8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0">
        <f t="shared" si="5"/>
        <v>40666.165972222225</v>
      </c>
      <c r="L75">
        <v>1297620584</v>
      </c>
      <c r="M75" s="10">
        <f t="shared" si="6"/>
        <v>40587.75675925926</v>
      </c>
      <c r="N75" s="10"/>
      <c r="O75" t="b">
        <v>0</v>
      </c>
      <c r="P75">
        <v>18</v>
      </c>
      <c r="Q75">
        <f t="shared" si="7"/>
        <v>50</v>
      </c>
      <c r="R75" t="b">
        <v>1</v>
      </c>
      <c r="S75" t="s">
        <v>8264</v>
      </c>
      <c r="T75" s="12" t="s">
        <v>8309</v>
      </c>
      <c r="U75" t="s">
        <v>8311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8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0">
        <f t="shared" si="5"/>
        <v>42390.487210648149</v>
      </c>
      <c r="L76">
        <v>1450784495</v>
      </c>
      <c r="M76" s="10">
        <f t="shared" si="6"/>
        <v>42360.487210648149</v>
      </c>
      <c r="N76" s="10"/>
      <c r="O76" t="b">
        <v>0</v>
      </c>
      <c r="P76">
        <v>29</v>
      </c>
      <c r="Q76">
        <f t="shared" si="7"/>
        <v>19.47</v>
      </c>
      <c r="R76" t="b">
        <v>1</v>
      </c>
      <c r="S76" t="s">
        <v>8264</v>
      </c>
      <c r="T76" s="12" t="s">
        <v>8309</v>
      </c>
      <c r="U76" t="s">
        <v>8311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8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0">
        <f t="shared" si="5"/>
        <v>41387.209166666667</v>
      </c>
      <c r="L77">
        <v>1364101272</v>
      </c>
      <c r="M77" s="10">
        <f t="shared" si="6"/>
        <v>41357.209166666667</v>
      </c>
      <c r="N77" s="10"/>
      <c r="O77" t="b">
        <v>0</v>
      </c>
      <c r="P77">
        <v>47</v>
      </c>
      <c r="Q77">
        <f t="shared" si="7"/>
        <v>85.96</v>
      </c>
      <c r="R77" t="b">
        <v>1</v>
      </c>
      <c r="S77" t="s">
        <v>8264</v>
      </c>
      <c r="T77" s="12" t="s">
        <v>8309</v>
      </c>
      <c r="U77" t="s">
        <v>8311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8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0">
        <f t="shared" si="5"/>
        <v>40904.733310185184</v>
      </c>
      <c r="L78">
        <v>1319819758</v>
      </c>
      <c r="M78" s="10">
        <f t="shared" si="6"/>
        <v>40844.691643518519</v>
      </c>
      <c r="N78" s="10"/>
      <c r="O78" t="b">
        <v>0</v>
      </c>
      <c r="P78">
        <v>15</v>
      </c>
      <c r="Q78">
        <f t="shared" si="7"/>
        <v>30.67</v>
      </c>
      <c r="R78" t="b">
        <v>1</v>
      </c>
      <c r="S78" t="s">
        <v>8264</v>
      </c>
      <c r="T78" s="12" t="s">
        <v>8309</v>
      </c>
      <c r="U78" t="s">
        <v>8311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8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0">
        <f t="shared" si="5"/>
        <v>41050.124305555553</v>
      </c>
      <c r="L79">
        <v>1332991717</v>
      </c>
      <c r="M79" s="10">
        <f t="shared" si="6"/>
        <v>40997.144872685189</v>
      </c>
      <c r="N79" s="10"/>
      <c r="O79" t="b">
        <v>0</v>
      </c>
      <c r="P79">
        <v>26</v>
      </c>
      <c r="Q79">
        <f t="shared" si="7"/>
        <v>60.38</v>
      </c>
      <c r="R79" t="b">
        <v>1</v>
      </c>
      <c r="S79" t="s">
        <v>8264</v>
      </c>
      <c r="T79" s="12" t="s">
        <v>8309</v>
      </c>
      <c r="U79" t="s">
        <v>8311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8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0">
        <f t="shared" si="5"/>
        <v>42614.730567129634</v>
      </c>
      <c r="L80">
        <v>1471887121</v>
      </c>
      <c r="M80" s="10">
        <f t="shared" si="6"/>
        <v>42604.730567129634</v>
      </c>
      <c r="N80" s="10"/>
      <c r="O80" t="b">
        <v>0</v>
      </c>
      <c r="P80">
        <v>35</v>
      </c>
      <c r="Q80">
        <f t="shared" si="7"/>
        <v>38.6</v>
      </c>
      <c r="R80" t="b">
        <v>1</v>
      </c>
      <c r="S80" t="s">
        <v>8264</v>
      </c>
      <c r="T80" s="12" t="s">
        <v>8309</v>
      </c>
      <c r="U80" t="s">
        <v>8311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8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0">
        <f t="shared" si="5"/>
        <v>41754.776539351849</v>
      </c>
      <c r="L81">
        <v>1395859093</v>
      </c>
      <c r="M81" s="10">
        <f t="shared" si="6"/>
        <v>41724.776539351849</v>
      </c>
      <c r="N81" s="10"/>
      <c r="O81" t="b">
        <v>0</v>
      </c>
      <c r="P81">
        <v>41</v>
      </c>
      <c r="Q81">
        <f t="shared" si="7"/>
        <v>40.270000000000003</v>
      </c>
      <c r="R81" t="b">
        <v>1</v>
      </c>
      <c r="S81" t="s">
        <v>8264</v>
      </c>
      <c r="T81" s="12" t="s">
        <v>8309</v>
      </c>
      <c r="U81" t="s">
        <v>8311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8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0">
        <f t="shared" si="5"/>
        <v>41618.083981481483</v>
      </c>
      <c r="L82">
        <v>1383616856</v>
      </c>
      <c r="M82" s="10">
        <f t="shared" si="6"/>
        <v>41583.083981481483</v>
      </c>
      <c r="N82" s="10"/>
      <c r="O82" t="b">
        <v>0</v>
      </c>
      <c r="P82">
        <v>47</v>
      </c>
      <c r="Q82">
        <f t="shared" si="7"/>
        <v>273.83</v>
      </c>
      <c r="R82" t="b">
        <v>1</v>
      </c>
      <c r="S82" t="s">
        <v>8264</v>
      </c>
      <c r="T82" s="12" t="s">
        <v>8309</v>
      </c>
      <c r="U82" t="s">
        <v>8311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8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0">
        <f t="shared" si="5"/>
        <v>41104.126388888886</v>
      </c>
      <c r="L83">
        <v>1341892127</v>
      </c>
      <c r="M83" s="10">
        <f t="shared" si="6"/>
        <v>41100.158877314818</v>
      </c>
      <c r="N83" s="10"/>
      <c r="O83" t="b">
        <v>0</v>
      </c>
      <c r="P83">
        <v>28</v>
      </c>
      <c r="Q83">
        <f t="shared" si="7"/>
        <v>53.04</v>
      </c>
      <c r="R83" t="b">
        <v>1</v>
      </c>
      <c r="S83" t="s">
        <v>8264</v>
      </c>
      <c r="T83" s="12" t="s">
        <v>8309</v>
      </c>
      <c r="U83" t="s">
        <v>8311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8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0">
        <f t="shared" si="5"/>
        <v>40825.820150462961</v>
      </c>
      <c r="L84">
        <v>1315597261</v>
      </c>
      <c r="M84" s="10">
        <f t="shared" si="6"/>
        <v>40795.820150462961</v>
      </c>
      <c r="N84" s="10"/>
      <c r="O84" t="b">
        <v>0</v>
      </c>
      <c r="P84">
        <v>100</v>
      </c>
      <c r="Q84">
        <f t="shared" si="7"/>
        <v>40.01</v>
      </c>
      <c r="R84" t="b">
        <v>1</v>
      </c>
      <c r="S84" t="s">
        <v>8264</v>
      </c>
      <c r="T84" s="12" t="s">
        <v>8309</v>
      </c>
      <c r="U84" t="s">
        <v>8311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8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0">
        <f t="shared" si="5"/>
        <v>42057.479166666672</v>
      </c>
      <c r="L85">
        <v>1423320389</v>
      </c>
      <c r="M85" s="10">
        <f t="shared" si="6"/>
        <v>42042.615613425922</v>
      </c>
      <c r="N85" s="10"/>
      <c r="O85" t="b">
        <v>0</v>
      </c>
      <c r="P85">
        <v>13</v>
      </c>
      <c r="Q85">
        <f t="shared" si="7"/>
        <v>15.77</v>
      </c>
      <c r="R85" t="b">
        <v>1</v>
      </c>
      <c r="S85" t="s">
        <v>8264</v>
      </c>
      <c r="T85" s="12" t="s">
        <v>8309</v>
      </c>
      <c r="U85" t="s">
        <v>8311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8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0">
        <f t="shared" si="5"/>
        <v>40678.757939814815</v>
      </c>
      <c r="L86">
        <v>1302891086</v>
      </c>
      <c r="M86" s="10">
        <f t="shared" si="6"/>
        <v>40648.757939814815</v>
      </c>
      <c r="N86" s="10"/>
      <c r="O86" t="b">
        <v>0</v>
      </c>
      <c r="P86">
        <v>7</v>
      </c>
      <c r="Q86">
        <f t="shared" si="7"/>
        <v>71.430000000000007</v>
      </c>
      <c r="R86" t="b">
        <v>1</v>
      </c>
      <c r="S86" t="s">
        <v>8264</v>
      </c>
      <c r="T86" s="12" t="s">
        <v>8309</v>
      </c>
      <c r="U86" t="s">
        <v>8311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8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0">
        <f t="shared" si="5"/>
        <v>40809.125428240739</v>
      </c>
      <c r="L87">
        <v>1314154837</v>
      </c>
      <c r="M87" s="10">
        <f t="shared" si="6"/>
        <v>40779.125428240739</v>
      </c>
      <c r="N87" s="10"/>
      <c r="O87" t="b">
        <v>0</v>
      </c>
      <c r="P87">
        <v>21</v>
      </c>
      <c r="Q87">
        <f t="shared" si="7"/>
        <v>71.709999999999994</v>
      </c>
      <c r="R87" t="b">
        <v>1</v>
      </c>
      <c r="S87" t="s">
        <v>8264</v>
      </c>
      <c r="T87" s="12" t="s">
        <v>8309</v>
      </c>
      <c r="U87" t="s">
        <v>8311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8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0">
        <f t="shared" si="5"/>
        <v>42365.59774305555</v>
      </c>
      <c r="L88">
        <v>1444828845</v>
      </c>
      <c r="M88" s="10">
        <f t="shared" si="6"/>
        <v>42291.556076388893</v>
      </c>
      <c r="N88" s="10"/>
      <c r="O88" t="b">
        <v>0</v>
      </c>
      <c r="P88">
        <v>17</v>
      </c>
      <c r="Q88">
        <f t="shared" si="7"/>
        <v>375.76</v>
      </c>
      <c r="R88" t="b">
        <v>1</v>
      </c>
      <c r="S88" t="s">
        <v>8264</v>
      </c>
      <c r="T88" s="12" t="s">
        <v>8309</v>
      </c>
      <c r="U88" t="s">
        <v>8311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8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0">
        <f t="shared" si="5"/>
        <v>40332.070138888892</v>
      </c>
      <c r="L89">
        <v>1274705803</v>
      </c>
      <c r="M89" s="10">
        <f t="shared" si="6"/>
        <v>40322.53938657407</v>
      </c>
      <c r="N89" s="10"/>
      <c r="O89" t="b">
        <v>0</v>
      </c>
      <c r="P89">
        <v>25</v>
      </c>
      <c r="Q89">
        <f t="shared" si="7"/>
        <v>104.6</v>
      </c>
      <c r="R89" t="b">
        <v>1</v>
      </c>
      <c r="S89" t="s">
        <v>8264</v>
      </c>
      <c r="T89" s="12" t="s">
        <v>8309</v>
      </c>
      <c r="U89" t="s">
        <v>8311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8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0">
        <f t="shared" si="5"/>
        <v>41812.65892361111</v>
      </c>
      <c r="L90">
        <v>1401205731</v>
      </c>
      <c r="M90" s="10">
        <f t="shared" si="6"/>
        <v>41786.65892361111</v>
      </c>
      <c r="N90" s="10"/>
      <c r="O90" t="b">
        <v>0</v>
      </c>
      <c r="P90">
        <v>60</v>
      </c>
      <c r="Q90">
        <f t="shared" si="7"/>
        <v>60</v>
      </c>
      <c r="R90" t="b">
        <v>1</v>
      </c>
      <c r="S90" t="s">
        <v>8264</v>
      </c>
      <c r="T90" s="12" t="s">
        <v>8309</v>
      </c>
      <c r="U90" t="s">
        <v>8311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8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0">
        <f t="shared" si="5"/>
        <v>41427.752222222225</v>
      </c>
      <c r="L91">
        <v>1368036192</v>
      </c>
      <c r="M91" s="10">
        <f t="shared" si="6"/>
        <v>41402.752222222225</v>
      </c>
      <c r="N91" s="10"/>
      <c r="O91" t="b">
        <v>0</v>
      </c>
      <c r="P91">
        <v>56</v>
      </c>
      <c r="Q91">
        <f t="shared" si="7"/>
        <v>123.29</v>
      </c>
      <c r="R91" t="b">
        <v>1</v>
      </c>
      <c r="S91" t="s">
        <v>8264</v>
      </c>
      <c r="T91" s="12" t="s">
        <v>8309</v>
      </c>
      <c r="U91" t="s">
        <v>8311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8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0">
        <f t="shared" si="5"/>
        <v>40736.297442129631</v>
      </c>
      <c r="L92">
        <v>1307862499</v>
      </c>
      <c r="M92" s="10">
        <f t="shared" si="6"/>
        <v>40706.297442129631</v>
      </c>
      <c r="N92" s="10"/>
      <c r="O92" t="b">
        <v>0</v>
      </c>
      <c r="P92">
        <v>16</v>
      </c>
      <c r="Q92">
        <f t="shared" si="7"/>
        <v>31.38</v>
      </c>
      <c r="R92" t="b">
        <v>1</v>
      </c>
      <c r="S92" t="s">
        <v>8264</v>
      </c>
      <c r="T92" s="12" t="s">
        <v>8309</v>
      </c>
      <c r="U92" t="s">
        <v>8311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8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0">
        <f t="shared" si="5"/>
        <v>40680.402361111112</v>
      </c>
      <c r="L93">
        <v>1300354764</v>
      </c>
      <c r="M93" s="10">
        <f t="shared" si="6"/>
        <v>40619.402361111112</v>
      </c>
      <c r="N93" s="10"/>
      <c r="O93" t="b">
        <v>0</v>
      </c>
      <c r="P93">
        <v>46</v>
      </c>
      <c r="Q93">
        <f t="shared" si="7"/>
        <v>78.260000000000005</v>
      </c>
      <c r="R93" t="b">
        <v>1</v>
      </c>
      <c r="S93" t="s">
        <v>8264</v>
      </c>
      <c r="T93" s="12" t="s">
        <v>8309</v>
      </c>
      <c r="U93" t="s">
        <v>8311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8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0">
        <f t="shared" si="5"/>
        <v>42767.333333333328</v>
      </c>
      <c r="L94">
        <v>1481949983</v>
      </c>
      <c r="M94" s="10">
        <f t="shared" si="6"/>
        <v>42721.198877314819</v>
      </c>
      <c r="N94" s="10"/>
      <c r="O94" t="b">
        <v>0</v>
      </c>
      <c r="P94">
        <v>43</v>
      </c>
      <c r="Q94">
        <f t="shared" si="7"/>
        <v>122.33</v>
      </c>
      <c r="R94" t="b">
        <v>1</v>
      </c>
      <c r="S94" t="s">
        <v>8264</v>
      </c>
      <c r="T94" s="12" t="s">
        <v>8309</v>
      </c>
      <c r="U94" t="s">
        <v>8311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8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0">
        <f t="shared" si="5"/>
        <v>41093.875</v>
      </c>
      <c r="L95">
        <v>1338928537</v>
      </c>
      <c r="M95" s="10">
        <f t="shared" si="6"/>
        <v>41065.858067129629</v>
      </c>
      <c r="N95" s="10"/>
      <c r="O95" t="b">
        <v>0</v>
      </c>
      <c r="P95">
        <v>15</v>
      </c>
      <c r="Q95">
        <f t="shared" si="7"/>
        <v>73.73</v>
      </c>
      <c r="R95" t="b">
        <v>1</v>
      </c>
      <c r="S95" t="s">
        <v>8264</v>
      </c>
      <c r="T95" s="12" t="s">
        <v>8309</v>
      </c>
      <c r="U95" t="s">
        <v>8311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8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0">
        <f t="shared" si="5"/>
        <v>41736.717847222222</v>
      </c>
      <c r="L96">
        <v>1395162822</v>
      </c>
      <c r="M96" s="10">
        <f t="shared" si="6"/>
        <v>41716.717847222222</v>
      </c>
      <c r="N96" s="10"/>
      <c r="O96" t="b">
        <v>0</v>
      </c>
      <c r="P96">
        <v>12</v>
      </c>
      <c r="Q96">
        <f t="shared" si="7"/>
        <v>21.67</v>
      </c>
      <c r="R96" t="b">
        <v>1</v>
      </c>
      <c r="S96" t="s">
        <v>8264</v>
      </c>
      <c r="T96" s="12" t="s">
        <v>8309</v>
      </c>
      <c r="U96" t="s">
        <v>8311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8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0">
        <f t="shared" si="5"/>
        <v>40965.005104166667</v>
      </c>
      <c r="L97">
        <v>1327622841</v>
      </c>
      <c r="M97" s="10">
        <f t="shared" si="6"/>
        <v>40935.005104166667</v>
      </c>
      <c r="N97" s="10"/>
      <c r="O97" t="b">
        <v>0</v>
      </c>
      <c r="P97">
        <v>21</v>
      </c>
      <c r="Q97">
        <f t="shared" si="7"/>
        <v>21.9</v>
      </c>
      <c r="R97" t="b">
        <v>1</v>
      </c>
      <c r="S97" t="s">
        <v>8264</v>
      </c>
      <c r="T97" s="12" t="s">
        <v>8309</v>
      </c>
      <c r="U97" t="s">
        <v>8311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8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0">
        <f t="shared" si="5"/>
        <v>40391.125</v>
      </c>
      <c r="L98">
        <v>1274889241</v>
      </c>
      <c r="M98" s="10">
        <f t="shared" si="6"/>
        <v>40324.662511574075</v>
      </c>
      <c r="N98" s="10"/>
      <c r="O98" t="b">
        <v>0</v>
      </c>
      <c r="P98">
        <v>34</v>
      </c>
      <c r="Q98">
        <f t="shared" si="7"/>
        <v>50.59</v>
      </c>
      <c r="R98" t="b">
        <v>1</v>
      </c>
      <c r="S98" t="s">
        <v>8264</v>
      </c>
      <c r="T98" s="12" t="s">
        <v>8309</v>
      </c>
      <c r="U98" t="s">
        <v>8311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8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0">
        <f t="shared" si="5"/>
        <v>40736.135208333333</v>
      </c>
      <c r="L99">
        <v>1307848482</v>
      </c>
      <c r="M99" s="10">
        <f t="shared" si="6"/>
        <v>40706.135208333333</v>
      </c>
      <c r="N99" s="10"/>
      <c r="O99" t="b">
        <v>0</v>
      </c>
      <c r="P99">
        <v>8</v>
      </c>
      <c r="Q99">
        <f t="shared" si="7"/>
        <v>53.13</v>
      </c>
      <c r="R99" t="b">
        <v>1</v>
      </c>
      <c r="S99" t="s">
        <v>8264</v>
      </c>
      <c r="T99" s="12" t="s">
        <v>8309</v>
      </c>
      <c r="U99" t="s">
        <v>8311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8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0">
        <f t="shared" si="5"/>
        <v>41250.979166666664</v>
      </c>
      <c r="L100">
        <v>1351796674</v>
      </c>
      <c r="M100" s="10">
        <f t="shared" si="6"/>
        <v>41214.79483796296</v>
      </c>
      <c r="N100" s="10"/>
      <c r="O100" t="b">
        <v>0</v>
      </c>
      <c r="P100">
        <v>60</v>
      </c>
      <c r="Q100">
        <f t="shared" si="7"/>
        <v>56.67</v>
      </c>
      <c r="R100" t="b">
        <v>1</v>
      </c>
      <c r="S100" t="s">
        <v>8264</v>
      </c>
      <c r="T100" s="12" t="s">
        <v>8309</v>
      </c>
      <c r="U100" t="s">
        <v>8311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8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0">
        <f t="shared" si="5"/>
        <v>41661.902766203704</v>
      </c>
      <c r="L101">
        <v>1387834799</v>
      </c>
      <c r="M101" s="10">
        <f t="shared" si="6"/>
        <v>41631.902766203704</v>
      </c>
      <c r="N101" s="10"/>
      <c r="O101" t="b">
        <v>0</v>
      </c>
      <c r="P101">
        <v>39</v>
      </c>
      <c r="Q101">
        <f t="shared" si="7"/>
        <v>40.78</v>
      </c>
      <c r="R101" t="b">
        <v>1</v>
      </c>
      <c r="S101" t="s">
        <v>8264</v>
      </c>
      <c r="T101" s="12" t="s">
        <v>8309</v>
      </c>
      <c r="U101" t="s">
        <v>8311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8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0">
        <f t="shared" si="5"/>
        <v>41217.794976851852</v>
      </c>
      <c r="L102">
        <v>1350324286</v>
      </c>
      <c r="M102" s="10">
        <f t="shared" si="6"/>
        <v>41197.753310185188</v>
      </c>
      <c r="N102" s="10"/>
      <c r="O102" t="b">
        <v>0</v>
      </c>
      <c r="P102">
        <v>26</v>
      </c>
      <c r="Q102">
        <f t="shared" si="7"/>
        <v>192.31</v>
      </c>
      <c r="R102" t="b">
        <v>1</v>
      </c>
      <c r="S102" t="s">
        <v>8264</v>
      </c>
      <c r="T102" s="12" t="s">
        <v>8309</v>
      </c>
      <c r="U102" t="s">
        <v>8311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8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0">
        <f t="shared" si="5"/>
        <v>41298.776736111111</v>
      </c>
      <c r="L103">
        <v>1356979110</v>
      </c>
      <c r="M103" s="10">
        <f t="shared" si="6"/>
        <v>41274.776736111111</v>
      </c>
      <c r="N103" s="10"/>
      <c r="O103" t="b">
        <v>0</v>
      </c>
      <c r="P103">
        <v>35</v>
      </c>
      <c r="Q103">
        <f t="shared" si="7"/>
        <v>100</v>
      </c>
      <c r="R103" t="b">
        <v>1</v>
      </c>
      <c r="S103" t="s">
        <v>8264</v>
      </c>
      <c r="T103" s="12" t="s">
        <v>8309</v>
      </c>
      <c r="U103" t="s">
        <v>8311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8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0">
        <f t="shared" si="5"/>
        <v>40535.131168981483</v>
      </c>
      <c r="L104">
        <v>1290481733</v>
      </c>
      <c r="M104" s="10">
        <f t="shared" si="6"/>
        <v>40505.131168981483</v>
      </c>
      <c r="N104" s="10"/>
      <c r="O104" t="b">
        <v>0</v>
      </c>
      <c r="P104">
        <v>65</v>
      </c>
      <c r="Q104">
        <f t="shared" si="7"/>
        <v>117.92</v>
      </c>
      <c r="R104" t="b">
        <v>1</v>
      </c>
      <c r="S104" t="s">
        <v>8264</v>
      </c>
      <c r="T104" s="12" t="s">
        <v>8309</v>
      </c>
      <c r="U104" t="s">
        <v>8311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8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0">
        <f t="shared" si="5"/>
        <v>41705.805902777778</v>
      </c>
      <c r="L105">
        <v>1392232830</v>
      </c>
      <c r="M105" s="10">
        <f t="shared" si="6"/>
        <v>41682.805902777778</v>
      </c>
      <c r="N105" s="10"/>
      <c r="O105" t="b">
        <v>0</v>
      </c>
      <c r="P105">
        <v>49</v>
      </c>
      <c r="Q105">
        <f t="shared" si="7"/>
        <v>27.9</v>
      </c>
      <c r="R105" t="b">
        <v>1</v>
      </c>
      <c r="S105" t="s">
        <v>8264</v>
      </c>
      <c r="T105" s="12" t="s">
        <v>8309</v>
      </c>
      <c r="U105" t="s">
        <v>8311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8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0">
        <f t="shared" si="5"/>
        <v>40636.041666666664</v>
      </c>
      <c r="L106">
        <v>1299775266</v>
      </c>
      <c r="M106" s="10">
        <f t="shared" si="6"/>
        <v>40612.695208333331</v>
      </c>
      <c r="N106" s="10"/>
      <c r="O106" t="b">
        <v>0</v>
      </c>
      <c r="P106">
        <v>10</v>
      </c>
      <c r="Q106">
        <f t="shared" si="7"/>
        <v>60</v>
      </c>
      <c r="R106" t="b">
        <v>1</v>
      </c>
      <c r="S106" t="s">
        <v>8264</v>
      </c>
      <c r="T106" s="12" t="s">
        <v>8309</v>
      </c>
      <c r="U106" t="s">
        <v>8311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8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0">
        <f t="shared" si="5"/>
        <v>42504</v>
      </c>
      <c r="L107">
        <v>1461605020</v>
      </c>
      <c r="M107" s="10">
        <f t="shared" si="6"/>
        <v>42485.724768518514</v>
      </c>
      <c r="N107" s="10"/>
      <c r="O107" t="b">
        <v>0</v>
      </c>
      <c r="P107">
        <v>60</v>
      </c>
      <c r="Q107">
        <f t="shared" si="7"/>
        <v>39.380000000000003</v>
      </c>
      <c r="R107" t="b">
        <v>1</v>
      </c>
      <c r="S107" t="s">
        <v>8264</v>
      </c>
      <c r="T107" s="12" t="s">
        <v>8309</v>
      </c>
      <c r="U107" t="s">
        <v>8311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8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0">
        <f t="shared" si="5"/>
        <v>41001.776631944449</v>
      </c>
      <c r="L108">
        <v>1332182301</v>
      </c>
      <c r="M108" s="10">
        <f t="shared" si="6"/>
        <v>40987.776631944449</v>
      </c>
      <c r="N108" s="10"/>
      <c r="O108" t="b">
        <v>0</v>
      </c>
      <c r="P108">
        <v>27</v>
      </c>
      <c r="Q108">
        <f t="shared" si="7"/>
        <v>186.11</v>
      </c>
      <c r="R108" t="b">
        <v>1</v>
      </c>
      <c r="S108" t="s">
        <v>8264</v>
      </c>
      <c r="T108" s="12" t="s">
        <v>8309</v>
      </c>
      <c r="U108" t="s">
        <v>8311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8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0">
        <f t="shared" si="5"/>
        <v>40657.982488425929</v>
      </c>
      <c r="L109">
        <v>1301787287</v>
      </c>
      <c r="M109" s="10">
        <f t="shared" si="6"/>
        <v>40635.982488425929</v>
      </c>
      <c r="N109" s="10"/>
      <c r="O109" t="b">
        <v>0</v>
      </c>
      <c r="P109">
        <v>69</v>
      </c>
      <c r="Q109">
        <f t="shared" si="7"/>
        <v>111.38</v>
      </c>
      <c r="R109" t="b">
        <v>1</v>
      </c>
      <c r="S109" t="s">
        <v>8264</v>
      </c>
      <c r="T109" s="12" t="s">
        <v>8309</v>
      </c>
      <c r="U109" t="s">
        <v>8311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8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0">
        <f t="shared" si="5"/>
        <v>41425.613078703704</v>
      </c>
      <c r="L110">
        <v>1364827370</v>
      </c>
      <c r="M110" s="10">
        <f t="shared" si="6"/>
        <v>41365.613078703704</v>
      </c>
      <c r="N110" s="10"/>
      <c r="O110" t="b">
        <v>0</v>
      </c>
      <c r="P110">
        <v>47</v>
      </c>
      <c r="Q110">
        <f t="shared" si="7"/>
        <v>78.72</v>
      </c>
      <c r="R110" t="b">
        <v>1</v>
      </c>
      <c r="S110" t="s">
        <v>8264</v>
      </c>
      <c r="T110" s="12" t="s">
        <v>8309</v>
      </c>
      <c r="U110" t="s">
        <v>8311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8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0">
        <f t="shared" si="5"/>
        <v>40600.025810185187</v>
      </c>
      <c r="L111">
        <v>1296088630</v>
      </c>
      <c r="M111" s="10">
        <f t="shared" si="6"/>
        <v>40570.025810185187</v>
      </c>
      <c r="N111" s="10"/>
      <c r="O111" t="b">
        <v>0</v>
      </c>
      <c r="P111">
        <v>47</v>
      </c>
      <c r="Q111">
        <f t="shared" si="7"/>
        <v>46.7</v>
      </c>
      <c r="R111" t="b">
        <v>1</v>
      </c>
      <c r="S111" t="s">
        <v>8264</v>
      </c>
      <c r="T111" s="12" t="s">
        <v>8309</v>
      </c>
      <c r="U111" t="s">
        <v>8311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8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0">
        <f t="shared" si="5"/>
        <v>41592.249305555553</v>
      </c>
      <c r="L112">
        <v>1381445253</v>
      </c>
      <c r="M112" s="10">
        <f t="shared" si="6"/>
        <v>41557.949687500004</v>
      </c>
      <c r="N112" s="10"/>
      <c r="O112" t="b">
        <v>0</v>
      </c>
      <c r="P112">
        <v>26</v>
      </c>
      <c r="Q112">
        <f t="shared" si="7"/>
        <v>65.38</v>
      </c>
      <c r="R112" t="b">
        <v>1</v>
      </c>
      <c r="S112" t="s">
        <v>8264</v>
      </c>
      <c r="T112" s="12" t="s">
        <v>8309</v>
      </c>
      <c r="U112" t="s">
        <v>8311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8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0">
        <f t="shared" si="5"/>
        <v>42155.333182870367</v>
      </c>
      <c r="L113">
        <v>1430467187</v>
      </c>
      <c r="M113" s="10">
        <f t="shared" si="6"/>
        <v>42125.333182870367</v>
      </c>
      <c r="N113" s="10"/>
      <c r="O113" t="b">
        <v>0</v>
      </c>
      <c r="P113">
        <v>53</v>
      </c>
      <c r="Q113">
        <f t="shared" si="7"/>
        <v>102.08</v>
      </c>
      <c r="R113" t="b">
        <v>1</v>
      </c>
      <c r="S113" t="s">
        <v>8264</v>
      </c>
      <c r="T113" s="12" t="s">
        <v>8309</v>
      </c>
      <c r="U113" t="s">
        <v>8311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8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0">
        <f t="shared" si="5"/>
        <v>41742.083333333336</v>
      </c>
      <c r="L114">
        <v>1395277318</v>
      </c>
      <c r="M114" s="10">
        <f t="shared" si="6"/>
        <v>41718.043032407404</v>
      </c>
      <c r="N114" s="10"/>
      <c r="O114" t="b">
        <v>0</v>
      </c>
      <c r="P114">
        <v>81</v>
      </c>
      <c r="Q114">
        <f t="shared" si="7"/>
        <v>64.2</v>
      </c>
      <c r="R114" t="b">
        <v>1</v>
      </c>
      <c r="S114" t="s">
        <v>8264</v>
      </c>
      <c r="T114" s="12" t="s">
        <v>8309</v>
      </c>
      <c r="U114" t="s">
        <v>8311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8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0">
        <f t="shared" si="5"/>
        <v>40761.625</v>
      </c>
      <c r="L115">
        <v>1311963128</v>
      </c>
      <c r="M115" s="10">
        <f t="shared" si="6"/>
        <v>40753.758425925924</v>
      </c>
      <c r="N115" s="10"/>
      <c r="O115" t="b">
        <v>0</v>
      </c>
      <c r="P115">
        <v>78</v>
      </c>
      <c r="Q115">
        <f t="shared" si="7"/>
        <v>90.38</v>
      </c>
      <c r="R115" t="b">
        <v>1</v>
      </c>
      <c r="S115" t="s">
        <v>8264</v>
      </c>
      <c r="T115" s="12" t="s">
        <v>8309</v>
      </c>
      <c r="U115" t="s">
        <v>8311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8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0">
        <f t="shared" si="5"/>
        <v>40921.27416666667</v>
      </c>
      <c r="L116">
        <v>1321252488</v>
      </c>
      <c r="M116" s="10">
        <f t="shared" si="6"/>
        <v>40861.27416666667</v>
      </c>
      <c r="N116" s="10"/>
      <c r="O116" t="b">
        <v>0</v>
      </c>
      <c r="P116">
        <v>35</v>
      </c>
      <c r="Q116">
        <f t="shared" si="7"/>
        <v>88.57</v>
      </c>
      <c r="R116" t="b">
        <v>1</v>
      </c>
      <c r="S116" t="s">
        <v>8264</v>
      </c>
      <c r="T116" s="12" t="s">
        <v>8309</v>
      </c>
      <c r="U116" t="s">
        <v>8311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8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0">
        <f t="shared" si="5"/>
        <v>40943.738935185182</v>
      </c>
      <c r="L117">
        <v>1326217444</v>
      </c>
      <c r="M117" s="10">
        <f t="shared" si="6"/>
        <v>40918.738935185182</v>
      </c>
      <c r="N117" s="10"/>
      <c r="O117" t="b">
        <v>0</v>
      </c>
      <c r="P117">
        <v>22</v>
      </c>
      <c r="Q117">
        <f t="shared" si="7"/>
        <v>28.73</v>
      </c>
      <c r="R117" t="b">
        <v>1</v>
      </c>
      <c r="S117" t="s">
        <v>8264</v>
      </c>
      <c r="T117" s="12" t="s">
        <v>8309</v>
      </c>
      <c r="U117" t="s">
        <v>8311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8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0">
        <f t="shared" si="5"/>
        <v>40641.455497685187</v>
      </c>
      <c r="L118">
        <v>1298289355</v>
      </c>
      <c r="M118" s="10">
        <f t="shared" si="6"/>
        <v>40595.497164351851</v>
      </c>
      <c r="N118" s="10"/>
      <c r="O118" t="b">
        <v>0</v>
      </c>
      <c r="P118">
        <v>57</v>
      </c>
      <c r="Q118">
        <f t="shared" si="7"/>
        <v>69.790000000000006</v>
      </c>
      <c r="R118" t="b">
        <v>1</v>
      </c>
      <c r="S118" t="s">
        <v>8264</v>
      </c>
      <c r="T118" s="12" t="s">
        <v>8309</v>
      </c>
      <c r="U118" t="s">
        <v>8311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8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0">
        <f t="shared" si="5"/>
        <v>40338.791666666664</v>
      </c>
      <c r="L119">
        <v>1268337744</v>
      </c>
      <c r="M119" s="10">
        <f t="shared" si="6"/>
        <v>40248.834999999999</v>
      </c>
      <c r="N119" s="10"/>
      <c r="O119" t="b">
        <v>0</v>
      </c>
      <c r="P119">
        <v>27</v>
      </c>
      <c r="Q119">
        <f t="shared" si="7"/>
        <v>167.49</v>
      </c>
      <c r="R119" t="b">
        <v>1</v>
      </c>
      <c r="S119" t="s">
        <v>8264</v>
      </c>
      <c r="T119" s="12" t="s">
        <v>8309</v>
      </c>
      <c r="U119" t="s">
        <v>8311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8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0">
        <f t="shared" si="5"/>
        <v>40753.053657407407</v>
      </c>
      <c r="L120">
        <v>1309310236</v>
      </c>
      <c r="M120" s="10">
        <f t="shared" si="6"/>
        <v>40723.053657407407</v>
      </c>
      <c r="N120" s="10"/>
      <c r="O120" t="b">
        <v>0</v>
      </c>
      <c r="P120">
        <v>39</v>
      </c>
      <c r="Q120">
        <f t="shared" si="7"/>
        <v>144.91</v>
      </c>
      <c r="R120" t="b">
        <v>1</v>
      </c>
      <c r="S120" t="s">
        <v>8264</v>
      </c>
      <c r="T120" s="12" t="s">
        <v>8309</v>
      </c>
      <c r="U120" t="s">
        <v>8311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8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0">
        <f t="shared" si="5"/>
        <v>40768.958333333336</v>
      </c>
      <c r="L121">
        <v>1310693986</v>
      </c>
      <c r="M121" s="10">
        <f t="shared" si="6"/>
        <v>40739.069282407407</v>
      </c>
      <c r="N121" s="10"/>
      <c r="O121" t="b">
        <v>0</v>
      </c>
      <c r="P121">
        <v>37</v>
      </c>
      <c r="Q121">
        <f t="shared" si="7"/>
        <v>91.84</v>
      </c>
      <c r="R121" t="b">
        <v>1</v>
      </c>
      <c r="S121" t="s">
        <v>8264</v>
      </c>
      <c r="T121" s="12" t="s">
        <v>8309</v>
      </c>
      <c r="U121" t="s">
        <v>8311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8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0">
        <f t="shared" si="5"/>
        <v>42646.049849537041</v>
      </c>
      <c r="L122">
        <v>1472865107</v>
      </c>
      <c r="M122" s="10">
        <f t="shared" si="6"/>
        <v>42616.049849537041</v>
      </c>
      <c r="N122" s="10"/>
      <c r="O122" t="b">
        <v>0</v>
      </c>
      <c r="P122">
        <v>1</v>
      </c>
      <c r="Q122">
        <f t="shared" si="7"/>
        <v>10</v>
      </c>
      <c r="R122" t="b">
        <v>0</v>
      </c>
      <c r="S122" t="s">
        <v>8265</v>
      </c>
      <c r="T122" s="12" t="s">
        <v>8309</v>
      </c>
      <c r="U122" t="s">
        <v>8312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8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0">
        <f t="shared" si="5"/>
        <v>42112.427777777775</v>
      </c>
      <c r="L123">
        <v>1427993710</v>
      </c>
      <c r="M123" s="10">
        <f t="shared" si="6"/>
        <v>42096.704976851848</v>
      </c>
      <c r="N123" s="10"/>
      <c r="O123" t="b">
        <v>0</v>
      </c>
      <c r="P123">
        <v>1</v>
      </c>
      <c r="Q123">
        <f t="shared" si="7"/>
        <v>1</v>
      </c>
      <c r="R123" t="b">
        <v>0</v>
      </c>
      <c r="S123" t="s">
        <v>8265</v>
      </c>
      <c r="T123" s="12" t="s">
        <v>8309</v>
      </c>
      <c r="U123" t="s">
        <v>8312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 s="10">
        <f t="shared" si="5"/>
        <v>42653.431793981479</v>
      </c>
      <c r="L124">
        <v>1470910907</v>
      </c>
      <c r="M124" s="10">
        <f t="shared" si="6"/>
        <v>42593.431793981479</v>
      </c>
      <c r="N124" s="10"/>
      <c r="O124" t="b">
        <v>0</v>
      </c>
      <c r="P124">
        <v>0</v>
      </c>
      <c r="Q124">
        <f t="shared" si="7"/>
        <v>0</v>
      </c>
      <c r="R124" t="b">
        <v>0</v>
      </c>
      <c r="S124" t="s">
        <v>8265</v>
      </c>
      <c r="T124" s="12" t="s">
        <v>8309</v>
      </c>
      <c r="U124" t="s">
        <v>8312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8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 s="10">
        <f t="shared" si="5"/>
        <v>41940.916666666664</v>
      </c>
      <c r="L125">
        <v>1411411564</v>
      </c>
      <c r="M125" s="10">
        <f t="shared" si="6"/>
        <v>41904.781990740739</v>
      </c>
      <c r="N125" s="10"/>
      <c r="O125" t="b">
        <v>0</v>
      </c>
      <c r="P125">
        <v>6</v>
      </c>
      <c r="Q125">
        <f t="shared" si="7"/>
        <v>25.17</v>
      </c>
      <c r="R125" t="b">
        <v>0</v>
      </c>
      <c r="S125" t="s">
        <v>8265</v>
      </c>
      <c r="T125" s="12" t="s">
        <v>8309</v>
      </c>
      <c r="U125" t="s">
        <v>8312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 s="10">
        <f t="shared" si="5"/>
        <v>42139.928726851853</v>
      </c>
      <c r="L126">
        <v>1429568242</v>
      </c>
      <c r="M126" s="10">
        <f t="shared" si="6"/>
        <v>42114.928726851853</v>
      </c>
      <c r="N126" s="10"/>
      <c r="O126" t="b">
        <v>0</v>
      </c>
      <c r="P126">
        <v>0</v>
      </c>
      <c r="Q126">
        <f t="shared" si="7"/>
        <v>0</v>
      </c>
      <c r="R126" t="b">
        <v>0</v>
      </c>
      <c r="S126" t="s">
        <v>8265</v>
      </c>
      <c r="T126" s="12" t="s">
        <v>8309</v>
      </c>
      <c r="U126" t="s">
        <v>8312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8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 s="10">
        <f t="shared" si="5"/>
        <v>42769.993981481486</v>
      </c>
      <c r="L127">
        <v>1480981880</v>
      </c>
      <c r="M127" s="10">
        <f t="shared" si="6"/>
        <v>42709.993981481486</v>
      </c>
      <c r="N127" s="10"/>
      <c r="O127" t="b">
        <v>0</v>
      </c>
      <c r="P127">
        <v>6</v>
      </c>
      <c r="Q127">
        <f t="shared" si="7"/>
        <v>11.67</v>
      </c>
      <c r="R127" t="b">
        <v>0</v>
      </c>
      <c r="S127" t="s">
        <v>8265</v>
      </c>
      <c r="T127" s="12" t="s">
        <v>8309</v>
      </c>
      <c r="U127" t="s">
        <v>8312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8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 s="10">
        <f t="shared" si="5"/>
        <v>42166.083333333328</v>
      </c>
      <c r="L128">
        <v>1431353337</v>
      </c>
      <c r="M128" s="10">
        <f t="shared" si="6"/>
        <v>42135.589548611111</v>
      </c>
      <c r="N128" s="10"/>
      <c r="O128" t="b">
        <v>0</v>
      </c>
      <c r="P128">
        <v>13</v>
      </c>
      <c r="Q128">
        <f t="shared" si="7"/>
        <v>106.69</v>
      </c>
      <c r="R128" t="b">
        <v>0</v>
      </c>
      <c r="S128" t="s">
        <v>8265</v>
      </c>
      <c r="T128" s="12" t="s">
        <v>8309</v>
      </c>
      <c r="U128" t="s">
        <v>8312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8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 s="10">
        <f t="shared" si="5"/>
        <v>42097.582650462966</v>
      </c>
      <c r="L129">
        <v>1425481141</v>
      </c>
      <c r="M129" s="10">
        <f t="shared" si="6"/>
        <v>42067.62431712963</v>
      </c>
      <c r="N129" s="10"/>
      <c r="O129" t="b">
        <v>0</v>
      </c>
      <c r="P129">
        <v>4</v>
      </c>
      <c r="Q129">
        <f t="shared" si="7"/>
        <v>47.5</v>
      </c>
      <c r="R129" t="b">
        <v>0</v>
      </c>
      <c r="S129" t="s">
        <v>8265</v>
      </c>
      <c r="T129" s="12" t="s">
        <v>8309</v>
      </c>
      <c r="U129" t="s">
        <v>8312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8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 s="10">
        <f t="shared" si="5"/>
        <v>42663.22792824074</v>
      </c>
      <c r="L130">
        <v>1473917293</v>
      </c>
      <c r="M130" s="10">
        <f t="shared" si="6"/>
        <v>42628.22792824074</v>
      </c>
      <c r="N130" s="10"/>
      <c r="O130" t="b">
        <v>0</v>
      </c>
      <c r="P130">
        <v>6</v>
      </c>
      <c r="Q130">
        <f t="shared" si="7"/>
        <v>311.17</v>
      </c>
      <c r="R130" t="b">
        <v>0</v>
      </c>
      <c r="S130" t="s">
        <v>8265</v>
      </c>
      <c r="T130" s="12" t="s">
        <v>8309</v>
      </c>
      <c r="U130" t="s">
        <v>8312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>
        <f t="shared" ref="F131:F194" si="8"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0">
        <f t="shared" ref="K131:K194" si="9">(((J131/60)/60)/24+DATE(1970,1,1))</f>
        <v>41942.937303240738</v>
      </c>
      <c r="L131">
        <v>1409524183</v>
      </c>
      <c r="M131" s="10">
        <f t="shared" ref="M131:M194" si="10">(((L131/60)/60)/24+DATE(1970,1,1))</f>
        <v>41882.937303240738</v>
      </c>
      <c r="N131" s="10"/>
      <c r="O131" t="b">
        <v>0</v>
      </c>
      <c r="P131">
        <v>0</v>
      </c>
      <c r="Q131">
        <f t="shared" ref="Q131:Q194" si="11">IFERROR(ROUND(E131/P131,2),0)</f>
        <v>0</v>
      </c>
      <c r="R131" t="b">
        <v>0</v>
      </c>
      <c r="S131" t="s">
        <v>8265</v>
      </c>
      <c r="T131" s="12" t="s">
        <v>8309</v>
      </c>
      <c r="U131" t="s">
        <v>8312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0">
        <f t="shared" si="9"/>
        <v>41806.844444444447</v>
      </c>
      <c r="L132">
        <v>1400536692</v>
      </c>
      <c r="M132" s="10">
        <f t="shared" si="10"/>
        <v>41778.915416666663</v>
      </c>
      <c r="N132" s="10"/>
      <c r="O132" t="b">
        <v>0</v>
      </c>
      <c r="P132">
        <v>0</v>
      </c>
      <c r="Q132">
        <f t="shared" si="11"/>
        <v>0</v>
      </c>
      <c r="R132" t="b">
        <v>0</v>
      </c>
      <c r="S132" t="s">
        <v>8265</v>
      </c>
      <c r="T132" s="12" t="s">
        <v>8309</v>
      </c>
      <c r="U132" t="s">
        <v>8312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0">
        <f t="shared" si="9"/>
        <v>42557</v>
      </c>
      <c r="L133">
        <v>1466453161</v>
      </c>
      <c r="M133" s="10">
        <f t="shared" si="10"/>
        <v>42541.837511574078</v>
      </c>
      <c r="N133" s="10"/>
      <c r="O133" t="b">
        <v>0</v>
      </c>
      <c r="P133">
        <v>0</v>
      </c>
      <c r="Q133">
        <f t="shared" si="11"/>
        <v>0</v>
      </c>
      <c r="R133" t="b">
        <v>0</v>
      </c>
      <c r="S133" t="s">
        <v>8265</v>
      </c>
      <c r="T133" s="12" t="s">
        <v>8309</v>
      </c>
      <c r="U133" t="s">
        <v>8312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8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0">
        <f t="shared" si="9"/>
        <v>41950.854247685187</v>
      </c>
      <c r="L134">
        <v>1411500607</v>
      </c>
      <c r="M134" s="10">
        <f t="shared" si="10"/>
        <v>41905.812581018516</v>
      </c>
      <c r="N134" s="10"/>
      <c r="O134" t="b">
        <v>0</v>
      </c>
      <c r="P134">
        <v>81</v>
      </c>
      <c r="Q134">
        <f t="shared" si="11"/>
        <v>94.51</v>
      </c>
      <c r="R134" t="b">
        <v>0</v>
      </c>
      <c r="S134" t="s">
        <v>8265</v>
      </c>
      <c r="T134" s="12" t="s">
        <v>8309</v>
      </c>
      <c r="U134" t="s">
        <v>8312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0">
        <f t="shared" si="9"/>
        <v>42521.729861111111</v>
      </c>
      <c r="L135">
        <v>1462130584</v>
      </c>
      <c r="M135" s="10">
        <f t="shared" si="10"/>
        <v>42491.80768518518</v>
      </c>
      <c r="N135" s="10"/>
      <c r="O135" t="b">
        <v>0</v>
      </c>
      <c r="P135">
        <v>0</v>
      </c>
      <c r="Q135">
        <f t="shared" si="11"/>
        <v>0</v>
      </c>
      <c r="R135" t="b">
        <v>0</v>
      </c>
      <c r="S135" t="s">
        <v>8265</v>
      </c>
      <c r="T135" s="12" t="s">
        <v>8309</v>
      </c>
      <c r="U135" t="s">
        <v>8312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0">
        <f t="shared" si="9"/>
        <v>42251.708333333328</v>
      </c>
      <c r="L136">
        <v>1438811418</v>
      </c>
      <c r="M136" s="10">
        <f t="shared" si="10"/>
        <v>42221.909930555557</v>
      </c>
      <c r="N136" s="10"/>
      <c r="O136" t="b">
        <v>0</v>
      </c>
      <c r="P136">
        <v>0</v>
      </c>
      <c r="Q136">
        <f t="shared" si="11"/>
        <v>0</v>
      </c>
      <c r="R136" t="b">
        <v>0</v>
      </c>
      <c r="S136" t="s">
        <v>8265</v>
      </c>
      <c r="T136" s="12" t="s">
        <v>8309</v>
      </c>
      <c r="U136" t="s">
        <v>8312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8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0">
        <f t="shared" si="9"/>
        <v>41821.791666666664</v>
      </c>
      <c r="L137">
        <v>1401354597</v>
      </c>
      <c r="M137" s="10">
        <f t="shared" si="10"/>
        <v>41788.381909722222</v>
      </c>
      <c r="N137" s="10"/>
      <c r="O137" t="b">
        <v>0</v>
      </c>
      <c r="P137">
        <v>5</v>
      </c>
      <c r="Q137">
        <f t="shared" si="11"/>
        <v>80.599999999999994</v>
      </c>
      <c r="R137" t="b">
        <v>0</v>
      </c>
      <c r="S137" t="s">
        <v>8265</v>
      </c>
      <c r="T137" s="12" t="s">
        <v>8309</v>
      </c>
      <c r="U137" t="s">
        <v>8312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0">
        <f t="shared" si="9"/>
        <v>42140.427777777775</v>
      </c>
      <c r="L138">
        <v>1427968234</v>
      </c>
      <c r="M138" s="10">
        <f t="shared" si="10"/>
        <v>42096.410115740742</v>
      </c>
      <c r="N138" s="10"/>
      <c r="O138" t="b">
        <v>0</v>
      </c>
      <c r="P138">
        <v>0</v>
      </c>
      <c r="Q138">
        <f t="shared" si="11"/>
        <v>0</v>
      </c>
      <c r="R138" t="b">
        <v>0</v>
      </c>
      <c r="S138" t="s">
        <v>8265</v>
      </c>
      <c r="T138" s="12" t="s">
        <v>8309</v>
      </c>
      <c r="U138" t="s">
        <v>8312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0">
        <f t="shared" si="9"/>
        <v>42289.573993055557</v>
      </c>
      <c r="L139">
        <v>1440337593</v>
      </c>
      <c r="M139" s="10">
        <f t="shared" si="10"/>
        <v>42239.573993055557</v>
      </c>
      <c r="N139" s="10"/>
      <c r="O139" t="b">
        <v>0</v>
      </c>
      <c r="P139">
        <v>0</v>
      </c>
      <c r="Q139">
        <f t="shared" si="11"/>
        <v>0</v>
      </c>
      <c r="R139" t="b">
        <v>0</v>
      </c>
      <c r="S139" t="s">
        <v>8265</v>
      </c>
      <c r="T139" s="12" t="s">
        <v>8309</v>
      </c>
      <c r="U139" t="s">
        <v>8312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8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0">
        <f t="shared" si="9"/>
        <v>42217.207638888889</v>
      </c>
      <c r="L140">
        <v>1435731041</v>
      </c>
      <c r="M140" s="10">
        <f t="shared" si="10"/>
        <v>42186.257418981477</v>
      </c>
      <c r="N140" s="10"/>
      <c r="O140" t="b">
        <v>0</v>
      </c>
      <c r="P140">
        <v>58</v>
      </c>
      <c r="Q140">
        <f t="shared" si="11"/>
        <v>81.239999999999995</v>
      </c>
      <c r="R140" t="b">
        <v>0</v>
      </c>
      <c r="S140" t="s">
        <v>8265</v>
      </c>
      <c r="T140" s="12" t="s">
        <v>8309</v>
      </c>
      <c r="U140" t="s">
        <v>8312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8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0">
        <f t="shared" si="9"/>
        <v>42197.920972222222</v>
      </c>
      <c r="L141">
        <v>1435874772</v>
      </c>
      <c r="M141" s="10">
        <f t="shared" si="10"/>
        <v>42187.920972222222</v>
      </c>
      <c r="N141" s="10"/>
      <c r="O141" t="b">
        <v>0</v>
      </c>
      <c r="P141">
        <v>1</v>
      </c>
      <c r="Q141">
        <f t="shared" si="11"/>
        <v>500</v>
      </c>
      <c r="R141" t="b">
        <v>0</v>
      </c>
      <c r="S141" t="s">
        <v>8265</v>
      </c>
      <c r="T141" s="12" t="s">
        <v>8309</v>
      </c>
      <c r="U141" t="s">
        <v>8312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0">
        <f t="shared" si="9"/>
        <v>42083.15662037037</v>
      </c>
      <c r="L142">
        <v>1424234732</v>
      </c>
      <c r="M142" s="10">
        <f t="shared" si="10"/>
        <v>42053.198287037041</v>
      </c>
      <c r="N142" s="10"/>
      <c r="O142" t="b">
        <v>0</v>
      </c>
      <c r="P142">
        <v>0</v>
      </c>
      <c r="Q142">
        <f t="shared" si="11"/>
        <v>0</v>
      </c>
      <c r="R142" t="b">
        <v>0</v>
      </c>
      <c r="S142" t="s">
        <v>8265</v>
      </c>
      <c r="T142" s="12" t="s">
        <v>8309</v>
      </c>
      <c r="U142" t="s">
        <v>8312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8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0">
        <f t="shared" si="9"/>
        <v>42155.153043981481</v>
      </c>
      <c r="L143">
        <v>1429155623</v>
      </c>
      <c r="M143" s="10">
        <f t="shared" si="10"/>
        <v>42110.153043981481</v>
      </c>
      <c r="N143" s="10"/>
      <c r="O143" t="b">
        <v>0</v>
      </c>
      <c r="P143">
        <v>28</v>
      </c>
      <c r="Q143">
        <f t="shared" si="11"/>
        <v>46.18</v>
      </c>
      <c r="R143" t="b">
        <v>0</v>
      </c>
      <c r="S143" t="s">
        <v>8265</v>
      </c>
      <c r="T143" s="12" t="s">
        <v>8309</v>
      </c>
      <c r="U143" t="s">
        <v>8312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8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0">
        <f t="shared" si="9"/>
        <v>41959.934930555552</v>
      </c>
      <c r="L144">
        <v>1414358778</v>
      </c>
      <c r="M144" s="10">
        <f t="shared" si="10"/>
        <v>41938.893263888887</v>
      </c>
      <c r="N144" s="10"/>
      <c r="O144" t="b">
        <v>0</v>
      </c>
      <c r="P144">
        <v>1</v>
      </c>
      <c r="Q144">
        <f t="shared" si="11"/>
        <v>10</v>
      </c>
      <c r="R144" t="b">
        <v>0</v>
      </c>
      <c r="S144" t="s">
        <v>8265</v>
      </c>
      <c r="T144" s="12" t="s">
        <v>8309</v>
      </c>
      <c r="U144" t="s">
        <v>8312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0">
        <f t="shared" si="9"/>
        <v>42616.246527777781</v>
      </c>
      <c r="L145">
        <v>1467941542</v>
      </c>
      <c r="M145" s="10">
        <f t="shared" si="10"/>
        <v>42559.064143518524</v>
      </c>
      <c r="N145" s="10"/>
      <c r="O145" t="b">
        <v>0</v>
      </c>
      <c r="P145">
        <v>0</v>
      </c>
      <c r="Q145">
        <f t="shared" si="11"/>
        <v>0</v>
      </c>
      <c r="R145" t="b">
        <v>0</v>
      </c>
      <c r="S145" t="s">
        <v>8265</v>
      </c>
      <c r="T145" s="12" t="s">
        <v>8309</v>
      </c>
      <c r="U145" t="s">
        <v>8312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8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0">
        <f t="shared" si="9"/>
        <v>42107.72074074074</v>
      </c>
      <c r="L146">
        <v>1423765072</v>
      </c>
      <c r="M146" s="10">
        <f t="shared" si="10"/>
        <v>42047.762407407412</v>
      </c>
      <c r="N146" s="10"/>
      <c r="O146" t="b">
        <v>0</v>
      </c>
      <c r="P146">
        <v>37</v>
      </c>
      <c r="Q146">
        <f t="shared" si="11"/>
        <v>55.95</v>
      </c>
      <c r="R146" t="b">
        <v>0</v>
      </c>
      <c r="S146" t="s">
        <v>8265</v>
      </c>
      <c r="T146" s="12" t="s">
        <v>8309</v>
      </c>
      <c r="U146" t="s">
        <v>8312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8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0">
        <f t="shared" si="9"/>
        <v>42227.542268518519</v>
      </c>
      <c r="L147">
        <v>1436965252</v>
      </c>
      <c r="M147" s="10">
        <f t="shared" si="10"/>
        <v>42200.542268518519</v>
      </c>
      <c r="N147" s="10"/>
      <c r="O147" t="b">
        <v>0</v>
      </c>
      <c r="P147">
        <v>9</v>
      </c>
      <c r="Q147">
        <f t="shared" si="11"/>
        <v>37.56</v>
      </c>
      <c r="R147" t="b">
        <v>0</v>
      </c>
      <c r="S147" t="s">
        <v>8265</v>
      </c>
      <c r="T147" s="12" t="s">
        <v>8309</v>
      </c>
      <c r="U147" t="s">
        <v>8312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8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0">
        <f t="shared" si="9"/>
        <v>42753.016180555554</v>
      </c>
      <c r="L148">
        <v>1479514998</v>
      </c>
      <c r="M148" s="10">
        <f t="shared" si="10"/>
        <v>42693.016180555554</v>
      </c>
      <c r="N148" s="10"/>
      <c r="O148" t="b">
        <v>0</v>
      </c>
      <c r="P148">
        <v>3</v>
      </c>
      <c r="Q148">
        <f t="shared" si="11"/>
        <v>38.33</v>
      </c>
      <c r="R148" t="b">
        <v>0</v>
      </c>
      <c r="S148" t="s">
        <v>8265</v>
      </c>
      <c r="T148" s="12" t="s">
        <v>8309</v>
      </c>
      <c r="U148" t="s">
        <v>8312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0">
        <f t="shared" si="9"/>
        <v>42012.762499999997</v>
      </c>
      <c r="L149">
        <v>1417026340</v>
      </c>
      <c r="M149" s="10">
        <f t="shared" si="10"/>
        <v>41969.767824074079</v>
      </c>
      <c r="N149" s="10"/>
      <c r="O149" t="b">
        <v>0</v>
      </c>
      <c r="P149">
        <v>0</v>
      </c>
      <c r="Q149">
        <f t="shared" si="11"/>
        <v>0</v>
      </c>
      <c r="R149" t="b">
        <v>0</v>
      </c>
      <c r="S149" t="s">
        <v>8265</v>
      </c>
      <c r="T149" s="12" t="s">
        <v>8309</v>
      </c>
      <c r="U149" t="s">
        <v>8312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8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0">
        <f t="shared" si="9"/>
        <v>42427.281666666662</v>
      </c>
      <c r="L150">
        <v>1453963536</v>
      </c>
      <c r="M150" s="10">
        <f t="shared" si="10"/>
        <v>42397.281666666662</v>
      </c>
      <c r="N150" s="10"/>
      <c r="O150" t="b">
        <v>0</v>
      </c>
      <c r="P150">
        <v>2</v>
      </c>
      <c r="Q150">
        <f t="shared" si="11"/>
        <v>20</v>
      </c>
      <c r="R150" t="b">
        <v>0</v>
      </c>
      <c r="S150" t="s">
        <v>8265</v>
      </c>
      <c r="T150" s="12" t="s">
        <v>8309</v>
      </c>
      <c r="U150" t="s">
        <v>8312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8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0">
        <f t="shared" si="9"/>
        <v>41998.333333333328</v>
      </c>
      <c r="L151">
        <v>1416888470</v>
      </c>
      <c r="M151" s="10">
        <f t="shared" si="10"/>
        <v>41968.172106481477</v>
      </c>
      <c r="N151" s="10"/>
      <c r="O151" t="b">
        <v>0</v>
      </c>
      <c r="P151">
        <v>6</v>
      </c>
      <c r="Q151">
        <f t="shared" si="11"/>
        <v>15.33</v>
      </c>
      <c r="R151" t="b">
        <v>0</v>
      </c>
      <c r="S151" t="s">
        <v>8265</v>
      </c>
      <c r="T151" s="12" t="s">
        <v>8309</v>
      </c>
      <c r="U151" t="s">
        <v>8312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8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0">
        <f t="shared" si="9"/>
        <v>42150.161828703705</v>
      </c>
      <c r="L152">
        <v>1427428382</v>
      </c>
      <c r="M152" s="10">
        <f t="shared" si="10"/>
        <v>42090.161828703705</v>
      </c>
      <c r="N152" s="10"/>
      <c r="O152" t="b">
        <v>0</v>
      </c>
      <c r="P152">
        <v>67</v>
      </c>
      <c r="Q152">
        <f t="shared" si="11"/>
        <v>449.43</v>
      </c>
      <c r="R152" t="b">
        <v>0</v>
      </c>
      <c r="S152" t="s">
        <v>8265</v>
      </c>
      <c r="T152" s="12" t="s">
        <v>8309</v>
      </c>
      <c r="U152" t="s">
        <v>8312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8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0">
        <f t="shared" si="9"/>
        <v>42173.550821759258</v>
      </c>
      <c r="L153">
        <v>1429449191</v>
      </c>
      <c r="M153" s="10">
        <f t="shared" si="10"/>
        <v>42113.550821759258</v>
      </c>
      <c r="N153" s="10"/>
      <c r="O153" t="b">
        <v>0</v>
      </c>
      <c r="P153">
        <v>5</v>
      </c>
      <c r="Q153">
        <f t="shared" si="11"/>
        <v>28</v>
      </c>
      <c r="R153" t="b">
        <v>0</v>
      </c>
      <c r="S153" t="s">
        <v>8265</v>
      </c>
      <c r="T153" s="12" t="s">
        <v>8309</v>
      </c>
      <c r="U153" t="s">
        <v>8312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8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0">
        <f t="shared" si="9"/>
        <v>41905.077546296299</v>
      </c>
      <c r="L154">
        <v>1408845100</v>
      </c>
      <c r="M154" s="10">
        <f t="shared" si="10"/>
        <v>41875.077546296299</v>
      </c>
      <c r="N154" s="10"/>
      <c r="O154" t="b">
        <v>0</v>
      </c>
      <c r="P154">
        <v>2</v>
      </c>
      <c r="Q154">
        <f t="shared" si="11"/>
        <v>15</v>
      </c>
      <c r="R154" t="b">
        <v>0</v>
      </c>
      <c r="S154" t="s">
        <v>8265</v>
      </c>
      <c r="T154" s="12" t="s">
        <v>8309</v>
      </c>
      <c r="U154" t="s">
        <v>8312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8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0">
        <f t="shared" si="9"/>
        <v>41975.627824074079</v>
      </c>
      <c r="L155">
        <v>1413900244</v>
      </c>
      <c r="M155" s="10">
        <f t="shared" si="10"/>
        <v>41933.586157407408</v>
      </c>
      <c r="N155" s="10"/>
      <c r="O155" t="b">
        <v>0</v>
      </c>
      <c r="P155">
        <v>10</v>
      </c>
      <c r="Q155">
        <f t="shared" si="11"/>
        <v>35.9</v>
      </c>
      <c r="R155" t="b">
        <v>0</v>
      </c>
      <c r="S155" t="s">
        <v>8265</v>
      </c>
      <c r="T155" s="12" t="s">
        <v>8309</v>
      </c>
      <c r="U155" t="s">
        <v>8312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8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0">
        <f t="shared" si="9"/>
        <v>42158.547395833331</v>
      </c>
      <c r="L156">
        <v>1429621695</v>
      </c>
      <c r="M156" s="10">
        <f t="shared" si="10"/>
        <v>42115.547395833331</v>
      </c>
      <c r="N156" s="10"/>
      <c r="O156" t="b">
        <v>0</v>
      </c>
      <c r="P156">
        <v>3</v>
      </c>
      <c r="Q156">
        <f t="shared" si="11"/>
        <v>13.33</v>
      </c>
      <c r="R156" t="b">
        <v>0</v>
      </c>
      <c r="S156" t="s">
        <v>8265</v>
      </c>
      <c r="T156" s="12" t="s">
        <v>8309</v>
      </c>
      <c r="U156" t="s">
        <v>8312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8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0">
        <f t="shared" si="9"/>
        <v>42208.559432870374</v>
      </c>
      <c r="L157">
        <v>1434201935</v>
      </c>
      <c r="M157" s="10">
        <f t="shared" si="10"/>
        <v>42168.559432870374</v>
      </c>
      <c r="N157" s="10"/>
      <c r="O157" t="b">
        <v>0</v>
      </c>
      <c r="P157">
        <v>4</v>
      </c>
      <c r="Q157">
        <f t="shared" si="11"/>
        <v>20.25</v>
      </c>
      <c r="R157" t="b">
        <v>0</v>
      </c>
      <c r="S157" t="s">
        <v>8265</v>
      </c>
      <c r="T157" s="12" t="s">
        <v>8309</v>
      </c>
      <c r="U157" t="s">
        <v>8312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8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0">
        <f t="shared" si="9"/>
        <v>41854.124953703707</v>
      </c>
      <c r="L158">
        <v>1401850796</v>
      </c>
      <c r="M158" s="10">
        <f t="shared" si="10"/>
        <v>41794.124953703707</v>
      </c>
      <c r="N158" s="10"/>
      <c r="O158" t="b">
        <v>0</v>
      </c>
      <c r="P158">
        <v>15</v>
      </c>
      <c r="Q158">
        <f t="shared" si="11"/>
        <v>119</v>
      </c>
      <c r="R158" t="b">
        <v>0</v>
      </c>
      <c r="S158" t="s">
        <v>8265</v>
      </c>
      <c r="T158" s="12" t="s">
        <v>8309</v>
      </c>
      <c r="U158" t="s">
        <v>8312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8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0">
        <f t="shared" si="9"/>
        <v>42426.911712962959</v>
      </c>
      <c r="L159">
        <v>1453931572</v>
      </c>
      <c r="M159" s="10">
        <f t="shared" si="10"/>
        <v>42396.911712962959</v>
      </c>
      <c r="N159" s="10"/>
      <c r="O159" t="b">
        <v>0</v>
      </c>
      <c r="P159">
        <v>2</v>
      </c>
      <c r="Q159">
        <f t="shared" si="11"/>
        <v>4</v>
      </c>
      <c r="R159" t="b">
        <v>0</v>
      </c>
      <c r="S159" t="s">
        <v>8265</v>
      </c>
      <c r="T159" s="12" t="s">
        <v>8309</v>
      </c>
      <c r="U159" t="s">
        <v>8312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0">
        <f t="shared" si="9"/>
        <v>41934.07671296296</v>
      </c>
      <c r="L160">
        <v>1411350628</v>
      </c>
      <c r="M160" s="10">
        <f t="shared" si="10"/>
        <v>41904.07671296296</v>
      </c>
      <c r="N160" s="10"/>
      <c r="O160" t="b">
        <v>0</v>
      </c>
      <c r="P160">
        <v>0</v>
      </c>
      <c r="Q160">
        <f t="shared" si="11"/>
        <v>0</v>
      </c>
      <c r="R160" t="b">
        <v>0</v>
      </c>
      <c r="S160" t="s">
        <v>8265</v>
      </c>
      <c r="T160" s="12" t="s">
        <v>8309</v>
      </c>
      <c r="U160" t="s">
        <v>8312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8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0">
        <f t="shared" si="9"/>
        <v>42554.434548611112</v>
      </c>
      <c r="L161">
        <v>1464085545</v>
      </c>
      <c r="M161" s="10">
        <f t="shared" si="10"/>
        <v>42514.434548611112</v>
      </c>
      <c r="N161" s="10"/>
      <c r="O161" t="b">
        <v>0</v>
      </c>
      <c r="P161">
        <v>1</v>
      </c>
      <c r="Q161">
        <f t="shared" si="11"/>
        <v>10</v>
      </c>
      <c r="R161" t="b">
        <v>0</v>
      </c>
      <c r="S161" t="s">
        <v>8265</v>
      </c>
      <c r="T161" s="12" t="s">
        <v>8309</v>
      </c>
      <c r="U161" t="s">
        <v>8312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0">
        <f t="shared" si="9"/>
        <v>42231.913090277783</v>
      </c>
      <c r="L162">
        <v>1434491691</v>
      </c>
      <c r="M162" s="10">
        <f t="shared" si="10"/>
        <v>42171.913090277783</v>
      </c>
      <c r="N162" s="10"/>
      <c r="O162" t="b">
        <v>0</v>
      </c>
      <c r="P162">
        <v>0</v>
      </c>
      <c r="Q162">
        <f t="shared" si="11"/>
        <v>0</v>
      </c>
      <c r="R162" t="b">
        <v>0</v>
      </c>
      <c r="S162" t="s">
        <v>8266</v>
      </c>
      <c r="T162" s="12" t="s">
        <v>8309</v>
      </c>
      <c r="U162" t="s">
        <v>8313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8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0">
        <f t="shared" si="9"/>
        <v>41822.687442129631</v>
      </c>
      <c r="L163">
        <v>1401726595</v>
      </c>
      <c r="M163" s="10">
        <f t="shared" si="10"/>
        <v>41792.687442129631</v>
      </c>
      <c r="N163" s="10"/>
      <c r="O163" t="b">
        <v>0</v>
      </c>
      <c r="P163">
        <v>1</v>
      </c>
      <c r="Q163">
        <f t="shared" si="11"/>
        <v>5</v>
      </c>
      <c r="R163" t="b">
        <v>0</v>
      </c>
      <c r="S163" t="s">
        <v>8266</v>
      </c>
      <c r="T163" s="12" t="s">
        <v>8309</v>
      </c>
      <c r="U163" t="s">
        <v>8313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8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0">
        <f t="shared" si="9"/>
        <v>41867.987500000003</v>
      </c>
      <c r="L164">
        <v>1405393356</v>
      </c>
      <c r="M164" s="10">
        <f t="shared" si="10"/>
        <v>41835.126805555556</v>
      </c>
      <c r="N164" s="10"/>
      <c r="O164" t="b">
        <v>0</v>
      </c>
      <c r="P164">
        <v>10</v>
      </c>
      <c r="Q164">
        <f t="shared" si="11"/>
        <v>43.5</v>
      </c>
      <c r="R164" t="b">
        <v>0</v>
      </c>
      <c r="S164" t="s">
        <v>8266</v>
      </c>
      <c r="T164" s="12" t="s">
        <v>8309</v>
      </c>
      <c r="U164" t="s">
        <v>8313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0">
        <f t="shared" si="9"/>
        <v>42278</v>
      </c>
      <c r="L165">
        <v>1440716654</v>
      </c>
      <c r="M165" s="10">
        <f t="shared" si="10"/>
        <v>42243.961273148147</v>
      </c>
      <c r="N165" s="10"/>
      <c r="O165" t="b">
        <v>0</v>
      </c>
      <c r="P165">
        <v>0</v>
      </c>
      <c r="Q165">
        <f t="shared" si="11"/>
        <v>0</v>
      </c>
      <c r="R165" t="b">
        <v>0</v>
      </c>
      <c r="S165" t="s">
        <v>8266</v>
      </c>
      <c r="T165" s="12" t="s">
        <v>8309</v>
      </c>
      <c r="U165" t="s">
        <v>8313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8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0">
        <f t="shared" si="9"/>
        <v>41901.762743055559</v>
      </c>
      <c r="L166">
        <v>1405966701</v>
      </c>
      <c r="M166" s="10">
        <f t="shared" si="10"/>
        <v>41841.762743055559</v>
      </c>
      <c r="N166" s="10"/>
      <c r="O166" t="b">
        <v>0</v>
      </c>
      <c r="P166">
        <v>7</v>
      </c>
      <c r="Q166">
        <f t="shared" si="11"/>
        <v>91.43</v>
      </c>
      <c r="R166" t="b">
        <v>0</v>
      </c>
      <c r="S166" t="s">
        <v>8266</v>
      </c>
      <c r="T166" s="12" t="s">
        <v>8309</v>
      </c>
      <c r="U166" t="s">
        <v>8313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0">
        <f t="shared" si="9"/>
        <v>42381.658842592587</v>
      </c>
      <c r="L167">
        <v>1450021724</v>
      </c>
      <c r="M167" s="10">
        <f t="shared" si="10"/>
        <v>42351.658842592587</v>
      </c>
      <c r="N167" s="10"/>
      <c r="O167" t="b">
        <v>0</v>
      </c>
      <c r="P167">
        <v>0</v>
      </c>
      <c r="Q167">
        <f t="shared" si="11"/>
        <v>0</v>
      </c>
      <c r="R167" t="b">
        <v>0</v>
      </c>
      <c r="S167" t="s">
        <v>8266</v>
      </c>
      <c r="T167" s="12" t="s">
        <v>8309</v>
      </c>
      <c r="U167" t="s">
        <v>8313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8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0">
        <f t="shared" si="9"/>
        <v>42751.075949074075</v>
      </c>
      <c r="L168">
        <v>1481939362</v>
      </c>
      <c r="M168" s="10">
        <f t="shared" si="10"/>
        <v>42721.075949074075</v>
      </c>
      <c r="N168" s="10"/>
      <c r="O168" t="b">
        <v>0</v>
      </c>
      <c r="P168">
        <v>1</v>
      </c>
      <c r="Q168">
        <f t="shared" si="11"/>
        <v>3000</v>
      </c>
      <c r="R168" t="b">
        <v>0</v>
      </c>
      <c r="S168" t="s">
        <v>8266</v>
      </c>
      <c r="T168" s="12" t="s">
        <v>8309</v>
      </c>
      <c r="U168" t="s">
        <v>8313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8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0">
        <f t="shared" si="9"/>
        <v>42220.927488425921</v>
      </c>
      <c r="L169">
        <v>1433542535</v>
      </c>
      <c r="M169" s="10">
        <f t="shared" si="10"/>
        <v>42160.927488425921</v>
      </c>
      <c r="N169" s="10"/>
      <c r="O169" t="b">
        <v>0</v>
      </c>
      <c r="P169">
        <v>2</v>
      </c>
      <c r="Q169">
        <f t="shared" si="11"/>
        <v>5.5</v>
      </c>
      <c r="R169" t="b">
        <v>0</v>
      </c>
      <c r="S169" t="s">
        <v>8266</v>
      </c>
      <c r="T169" s="12" t="s">
        <v>8309</v>
      </c>
      <c r="U169" t="s">
        <v>8313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8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0">
        <f t="shared" si="9"/>
        <v>42082.793634259258</v>
      </c>
      <c r="L170">
        <v>1424203370</v>
      </c>
      <c r="M170" s="10">
        <f t="shared" si="10"/>
        <v>42052.83530092593</v>
      </c>
      <c r="N170" s="10"/>
      <c r="O170" t="b">
        <v>0</v>
      </c>
      <c r="P170">
        <v>3</v>
      </c>
      <c r="Q170">
        <f t="shared" si="11"/>
        <v>108.33</v>
      </c>
      <c r="R170" t="b">
        <v>0</v>
      </c>
      <c r="S170" t="s">
        <v>8266</v>
      </c>
      <c r="T170" s="12" t="s">
        <v>8309</v>
      </c>
      <c r="U170" t="s">
        <v>8313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8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0">
        <f t="shared" si="9"/>
        <v>41930.505312499998</v>
      </c>
      <c r="L171">
        <v>1411042059</v>
      </c>
      <c r="M171" s="10">
        <f t="shared" si="10"/>
        <v>41900.505312499998</v>
      </c>
      <c r="N171" s="10"/>
      <c r="O171" t="b">
        <v>0</v>
      </c>
      <c r="P171">
        <v>10</v>
      </c>
      <c r="Q171">
        <f t="shared" si="11"/>
        <v>56</v>
      </c>
      <c r="R171" t="b">
        <v>0</v>
      </c>
      <c r="S171" t="s">
        <v>8266</v>
      </c>
      <c r="T171" s="12" t="s">
        <v>8309</v>
      </c>
      <c r="U171" t="s">
        <v>8313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8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0">
        <f t="shared" si="9"/>
        <v>42246.227777777778</v>
      </c>
      <c r="L172">
        <v>1438385283</v>
      </c>
      <c r="M172" s="10">
        <f t="shared" si="10"/>
        <v>42216.977812500001</v>
      </c>
      <c r="N172" s="10"/>
      <c r="O172" t="b">
        <v>0</v>
      </c>
      <c r="P172">
        <v>10</v>
      </c>
      <c r="Q172">
        <f t="shared" si="11"/>
        <v>32.5</v>
      </c>
      <c r="R172" t="b">
        <v>0</v>
      </c>
      <c r="S172" t="s">
        <v>8266</v>
      </c>
      <c r="T172" s="12" t="s">
        <v>8309</v>
      </c>
      <c r="U172" t="s">
        <v>8313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8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0">
        <f t="shared" si="9"/>
        <v>42594.180717592593</v>
      </c>
      <c r="L173">
        <v>1465791614</v>
      </c>
      <c r="M173" s="10">
        <f t="shared" si="10"/>
        <v>42534.180717592593</v>
      </c>
      <c r="N173" s="10"/>
      <c r="O173" t="b">
        <v>0</v>
      </c>
      <c r="P173">
        <v>1</v>
      </c>
      <c r="Q173">
        <f t="shared" si="11"/>
        <v>1</v>
      </c>
      <c r="R173" t="b">
        <v>0</v>
      </c>
      <c r="S173" t="s">
        <v>8266</v>
      </c>
      <c r="T173" s="12" t="s">
        <v>8309</v>
      </c>
      <c r="U173" t="s">
        <v>8313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0">
        <f t="shared" si="9"/>
        <v>42082.353275462956</v>
      </c>
      <c r="L174">
        <v>1423733323</v>
      </c>
      <c r="M174" s="10">
        <f t="shared" si="10"/>
        <v>42047.394942129627</v>
      </c>
      <c r="N174" s="10"/>
      <c r="O174" t="b">
        <v>0</v>
      </c>
      <c r="P174">
        <v>0</v>
      </c>
      <c r="Q174">
        <f t="shared" si="11"/>
        <v>0</v>
      </c>
      <c r="R174" t="b">
        <v>0</v>
      </c>
      <c r="S174" t="s">
        <v>8266</v>
      </c>
      <c r="T174" s="12" t="s">
        <v>8309</v>
      </c>
      <c r="U174" t="s">
        <v>8313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0">
        <f t="shared" si="9"/>
        <v>42063.573009259257</v>
      </c>
      <c r="L175">
        <v>1422539108</v>
      </c>
      <c r="M175" s="10">
        <f t="shared" si="10"/>
        <v>42033.573009259257</v>
      </c>
      <c r="N175" s="10"/>
      <c r="O175" t="b">
        <v>0</v>
      </c>
      <c r="P175">
        <v>0</v>
      </c>
      <c r="Q175">
        <f t="shared" si="11"/>
        <v>0</v>
      </c>
      <c r="R175" t="b">
        <v>0</v>
      </c>
      <c r="S175" t="s">
        <v>8266</v>
      </c>
      <c r="T175" s="12" t="s">
        <v>8309</v>
      </c>
      <c r="U175" t="s">
        <v>8313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0">
        <f t="shared" si="9"/>
        <v>42132.758981481486</v>
      </c>
      <c r="L176">
        <v>1425924776</v>
      </c>
      <c r="M176" s="10">
        <f t="shared" si="10"/>
        <v>42072.758981481486</v>
      </c>
      <c r="N176" s="10"/>
      <c r="O176" t="b">
        <v>0</v>
      </c>
      <c r="P176">
        <v>0</v>
      </c>
      <c r="Q176">
        <f t="shared" si="11"/>
        <v>0</v>
      </c>
      <c r="R176" t="b">
        <v>0</v>
      </c>
      <c r="S176" t="s">
        <v>8266</v>
      </c>
      <c r="T176" s="12" t="s">
        <v>8309</v>
      </c>
      <c r="U176" t="s">
        <v>8313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8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0">
        <f t="shared" si="9"/>
        <v>41880.777905092589</v>
      </c>
      <c r="L177">
        <v>1407177611</v>
      </c>
      <c r="M177" s="10">
        <f t="shared" si="10"/>
        <v>41855.777905092589</v>
      </c>
      <c r="N177" s="10"/>
      <c r="O177" t="b">
        <v>0</v>
      </c>
      <c r="P177">
        <v>26</v>
      </c>
      <c r="Q177">
        <f t="shared" si="11"/>
        <v>49.88</v>
      </c>
      <c r="R177" t="b">
        <v>0</v>
      </c>
      <c r="S177" t="s">
        <v>8266</v>
      </c>
      <c r="T177" s="12" t="s">
        <v>8309</v>
      </c>
      <c r="U177" t="s">
        <v>8313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0">
        <f t="shared" si="9"/>
        <v>42221.824062500003</v>
      </c>
      <c r="L178">
        <v>1436211999</v>
      </c>
      <c r="M178" s="10">
        <f t="shared" si="10"/>
        <v>42191.824062500003</v>
      </c>
      <c r="N178" s="10"/>
      <c r="O178" t="b">
        <v>0</v>
      </c>
      <c r="P178">
        <v>0</v>
      </c>
      <c r="Q178">
        <f t="shared" si="11"/>
        <v>0</v>
      </c>
      <c r="R178" t="b">
        <v>0</v>
      </c>
      <c r="S178" t="s">
        <v>8266</v>
      </c>
      <c r="T178" s="12" t="s">
        <v>8309</v>
      </c>
      <c r="U178" t="s">
        <v>8313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8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0">
        <f t="shared" si="9"/>
        <v>42087.00608796296</v>
      </c>
      <c r="L179">
        <v>1425690526</v>
      </c>
      <c r="M179" s="10">
        <f t="shared" si="10"/>
        <v>42070.047754629632</v>
      </c>
      <c r="N179" s="10"/>
      <c r="O179" t="b">
        <v>0</v>
      </c>
      <c r="P179">
        <v>7</v>
      </c>
      <c r="Q179">
        <f t="shared" si="11"/>
        <v>25.71</v>
      </c>
      <c r="R179" t="b">
        <v>0</v>
      </c>
      <c r="S179" t="s">
        <v>8266</v>
      </c>
      <c r="T179" s="12" t="s">
        <v>8309</v>
      </c>
      <c r="U179" t="s">
        <v>8313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0">
        <f t="shared" si="9"/>
        <v>42334.997048611112</v>
      </c>
      <c r="L180">
        <v>1445986545</v>
      </c>
      <c r="M180" s="10">
        <f t="shared" si="10"/>
        <v>42304.955381944441</v>
      </c>
      <c r="N180" s="10"/>
      <c r="O180" t="b">
        <v>0</v>
      </c>
      <c r="P180">
        <v>0</v>
      </c>
      <c r="Q180">
        <f t="shared" si="11"/>
        <v>0</v>
      </c>
      <c r="R180" t="b">
        <v>0</v>
      </c>
      <c r="S180" t="s">
        <v>8266</v>
      </c>
      <c r="T180" s="12" t="s">
        <v>8309</v>
      </c>
      <c r="U180" t="s">
        <v>8313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8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0">
        <f t="shared" si="9"/>
        <v>42433.080497685187</v>
      </c>
      <c r="L181">
        <v>1454464555</v>
      </c>
      <c r="M181" s="10">
        <f t="shared" si="10"/>
        <v>42403.080497685187</v>
      </c>
      <c r="N181" s="10"/>
      <c r="O181" t="b">
        <v>0</v>
      </c>
      <c r="P181">
        <v>2</v>
      </c>
      <c r="Q181">
        <f t="shared" si="11"/>
        <v>100</v>
      </c>
      <c r="R181" t="b">
        <v>0</v>
      </c>
      <c r="S181" t="s">
        <v>8266</v>
      </c>
      <c r="T181" s="12" t="s">
        <v>8309</v>
      </c>
      <c r="U181" t="s">
        <v>8313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8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0">
        <f t="shared" si="9"/>
        <v>42107.791666666672</v>
      </c>
      <c r="L182">
        <v>1425512843</v>
      </c>
      <c r="M182" s="10">
        <f t="shared" si="10"/>
        <v>42067.991238425922</v>
      </c>
      <c r="N182" s="10"/>
      <c r="O182" t="b">
        <v>0</v>
      </c>
      <c r="P182">
        <v>13</v>
      </c>
      <c r="Q182">
        <f t="shared" si="11"/>
        <v>30.85</v>
      </c>
      <c r="R182" t="b">
        <v>0</v>
      </c>
      <c r="S182" t="s">
        <v>8266</v>
      </c>
      <c r="T182" s="12" t="s">
        <v>8309</v>
      </c>
      <c r="U182" t="s">
        <v>8313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8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0">
        <f t="shared" si="9"/>
        <v>42177.741840277777</v>
      </c>
      <c r="L183">
        <v>1432403295</v>
      </c>
      <c r="M183" s="10">
        <f t="shared" si="10"/>
        <v>42147.741840277777</v>
      </c>
      <c r="N183" s="10"/>
      <c r="O183" t="b">
        <v>0</v>
      </c>
      <c r="P183">
        <v>4</v>
      </c>
      <c r="Q183">
        <f t="shared" si="11"/>
        <v>180.5</v>
      </c>
      <c r="R183" t="b">
        <v>0</v>
      </c>
      <c r="S183" t="s">
        <v>8266</v>
      </c>
      <c r="T183" s="12" t="s">
        <v>8309</v>
      </c>
      <c r="U183" t="s">
        <v>8313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0">
        <f t="shared" si="9"/>
        <v>42742.011944444443</v>
      </c>
      <c r="L184">
        <v>1481156232</v>
      </c>
      <c r="M184" s="10">
        <f t="shared" si="10"/>
        <v>42712.011944444443</v>
      </c>
      <c r="N184" s="10"/>
      <c r="O184" t="b">
        <v>0</v>
      </c>
      <c r="P184">
        <v>0</v>
      </c>
      <c r="Q184">
        <f t="shared" si="11"/>
        <v>0</v>
      </c>
      <c r="R184" t="b">
        <v>0</v>
      </c>
      <c r="S184" t="s">
        <v>8266</v>
      </c>
      <c r="T184" s="12" t="s">
        <v>8309</v>
      </c>
      <c r="U184" t="s">
        <v>8313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8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0">
        <f t="shared" si="9"/>
        <v>41969.851967592593</v>
      </c>
      <c r="L185">
        <v>1414438010</v>
      </c>
      <c r="M185" s="10">
        <f t="shared" si="10"/>
        <v>41939.810300925928</v>
      </c>
      <c r="N185" s="10"/>
      <c r="O185" t="b">
        <v>0</v>
      </c>
      <c r="P185">
        <v>12</v>
      </c>
      <c r="Q185">
        <f t="shared" si="11"/>
        <v>373.5</v>
      </c>
      <c r="R185" t="b">
        <v>0</v>
      </c>
      <c r="S185" t="s">
        <v>8266</v>
      </c>
      <c r="T185" s="12" t="s">
        <v>8309</v>
      </c>
      <c r="U185" t="s">
        <v>8313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8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0">
        <f t="shared" si="9"/>
        <v>41883.165972222225</v>
      </c>
      <c r="L186">
        <v>1404586762</v>
      </c>
      <c r="M186" s="10">
        <f t="shared" si="10"/>
        <v>41825.791226851856</v>
      </c>
      <c r="N186" s="10"/>
      <c r="O186" t="b">
        <v>0</v>
      </c>
      <c r="P186">
        <v>2</v>
      </c>
      <c r="Q186">
        <f t="shared" si="11"/>
        <v>25.5</v>
      </c>
      <c r="R186" t="b">
        <v>0</v>
      </c>
      <c r="S186" t="s">
        <v>8266</v>
      </c>
      <c r="T186" s="12" t="s">
        <v>8309</v>
      </c>
      <c r="U186" t="s">
        <v>8313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8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0">
        <f t="shared" si="9"/>
        <v>42600.91133101852</v>
      </c>
      <c r="L187">
        <v>1468965139</v>
      </c>
      <c r="M187" s="10">
        <f t="shared" si="10"/>
        <v>42570.91133101852</v>
      </c>
      <c r="N187" s="10"/>
      <c r="O187" t="b">
        <v>0</v>
      </c>
      <c r="P187">
        <v>10</v>
      </c>
      <c r="Q187">
        <f t="shared" si="11"/>
        <v>220</v>
      </c>
      <c r="R187" t="b">
        <v>0</v>
      </c>
      <c r="S187" t="s">
        <v>8266</v>
      </c>
      <c r="T187" s="12" t="s">
        <v>8309</v>
      </c>
      <c r="U187" t="s">
        <v>8313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 s="10">
        <f t="shared" si="9"/>
        <v>42797.833333333328</v>
      </c>
      <c r="L188">
        <v>1485977434</v>
      </c>
      <c r="M188" s="10">
        <f t="shared" si="10"/>
        <v>42767.812893518523</v>
      </c>
      <c r="N188" s="10"/>
      <c r="O188" t="b">
        <v>0</v>
      </c>
      <c r="P188">
        <v>0</v>
      </c>
      <c r="Q188">
        <f t="shared" si="11"/>
        <v>0</v>
      </c>
      <c r="R188" t="b">
        <v>0</v>
      </c>
      <c r="S188" t="s">
        <v>8266</v>
      </c>
      <c r="T188" s="12" t="s">
        <v>8309</v>
      </c>
      <c r="U188" t="s">
        <v>8313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8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 s="10">
        <f t="shared" si="9"/>
        <v>42206.290972222225</v>
      </c>
      <c r="L189">
        <v>1435383457</v>
      </c>
      <c r="M189" s="10">
        <f t="shared" si="10"/>
        <v>42182.234456018516</v>
      </c>
      <c r="N189" s="10"/>
      <c r="O189" t="b">
        <v>0</v>
      </c>
      <c r="P189">
        <v>5</v>
      </c>
      <c r="Q189">
        <f t="shared" si="11"/>
        <v>160</v>
      </c>
      <c r="R189" t="b">
        <v>0</v>
      </c>
      <c r="S189" t="s">
        <v>8266</v>
      </c>
      <c r="T189" s="12" t="s">
        <v>8309</v>
      </c>
      <c r="U189" t="s">
        <v>8313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 s="10">
        <f t="shared" si="9"/>
        <v>41887.18304398148</v>
      </c>
      <c r="L190">
        <v>1407299015</v>
      </c>
      <c r="M190" s="10">
        <f t="shared" si="10"/>
        <v>41857.18304398148</v>
      </c>
      <c r="N190" s="10"/>
      <c r="O190" t="b">
        <v>0</v>
      </c>
      <c r="P190">
        <v>0</v>
      </c>
      <c r="Q190">
        <f t="shared" si="11"/>
        <v>0</v>
      </c>
      <c r="R190" t="b">
        <v>0</v>
      </c>
      <c r="S190" t="s">
        <v>8266</v>
      </c>
      <c r="T190" s="12" t="s">
        <v>8309</v>
      </c>
      <c r="U190" t="s">
        <v>8313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8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 s="10">
        <f t="shared" si="9"/>
        <v>42616.690706018519</v>
      </c>
      <c r="L191">
        <v>1467736477</v>
      </c>
      <c r="M191" s="10">
        <f t="shared" si="10"/>
        <v>42556.690706018519</v>
      </c>
      <c r="N191" s="10"/>
      <c r="O191" t="b">
        <v>0</v>
      </c>
      <c r="P191">
        <v>5</v>
      </c>
      <c r="Q191">
        <f t="shared" si="11"/>
        <v>69</v>
      </c>
      <c r="R191" t="b">
        <v>0</v>
      </c>
      <c r="S191" t="s">
        <v>8266</v>
      </c>
      <c r="T191" s="12" t="s">
        <v>8309</v>
      </c>
      <c r="U191" t="s">
        <v>8313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8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 s="10">
        <f t="shared" si="9"/>
        <v>42537.650995370372</v>
      </c>
      <c r="L192">
        <v>1465227446</v>
      </c>
      <c r="M192" s="10">
        <f t="shared" si="10"/>
        <v>42527.650995370372</v>
      </c>
      <c r="N192" s="10"/>
      <c r="O192" t="b">
        <v>0</v>
      </c>
      <c r="P192">
        <v>1</v>
      </c>
      <c r="Q192">
        <f t="shared" si="11"/>
        <v>50</v>
      </c>
      <c r="R192" t="b">
        <v>0</v>
      </c>
      <c r="S192" t="s">
        <v>8266</v>
      </c>
      <c r="T192" s="12" t="s">
        <v>8309</v>
      </c>
      <c r="U192" t="s">
        <v>8313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8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 s="10">
        <f t="shared" si="9"/>
        <v>42279.441412037035</v>
      </c>
      <c r="L193">
        <v>1440326138</v>
      </c>
      <c r="M193" s="10">
        <f t="shared" si="10"/>
        <v>42239.441412037035</v>
      </c>
      <c r="N193" s="10"/>
      <c r="O193" t="b">
        <v>0</v>
      </c>
      <c r="P193">
        <v>3</v>
      </c>
      <c r="Q193">
        <f t="shared" si="11"/>
        <v>83.33</v>
      </c>
      <c r="R193" t="b">
        <v>0</v>
      </c>
      <c r="S193" t="s">
        <v>8266</v>
      </c>
      <c r="T193" s="12" t="s">
        <v>8309</v>
      </c>
      <c r="U193" t="s">
        <v>8313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8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 s="10">
        <f t="shared" si="9"/>
        <v>41929.792037037041</v>
      </c>
      <c r="L194">
        <v>1410980432</v>
      </c>
      <c r="M194" s="10">
        <f t="shared" si="10"/>
        <v>41899.792037037041</v>
      </c>
      <c r="N194" s="10"/>
      <c r="O194" t="b">
        <v>0</v>
      </c>
      <c r="P194">
        <v>3</v>
      </c>
      <c r="Q194">
        <f t="shared" si="11"/>
        <v>5.67</v>
      </c>
      <c r="R194" t="b">
        <v>0</v>
      </c>
      <c r="S194" t="s">
        <v>8266</v>
      </c>
      <c r="T194" s="12" t="s">
        <v>8309</v>
      </c>
      <c r="U194" t="s">
        <v>8313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>
        <f t="shared" ref="F195:F258" si="12"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0">
        <f t="shared" ref="K195:K258" si="13">(((J195/60)/60)/24+DATE(1970,1,1))</f>
        <v>41971.976458333331</v>
      </c>
      <c r="L195">
        <v>1412029566</v>
      </c>
      <c r="M195" s="10">
        <f t="shared" ref="M195:M258" si="14">(((L195/60)/60)/24+DATE(1970,1,1))</f>
        <v>41911.934791666667</v>
      </c>
      <c r="N195" s="10"/>
      <c r="O195" t="b">
        <v>0</v>
      </c>
      <c r="P195">
        <v>0</v>
      </c>
      <c r="Q195">
        <f t="shared" ref="Q195:Q258" si="15">IFERROR(ROUND(E195/P195,2),0)</f>
        <v>0</v>
      </c>
      <c r="R195" t="b">
        <v>0</v>
      </c>
      <c r="S195" t="s">
        <v>8266</v>
      </c>
      <c r="T195" s="12" t="s">
        <v>8309</v>
      </c>
      <c r="U195" t="s">
        <v>8313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8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0">
        <f t="shared" si="13"/>
        <v>42435.996886574074</v>
      </c>
      <c r="L196">
        <v>1452124531</v>
      </c>
      <c r="M196" s="10">
        <f t="shared" si="14"/>
        <v>42375.996886574074</v>
      </c>
      <c r="N196" s="10"/>
      <c r="O196" t="b">
        <v>0</v>
      </c>
      <c r="P196">
        <v>3</v>
      </c>
      <c r="Q196">
        <f t="shared" si="15"/>
        <v>1</v>
      </c>
      <c r="R196" t="b">
        <v>0</v>
      </c>
      <c r="S196" t="s">
        <v>8266</v>
      </c>
      <c r="T196" s="12" t="s">
        <v>8309</v>
      </c>
      <c r="U196" t="s">
        <v>8313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0">
        <f t="shared" si="13"/>
        <v>42195.67050925926</v>
      </c>
      <c r="L197">
        <v>1431360332</v>
      </c>
      <c r="M197" s="10">
        <f t="shared" si="14"/>
        <v>42135.67050925926</v>
      </c>
      <c r="N197" s="10"/>
      <c r="O197" t="b">
        <v>0</v>
      </c>
      <c r="P197">
        <v>0</v>
      </c>
      <c r="Q197">
        <f t="shared" si="15"/>
        <v>0</v>
      </c>
      <c r="R197" t="b">
        <v>0</v>
      </c>
      <c r="S197" t="s">
        <v>8266</v>
      </c>
      <c r="T197" s="12" t="s">
        <v>8309</v>
      </c>
      <c r="U197" t="s">
        <v>8313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8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0">
        <f t="shared" si="13"/>
        <v>42287.875</v>
      </c>
      <c r="L198">
        <v>1442062898</v>
      </c>
      <c r="M198" s="10">
        <f t="shared" si="14"/>
        <v>42259.542800925927</v>
      </c>
      <c r="N198" s="10"/>
      <c r="O198" t="b">
        <v>0</v>
      </c>
      <c r="P198">
        <v>19</v>
      </c>
      <c r="Q198">
        <f t="shared" si="15"/>
        <v>77.11</v>
      </c>
      <c r="R198" t="b">
        <v>0</v>
      </c>
      <c r="S198" t="s">
        <v>8266</v>
      </c>
      <c r="T198" s="12" t="s">
        <v>8309</v>
      </c>
      <c r="U198" t="s">
        <v>8313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8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0">
        <f t="shared" si="13"/>
        <v>42783.875</v>
      </c>
      <c r="L199">
        <v>1483734100</v>
      </c>
      <c r="M199" s="10">
        <f t="shared" si="14"/>
        <v>42741.848379629635</v>
      </c>
      <c r="N199" s="10"/>
      <c r="O199" t="b">
        <v>0</v>
      </c>
      <c r="P199">
        <v>8</v>
      </c>
      <c r="Q199">
        <f t="shared" si="15"/>
        <v>32.75</v>
      </c>
      <c r="R199" t="b">
        <v>0</v>
      </c>
      <c r="S199" t="s">
        <v>8266</v>
      </c>
      <c r="T199" s="12" t="s">
        <v>8309</v>
      </c>
      <c r="U199" t="s">
        <v>8313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8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0">
        <f t="shared" si="13"/>
        <v>41917.383356481485</v>
      </c>
      <c r="L200">
        <v>1409908322</v>
      </c>
      <c r="M200" s="10">
        <f t="shared" si="14"/>
        <v>41887.383356481485</v>
      </c>
      <c r="N200" s="10"/>
      <c r="O200" t="b">
        <v>0</v>
      </c>
      <c r="P200">
        <v>6</v>
      </c>
      <c r="Q200">
        <f t="shared" si="15"/>
        <v>46.5</v>
      </c>
      <c r="R200" t="b">
        <v>0</v>
      </c>
      <c r="S200" t="s">
        <v>8266</v>
      </c>
      <c r="T200" s="12" t="s">
        <v>8309</v>
      </c>
      <c r="U200" t="s">
        <v>8313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0">
        <f t="shared" si="13"/>
        <v>42614.123865740738</v>
      </c>
      <c r="L201">
        <v>1470106702</v>
      </c>
      <c r="M201" s="10">
        <f t="shared" si="14"/>
        <v>42584.123865740738</v>
      </c>
      <c r="N201" s="10"/>
      <c r="O201" t="b">
        <v>0</v>
      </c>
      <c r="P201">
        <v>0</v>
      </c>
      <c r="Q201">
        <f t="shared" si="15"/>
        <v>0</v>
      </c>
      <c r="R201" t="b">
        <v>0</v>
      </c>
      <c r="S201" t="s">
        <v>8266</v>
      </c>
      <c r="T201" s="12" t="s">
        <v>8309</v>
      </c>
      <c r="U201" t="s">
        <v>8313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8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0">
        <f t="shared" si="13"/>
        <v>41897.083368055559</v>
      </c>
      <c r="L202">
        <v>1408154403</v>
      </c>
      <c r="M202" s="10">
        <f t="shared" si="14"/>
        <v>41867.083368055559</v>
      </c>
      <c r="N202" s="10"/>
      <c r="O202" t="b">
        <v>0</v>
      </c>
      <c r="P202">
        <v>18</v>
      </c>
      <c r="Q202">
        <f t="shared" si="15"/>
        <v>87.31</v>
      </c>
      <c r="R202" t="b">
        <v>0</v>
      </c>
      <c r="S202" t="s">
        <v>8266</v>
      </c>
      <c r="T202" s="12" t="s">
        <v>8309</v>
      </c>
      <c r="U202" t="s">
        <v>8313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8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0">
        <f t="shared" si="13"/>
        <v>42043.818622685183</v>
      </c>
      <c r="L203">
        <v>1421696329</v>
      </c>
      <c r="M203" s="10">
        <f t="shared" si="14"/>
        <v>42023.818622685183</v>
      </c>
      <c r="N203" s="10"/>
      <c r="O203" t="b">
        <v>0</v>
      </c>
      <c r="P203">
        <v>7</v>
      </c>
      <c r="Q203">
        <f t="shared" si="15"/>
        <v>54.29</v>
      </c>
      <c r="R203" t="b">
        <v>0</v>
      </c>
      <c r="S203" t="s">
        <v>8266</v>
      </c>
      <c r="T203" s="12" t="s">
        <v>8309</v>
      </c>
      <c r="U203" t="s">
        <v>8313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0">
        <f t="shared" si="13"/>
        <v>42285.874305555553</v>
      </c>
      <c r="L204">
        <v>1441750564</v>
      </c>
      <c r="M204" s="10">
        <f t="shared" si="14"/>
        <v>42255.927824074075</v>
      </c>
      <c r="N204" s="10"/>
      <c r="O204" t="b">
        <v>0</v>
      </c>
      <c r="P204">
        <v>0</v>
      </c>
      <c r="Q204">
        <f t="shared" si="15"/>
        <v>0</v>
      </c>
      <c r="R204" t="b">
        <v>0</v>
      </c>
      <c r="S204" t="s">
        <v>8266</v>
      </c>
      <c r="T204" s="12" t="s">
        <v>8309</v>
      </c>
      <c r="U204" t="s">
        <v>8313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8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0">
        <f t="shared" si="13"/>
        <v>42033.847962962958</v>
      </c>
      <c r="L205">
        <v>1417378864</v>
      </c>
      <c r="M205" s="10">
        <f t="shared" si="14"/>
        <v>41973.847962962958</v>
      </c>
      <c r="N205" s="10"/>
      <c r="O205" t="b">
        <v>0</v>
      </c>
      <c r="P205">
        <v>8</v>
      </c>
      <c r="Q205">
        <f t="shared" si="15"/>
        <v>93.25</v>
      </c>
      <c r="R205" t="b">
        <v>0</v>
      </c>
      <c r="S205" t="s">
        <v>8266</v>
      </c>
      <c r="T205" s="12" t="s">
        <v>8309</v>
      </c>
      <c r="U205" t="s">
        <v>8313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8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0">
        <f t="shared" si="13"/>
        <v>42586.583368055552</v>
      </c>
      <c r="L206">
        <v>1467727203</v>
      </c>
      <c r="M206" s="10">
        <f t="shared" si="14"/>
        <v>42556.583368055552</v>
      </c>
      <c r="N206" s="10"/>
      <c r="O206" t="b">
        <v>0</v>
      </c>
      <c r="P206">
        <v>1293</v>
      </c>
      <c r="Q206">
        <f t="shared" si="15"/>
        <v>117.68</v>
      </c>
      <c r="R206" t="b">
        <v>0</v>
      </c>
      <c r="S206" t="s">
        <v>8266</v>
      </c>
      <c r="T206" s="12" t="s">
        <v>8309</v>
      </c>
      <c r="U206" t="s">
        <v>8313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8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0">
        <f t="shared" si="13"/>
        <v>42283.632199074069</v>
      </c>
      <c r="L207">
        <v>1441120222</v>
      </c>
      <c r="M207" s="10">
        <f t="shared" si="14"/>
        <v>42248.632199074069</v>
      </c>
      <c r="N207" s="10"/>
      <c r="O207" t="b">
        <v>0</v>
      </c>
      <c r="P207">
        <v>17</v>
      </c>
      <c r="Q207">
        <f t="shared" si="15"/>
        <v>76.47</v>
      </c>
      <c r="R207" t="b">
        <v>0</v>
      </c>
      <c r="S207" t="s">
        <v>8266</v>
      </c>
      <c r="T207" s="12" t="s">
        <v>8309</v>
      </c>
      <c r="U207" t="s">
        <v>8313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0">
        <f t="shared" si="13"/>
        <v>42588.004432870366</v>
      </c>
      <c r="L208">
        <v>1468627583</v>
      </c>
      <c r="M208" s="10">
        <f t="shared" si="14"/>
        <v>42567.004432870366</v>
      </c>
      <c r="N208" s="10"/>
      <c r="O208" t="b">
        <v>0</v>
      </c>
      <c r="P208">
        <v>0</v>
      </c>
      <c r="Q208">
        <f t="shared" si="15"/>
        <v>0</v>
      </c>
      <c r="R208" t="b">
        <v>0</v>
      </c>
      <c r="S208" t="s">
        <v>8266</v>
      </c>
      <c r="T208" s="12" t="s">
        <v>8309</v>
      </c>
      <c r="U208" t="s">
        <v>8313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8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0">
        <f t="shared" si="13"/>
        <v>42008.197199074071</v>
      </c>
      <c r="L209">
        <v>1417754638</v>
      </c>
      <c r="M209" s="10">
        <f t="shared" si="14"/>
        <v>41978.197199074071</v>
      </c>
      <c r="N209" s="10"/>
      <c r="O209" t="b">
        <v>0</v>
      </c>
      <c r="P209">
        <v>13</v>
      </c>
      <c r="Q209">
        <f t="shared" si="15"/>
        <v>163.85</v>
      </c>
      <c r="R209" t="b">
        <v>0</v>
      </c>
      <c r="S209" t="s">
        <v>8266</v>
      </c>
      <c r="T209" s="12" t="s">
        <v>8309</v>
      </c>
      <c r="U209" t="s">
        <v>8313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0">
        <f t="shared" si="13"/>
        <v>41989.369988425926</v>
      </c>
      <c r="L210">
        <v>1416127967</v>
      </c>
      <c r="M210" s="10">
        <f t="shared" si="14"/>
        <v>41959.369988425926</v>
      </c>
      <c r="N210" s="10"/>
      <c r="O210" t="b">
        <v>0</v>
      </c>
      <c r="P210">
        <v>0</v>
      </c>
      <c r="Q210">
        <f t="shared" si="15"/>
        <v>0</v>
      </c>
      <c r="R210" t="b">
        <v>0</v>
      </c>
      <c r="S210" t="s">
        <v>8266</v>
      </c>
      <c r="T210" s="12" t="s">
        <v>8309</v>
      </c>
      <c r="U210" t="s">
        <v>8313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0">
        <f t="shared" si="13"/>
        <v>42195.922858796301</v>
      </c>
      <c r="L211">
        <v>1433974135</v>
      </c>
      <c r="M211" s="10">
        <f t="shared" si="14"/>
        <v>42165.922858796301</v>
      </c>
      <c r="N211" s="10"/>
      <c r="O211" t="b">
        <v>0</v>
      </c>
      <c r="P211">
        <v>0</v>
      </c>
      <c r="Q211">
        <f t="shared" si="15"/>
        <v>0</v>
      </c>
      <c r="R211" t="b">
        <v>0</v>
      </c>
      <c r="S211" t="s">
        <v>8266</v>
      </c>
      <c r="T211" s="12" t="s">
        <v>8309</v>
      </c>
      <c r="U211" t="s">
        <v>8313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8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0">
        <f t="shared" si="13"/>
        <v>42278.208333333328</v>
      </c>
      <c r="L212">
        <v>1441157592</v>
      </c>
      <c r="M212" s="10">
        <f t="shared" si="14"/>
        <v>42249.064722222218</v>
      </c>
      <c r="N212" s="10"/>
      <c r="O212" t="b">
        <v>0</v>
      </c>
      <c r="P212">
        <v>33</v>
      </c>
      <c r="Q212">
        <f t="shared" si="15"/>
        <v>91.82</v>
      </c>
      <c r="R212" t="b">
        <v>0</v>
      </c>
      <c r="S212" t="s">
        <v>8266</v>
      </c>
      <c r="T212" s="12" t="s">
        <v>8309</v>
      </c>
      <c r="U212" t="s">
        <v>8313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8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0">
        <f t="shared" si="13"/>
        <v>42266.159918981488</v>
      </c>
      <c r="L213">
        <v>1440042617</v>
      </c>
      <c r="M213" s="10">
        <f t="shared" si="14"/>
        <v>42236.159918981488</v>
      </c>
      <c r="N213" s="10"/>
      <c r="O213" t="b">
        <v>0</v>
      </c>
      <c r="P213">
        <v>12</v>
      </c>
      <c r="Q213">
        <f t="shared" si="15"/>
        <v>185.83</v>
      </c>
      <c r="R213" t="b">
        <v>0</v>
      </c>
      <c r="S213" t="s">
        <v>8266</v>
      </c>
      <c r="T213" s="12" t="s">
        <v>8309</v>
      </c>
      <c r="U213" t="s">
        <v>8313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8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0">
        <f t="shared" si="13"/>
        <v>42476.839351851857</v>
      </c>
      <c r="L214">
        <v>1455656920</v>
      </c>
      <c r="M214" s="10">
        <f t="shared" si="14"/>
        <v>42416.881018518514</v>
      </c>
      <c r="N214" s="10"/>
      <c r="O214" t="b">
        <v>0</v>
      </c>
      <c r="P214">
        <v>1</v>
      </c>
      <c r="Q214">
        <f t="shared" si="15"/>
        <v>1</v>
      </c>
      <c r="R214" t="b">
        <v>0</v>
      </c>
      <c r="S214" t="s">
        <v>8266</v>
      </c>
      <c r="T214" s="12" t="s">
        <v>8309</v>
      </c>
      <c r="U214" t="s">
        <v>8313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8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0">
        <f t="shared" si="13"/>
        <v>42232.587974537033</v>
      </c>
      <c r="L215">
        <v>1437142547</v>
      </c>
      <c r="M215" s="10">
        <f t="shared" si="14"/>
        <v>42202.594293981485</v>
      </c>
      <c r="N215" s="10"/>
      <c r="O215" t="b">
        <v>0</v>
      </c>
      <c r="P215">
        <v>1</v>
      </c>
      <c r="Q215">
        <f t="shared" si="15"/>
        <v>20</v>
      </c>
      <c r="R215" t="b">
        <v>0</v>
      </c>
      <c r="S215" t="s">
        <v>8266</v>
      </c>
      <c r="T215" s="12" t="s">
        <v>8309</v>
      </c>
      <c r="U215" t="s">
        <v>8313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8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0">
        <f t="shared" si="13"/>
        <v>42069.64061342593</v>
      </c>
      <c r="L216">
        <v>1420471349</v>
      </c>
      <c r="M216" s="10">
        <f t="shared" si="14"/>
        <v>42009.64061342593</v>
      </c>
      <c r="N216" s="10"/>
      <c r="O216" t="b">
        <v>0</v>
      </c>
      <c r="P216">
        <v>1</v>
      </c>
      <c r="Q216">
        <f t="shared" si="15"/>
        <v>1</v>
      </c>
      <c r="R216" t="b">
        <v>0</v>
      </c>
      <c r="S216" t="s">
        <v>8266</v>
      </c>
      <c r="T216" s="12" t="s">
        <v>8309</v>
      </c>
      <c r="U216" t="s">
        <v>8313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8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0">
        <f t="shared" si="13"/>
        <v>42417.999305555553</v>
      </c>
      <c r="L217">
        <v>1452058282</v>
      </c>
      <c r="M217" s="10">
        <f t="shared" si="14"/>
        <v>42375.230115740742</v>
      </c>
      <c r="N217" s="10"/>
      <c r="O217" t="b">
        <v>0</v>
      </c>
      <c r="P217">
        <v>1</v>
      </c>
      <c r="Q217">
        <f t="shared" si="15"/>
        <v>10</v>
      </c>
      <c r="R217" t="b">
        <v>0</v>
      </c>
      <c r="S217" t="s">
        <v>8266</v>
      </c>
      <c r="T217" s="12" t="s">
        <v>8309</v>
      </c>
      <c r="U217" t="s">
        <v>8313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8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0">
        <f t="shared" si="13"/>
        <v>42116.917094907403</v>
      </c>
      <c r="L218">
        <v>1425423637</v>
      </c>
      <c r="M218" s="10">
        <f t="shared" si="14"/>
        <v>42066.958761574075</v>
      </c>
      <c r="N218" s="10"/>
      <c r="O218" t="b">
        <v>0</v>
      </c>
      <c r="P218">
        <v>84</v>
      </c>
      <c r="Q218">
        <f t="shared" si="15"/>
        <v>331.54</v>
      </c>
      <c r="R218" t="b">
        <v>0</v>
      </c>
      <c r="S218" t="s">
        <v>8266</v>
      </c>
      <c r="T218" s="12" t="s">
        <v>8309</v>
      </c>
      <c r="U218" t="s">
        <v>8313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8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0">
        <f t="shared" si="13"/>
        <v>42001.64061342593</v>
      </c>
      <c r="L219">
        <v>1417101749</v>
      </c>
      <c r="M219" s="10">
        <f t="shared" si="14"/>
        <v>41970.64061342593</v>
      </c>
      <c r="N219" s="10"/>
      <c r="O219" t="b">
        <v>0</v>
      </c>
      <c r="P219">
        <v>38</v>
      </c>
      <c r="Q219">
        <f t="shared" si="15"/>
        <v>314.29000000000002</v>
      </c>
      <c r="R219" t="b">
        <v>0</v>
      </c>
      <c r="S219" t="s">
        <v>8266</v>
      </c>
      <c r="T219" s="12" t="s">
        <v>8309</v>
      </c>
      <c r="U219" t="s">
        <v>8313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8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0">
        <f t="shared" si="13"/>
        <v>42139.628344907411</v>
      </c>
      <c r="L220">
        <v>1426518289</v>
      </c>
      <c r="M220" s="10">
        <f t="shared" si="14"/>
        <v>42079.628344907411</v>
      </c>
      <c r="N220" s="10"/>
      <c r="O220" t="b">
        <v>0</v>
      </c>
      <c r="P220">
        <v>1</v>
      </c>
      <c r="Q220">
        <f t="shared" si="15"/>
        <v>100</v>
      </c>
      <c r="R220" t="b">
        <v>0</v>
      </c>
      <c r="S220" t="s">
        <v>8266</v>
      </c>
      <c r="T220" s="12" t="s">
        <v>8309</v>
      </c>
      <c r="U220" t="s">
        <v>8313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8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0">
        <f t="shared" si="13"/>
        <v>42461.290972222225</v>
      </c>
      <c r="L221">
        <v>1456732225</v>
      </c>
      <c r="M221" s="10">
        <f t="shared" si="14"/>
        <v>42429.326678240745</v>
      </c>
      <c r="N221" s="10"/>
      <c r="O221" t="b">
        <v>0</v>
      </c>
      <c r="P221">
        <v>76</v>
      </c>
      <c r="Q221">
        <f t="shared" si="15"/>
        <v>115.99</v>
      </c>
      <c r="R221" t="b">
        <v>0</v>
      </c>
      <c r="S221" t="s">
        <v>8266</v>
      </c>
      <c r="T221" s="12" t="s">
        <v>8309</v>
      </c>
      <c r="U221" t="s">
        <v>8313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8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0">
        <f t="shared" si="13"/>
        <v>42236.837499999994</v>
      </c>
      <c r="L222">
        <v>1436542030</v>
      </c>
      <c r="M222" s="10">
        <f t="shared" si="14"/>
        <v>42195.643865740742</v>
      </c>
      <c r="N222" s="10"/>
      <c r="O222" t="b">
        <v>0</v>
      </c>
      <c r="P222">
        <v>3</v>
      </c>
      <c r="Q222">
        <f t="shared" si="15"/>
        <v>120</v>
      </c>
      <c r="R222" t="b">
        <v>0</v>
      </c>
      <c r="S222" t="s">
        <v>8266</v>
      </c>
      <c r="T222" s="12" t="s">
        <v>8309</v>
      </c>
      <c r="U222" t="s">
        <v>8313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0">
        <f t="shared" si="13"/>
        <v>42091.79587962963</v>
      </c>
      <c r="L223">
        <v>1422389164</v>
      </c>
      <c r="M223" s="10">
        <f t="shared" si="14"/>
        <v>42031.837546296301</v>
      </c>
      <c r="N223" s="10"/>
      <c r="O223" t="b">
        <v>0</v>
      </c>
      <c r="P223">
        <v>0</v>
      </c>
      <c r="Q223">
        <f t="shared" si="15"/>
        <v>0</v>
      </c>
      <c r="R223" t="b">
        <v>0</v>
      </c>
      <c r="S223" t="s">
        <v>8266</v>
      </c>
      <c r="T223" s="12" t="s">
        <v>8309</v>
      </c>
      <c r="U223" t="s">
        <v>8313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8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0">
        <f t="shared" si="13"/>
        <v>42090.110416666663</v>
      </c>
      <c r="L224">
        <v>1422383318</v>
      </c>
      <c r="M224" s="10">
        <f t="shared" si="14"/>
        <v>42031.769884259258</v>
      </c>
      <c r="N224" s="10"/>
      <c r="O224" t="b">
        <v>0</v>
      </c>
      <c r="P224">
        <v>2</v>
      </c>
      <c r="Q224">
        <f t="shared" si="15"/>
        <v>65</v>
      </c>
      <c r="R224" t="b">
        <v>0</v>
      </c>
      <c r="S224" t="s">
        <v>8266</v>
      </c>
      <c r="T224" s="12" t="s">
        <v>8309</v>
      </c>
      <c r="U224" t="s">
        <v>8313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0">
        <f t="shared" si="13"/>
        <v>42512.045138888891</v>
      </c>
      <c r="L225">
        <v>1461287350</v>
      </c>
      <c r="M225" s="10">
        <f t="shared" si="14"/>
        <v>42482.048032407409</v>
      </c>
      <c r="N225" s="10"/>
      <c r="O225" t="b">
        <v>0</v>
      </c>
      <c r="P225">
        <v>0</v>
      </c>
      <c r="Q225">
        <f t="shared" si="15"/>
        <v>0</v>
      </c>
      <c r="R225" t="b">
        <v>0</v>
      </c>
      <c r="S225" t="s">
        <v>8266</v>
      </c>
      <c r="T225" s="12" t="s">
        <v>8309</v>
      </c>
      <c r="U225" t="s">
        <v>8313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0">
        <f t="shared" si="13"/>
        <v>42195.235254629632</v>
      </c>
      <c r="L226">
        <v>1431322726</v>
      </c>
      <c r="M226" s="10">
        <f t="shared" si="14"/>
        <v>42135.235254629632</v>
      </c>
      <c r="N226" s="10"/>
      <c r="O226" t="b">
        <v>0</v>
      </c>
      <c r="P226">
        <v>0</v>
      </c>
      <c r="Q226">
        <f t="shared" si="15"/>
        <v>0</v>
      </c>
      <c r="R226" t="b">
        <v>0</v>
      </c>
      <c r="S226" t="s">
        <v>8266</v>
      </c>
      <c r="T226" s="12" t="s">
        <v>8309</v>
      </c>
      <c r="U226" t="s">
        <v>8313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0">
        <f t="shared" si="13"/>
        <v>42468.919606481482</v>
      </c>
      <c r="L227">
        <v>1457564654</v>
      </c>
      <c r="M227" s="10">
        <f t="shared" si="14"/>
        <v>42438.961273148147</v>
      </c>
      <c r="N227" s="10"/>
      <c r="O227" t="b">
        <v>0</v>
      </c>
      <c r="P227">
        <v>0</v>
      </c>
      <c r="Q227">
        <f t="shared" si="15"/>
        <v>0</v>
      </c>
      <c r="R227" t="b">
        <v>0</v>
      </c>
      <c r="S227" t="s">
        <v>8266</v>
      </c>
      <c r="T227" s="12" t="s">
        <v>8309</v>
      </c>
      <c r="U227" t="s">
        <v>8313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8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0">
        <f t="shared" si="13"/>
        <v>42155.395138888889</v>
      </c>
      <c r="L228">
        <v>1428854344</v>
      </c>
      <c r="M228" s="10">
        <f t="shared" si="14"/>
        <v>42106.666018518517</v>
      </c>
      <c r="N228" s="10"/>
      <c r="O228" t="b">
        <v>0</v>
      </c>
      <c r="P228">
        <v>2</v>
      </c>
      <c r="Q228">
        <f t="shared" si="15"/>
        <v>125</v>
      </c>
      <c r="R228" t="b">
        <v>0</v>
      </c>
      <c r="S228" t="s">
        <v>8266</v>
      </c>
      <c r="T228" s="12" t="s">
        <v>8309</v>
      </c>
      <c r="U228" t="s">
        <v>8313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0">
        <f t="shared" si="13"/>
        <v>42194.893993055557</v>
      </c>
      <c r="L229">
        <v>1433885241</v>
      </c>
      <c r="M229" s="10">
        <f t="shared" si="14"/>
        <v>42164.893993055557</v>
      </c>
      <c r="N229" s="10"/>
      <c r="O229" t="b">
        <v>0</v>
      </c>
      <c r="P229">
        <v>0</v>
      </c>
      <c r="Q229">
        <f t="shared" si="15"/>
        <v>0</v>
      </c>
      <c r="R229" t="b">
        <v>0</v>
      </c>
      <c r="S229" t="s">
        <v>8266</v>
      </c>
      <c r="T229" s="12" t="s">
        <v>8309</v>
      </c>
      <c r="U229" t="s">
        <v>8313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0">
        <f t="shared" si="13"/>
        <v>42156.686400462961</v>
      </c>
      <c r="L230">
        <v>1427992105</v>
      </c>
      <c r="M230" s="10">
        <f t="shared" si="14"/>
        <v>42096.686400462961</v>
      </c>
      <c r="N230" s="10"/>
      <c r="O230" t="b">
        <v>0</v>
      </c>
      <c r="P230">
        <v>0</v>
      </c>
      <c r="Q230">
        <f t="shared" si="15"/>
        <v>0</v>
      </c>
      <c r="R230" t="b">
        <v>0</v>
      </c>
      <c r="S230" t="s">
        <v>8266</v>
      </c>
      <c r="T230" s="12" t="s">
        <v>8309</v>
      </c>
      <c r="U230" t="s">
        <v>8313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0">
        <f t="shared" si="13"/>
        <v>42413.933993055558</v>
      </c>
      <c r="L231">
        <v>1452810297</v>
      </c>
      <c r="M231" s="10">
        <f t="shared" si="14"/>
        <v>42383.933993055558</v>
      </c>
      <c r="N231" s="10"/>
      <c r="O231" t="b">
        <v>0</v>
      </c>
      <c r="P231">
        <v>0</v>
      </c>
      <c r="Q231">
        <f t="shared" si="15"/>
        <v>0</v>
      </c>
      <c r="R231" t="b">
        <v>0</v>
      </c>
      <c r="S231" t="s">
        <v>8266</v>
      </c>
      <c r="T231" s="12" t="s">
        <v>8309</v>
      </c>
      <c r="U231" t="s">
        <v>8313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8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0">
        <f t="shared" si="13"/>
        <v>42159.777210648142</v>
      </c>
      <c r="L232">
        <v>1430851151</v>
      </c>
      <c r="M232" s="10">
        <f t="shared" si="14"/>
        <v>42129.777210648142</v>
      </c>
      <c r="N232" s="10"/>
      <c r="O232" t="b">
        <v>0</v>
      </c>
      <c r="P232">
        <v>2</v>
      </c>
      <c r="Q232">
        <f t="shared" si="15"/>
        <v>30</v>
      </c>
      <c r="R232" t="b">
        <v>0</v>
      </c>
      <c r="S232" t="s">
        <v>8266</v>
      </c>
      <c r="T232" s="12" t="s">
        <v>8309</v>
      </c>
      <c r="U232" t="s">
        <v>8313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0">
        <f t="shared" si="13"/>
        <v>42371.958923611113</v>
      </c>
      <c r="L233">
        <v>1449183651</v>
      </c>
      <c r="M233" s="10">
        <f t="shared" si="14"/>
        <v>42341.958923611113</v>
      </c>
      <c r="N233" s="10"/>
      <c r="O233" t="b">
        <v>0</v>
      </c>
      <c r="P233">
        <v>0</v>
      </c>
      <c r="Q233">
        <f t="shared" si="15"/>
        <v>0</v>
      </c>
      <c r="R233" t="b">
        <v>0</v>
      </c>
      <c r="S233" t="s">
        <v>8266</v>
      </c>
      <c r="T233" s="12" t="s">
        <v>8309</v>
      </c>
      <c r="U233" t="s">
        <v>8313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8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0">
        <f t="shared" si="13"/>
        <v>42062.82576388889</v>
      </c>
      <c r="L234">
        <v>1422474546</v>
      </c>
      <c r="M234" s="10">
        <f t="shared" si="14"/>
        <v>42032.82576388889</v>
      </c>
      <c r="N234" s="10"/>
      <c r="O234" t="b">
        <v>0</v>
      </c>
      <c r="P234">
        <v>7</v>
      </c>
      <c r="Q234">
        <f t="shared" si="15"/>
        <v>15.71</v>
      </c>
      <c r="R234" t="b">
        <v>0</v>
      </c>
      <c r="S234" t="s">
        <v>8266</v>
      </c>
      <c r="T234" s="12" t="s">
        <v>8309</v>
      </c>
      <c r="U234" t="s">
        <v>8313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0">
        <f t="shared" si="13"/>
        <v>42642.911712962959</v>
      </c>
      <c r="L235">
        <v>1472593972</v>
      </c>
      <c r="M235" s="10">
        <f t="shared" si="14"/>
        <v>42612.911712962959</v>
      </c>
      <c r="N235" s="10"/>
      <c r="O235" t="b">
        <v>0</v>
      </c>
      <c r="P235">
        <v>0</v>
      </c>
      <c r="Q235">
        <f t="shared" si="15"/>
        <v>0</v>
      </c>
      <c r="R235" t="b">
        <v>0</v>
      </c>
      <c r="S235" t="s">
        <v>8266</v>
      </c>
      <c r="T235" s="12" t="s">
        <v>8309</v>
      </c>
      <c r="U235" t="s">
        <v>8313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8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0">
        <f t="shared" si="13"/>
        <v>42176.035405092596</v>
      </c>
      <c r="L236">
        <v>1431391859</v>
      </c>
      <c r="M236" s="10">
        <f t="shared" si="14"/>
        <v>42136.035405092596</v>
      </c>
      <c r="N236" s="10"/>
      <c r="O236" t="b">
        <v>0</v>
      </c>
      <c r="P236">
        <v>5</v>
      </c>
      <c r="Q236">
        <f t="shared" si="15"/>
        <v>80.2</v>
      </c>
      <c r="R236" t="b">
        <v>0</v>
      </c>
      <c r="S236" t="s">
        <v>8266</v>
      </c>
      <c r="T236" s="12" t="s">
        <v>8309</v>
      </c>
      <c r="U236" t="s">
        <v>8313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0">
        <f t="shared" si="13"/>
        <v>42194.908530092594</v>
      </c>
      <c r="L237">
        <v>1433886497</v>
      </c>
      <c r="M237" s="10">
        <f t="shared" si="14"/>
        <v>42164.908530092594</v>
      </c>
      <c r="N237" s="10"/>
      <c r="O237" t="b">
        <v>0</v>
      </c>
      <c r="P237">
        <v>0</v>
      </c>
      <c r="Q237">
        <f t="shared" si="15"/>
        <v>0</v>
      </c>
      <c r="R237" t="b">
        <v>0</v>
      </c>
      <c r="S237" t="s">
        <v>8266</v>
      </c>
      <c r="T237" s="12" t="s">
        <v>8309</v>
      </c>
      <c r="U237" t="s">
        <v>8313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0">
        <f t="shared" si="13"/>
        <v>42374</v>
      </c>
      <c r="L238">
        <v>1447380099</v>
      </c>
      <c r="M238" s="10">
        <f t="shared" si="14"/>
        <v>42321.08447916666</v>
      </c>
      <c r="N238" s="10"/>
      <c r="O238" t="b">
        <v>0</v>
      </c>
      <c r="P238">
        <v>0</v>
      </c>
      <c r="Q238">
        <f t="shared" si="15"/>
        <v>0</v>
      </c>
      <c r="R238" t="b">
        <v>0</v>
      </c>
      <c r="S238" t="s">
        <v>8266</v>
      </c>
      <c r="T238" s="12" t="s">
        <v>8309</v>
      </c>
      <c r="U238" t="s">
        <v>8313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8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0">
        <f t="shared" si="13"/>
        <v>42437.577187499999</v>
      </c>
      <c r="L239">
        <v>1452261069</v>
      </c>
      <c r="M239" s="10">
        <f t="shared" si="14"/>
        <v>42377.577187499999</v>
      </c>
      <c r="N239" s="10"/>
      <c r="O239" t="b">
        <v>0</v>
      </c>
      <c r="P239">
        <v>1</v>
      </c>
      <c r="Q239">
        <f t="shared" si="15"/>
        <v>50</v>
      </c>
      <c r="R239" t="b">
        <v>0</v>
      </c>
      <c r="S239" t="s">
        <v>8266</v>
      </c>
      <c r="T239" s="12" t="s">
        <v>8309</v>
      </c>
      <c r="U239" t="s">
        <v>8313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0">
        <f t="shared" si="13"/>
        <v>42734.375</v>
      </c>
      <c r="L240">
        <v>1481324760</v>
      </c>
      <c r="M240" s="10">
        <f t="shared" si="14"/>
        <v>42713.962499999994</v>
      </c>
      <c r="N240" s="10"/>
      <c r="O240" t="b">
        <v>0</v>
      </c>
      <c r="P240">
        <v>0</v>
      </c>
      <c r="Q240">
        <f t="shared" si="15"/>
        <v>0</v>
      </c>
      <c r="R240" t="b">
        <v>0</v>
      </c>
      <c r="S240" t="s">
        <v>8266</v>
      </c>
      <c r="T240" s="12" t="s">
        <v>8309</v>
      </c>
      <c r="U240" t="s">
        <v>8313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8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0">
        <f t="shared" si="13"/>
        <v>42316.5</v>
      </c>
      <c r="L241">
        <v>1445308730</v>
      </c>
      <c r="M241" s="10">
        <f t="shared" si="14"/>
        <v>42297.110300925924</v>
      </c>
      <c r="N241" s="10"/>
      <c r="O241" t="b">
        <v>0</v>
      </c>
      <c r="P241">
        <v>5</v>
      </c>
      <c r="Q241">
        <f t="shared" si="15"/>
        <v>50</v>
      </c>
      <c r="R241" t="b">
        <v>0</v>
      </c>
      <c r="S241" t="s">
        <v>8266</v>
      </c>
      <c r="T241" s="12" t="s">
        <v>8309</v>
      </c>
      <c r="U241" t="s">
        <v>8313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8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0">
        <f t="shared" si="13"/>
        <v>41399.708460648151</v>
      </c>
      <c r="L242">
        <v>1363885211</v>
      </c>
      <c r="M242" s="10">
        <f t="shared" si="14"/>
        <v>41354.708460648151</v>
      </c>
      <c r="N242" s="10"/>
      <c r="O242" t="b">
        <v>1</v>
      </c>
      <c r="P242">
        <v>137</v>
      </c>
      <c r="Q242">
        <f t="shared" si="15"/>
        <v>117.85</v>
      </c>
      <c r="R242" t="b">
        <v>1</v>
      </c>
      <c r="S242" t="s">
        <v>8267</v>
      </c>
      <c r="T242" s="12" t="s">
        <v>8309</v>
      </c>
      <c r="U242" t="s">
        <v>8314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8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0">
        <f t="shared" si="13"/>
        <v>41994.697962962964</v>
      </c>
      <c r="L243">
        <v>1415292304</v>
      </c>
      <c r="M243" s="10">
        <f t="shared" si="14"/>
        <v>41949.697962962964</v>
      </c>
      <c r="N243" s="10"/>
      <c r="O243" t="b">
        <v>1</v>
      </c>
      <c r="P243">
        <v>376</v>
      </c>
      <c r="Q243">
        <f t="shared" si="15"/>
        <v>109.04</v>
      </c>
      <c r="R243" t="b">
        <v>1</v>
      </c>
      <c r="S243" t="s">
        <v>8267</v>
      </c>
      <c r="T243" s="12" t="s">
        <v>8309</v>
      </c>
      <c r="U243" t="s">
        <v>8314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8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0">
        <f t="shared" si="13"/>
        <v>40897.492939814816</v>
      </c>
      <c r="L244">
        <v>1321357790</v>
      </c>
      <c r="M244" s="10">
        <f t="shared" si="14"/>
        <v>40862.492939814816</v>
      </c>
      <c r="N244" s="10"/>
      <c r="O244" t="b">
        <v>1</v>
      </c>
      <c r="P244">
        <v>202</v>
      </c>
      <c r="Q244">
        <f t="shared" si="15"/>
        <v>73.02</v>
      </c>
      <c r="R244" t="b">
        <v>1</v>
      </c>
      <c r="S244" t="s">
        <v>8267</v>
      </c>
      <c r="T244" s="12" t="s">
        <v>8309</v>
      </c>
      <c r="U244" t="s">
        <v>8314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8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0">
        <f t="shared" si="13"/>
        <v>41692.047500000001</v>
      </c>
      <c r="L245">
        <v>1390439304</v>
      </c>
      <c r="M245" s="10">
        <f t="shared" si="14"/>
        <v>41662.047500000001</v>
      </c>
      <c r="N245" s="10"/>
      <c r="O245" t="b">
        <v>1</v>
      </c>
      <c r="P245">
        <v>328</v>
      </c>
      <c r="Q245">
        <f t="shared" si="15"/>
        <v>78.2</v>
      </c>
      <c r="R245" t="b">
        <v>1</v>
      </c>
      <c r="S245" t="s">
        <v>8267</v>
      </c>
      <c r="T245" s="12" t="s">
        <v>8309</v>
      </c>
      <c r="U245" t="s">
        <v>8314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8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0">
        <f t="shared" si="13"/>
        <v>40253.29583333333</v>
      </c>
      <c r="L246">
        <v>1265269559</v>
      </c>
      <c r="M246" s="10">
        <f t="shared" si="14"/>
        <v>40213.323599537034</v>
      </c>
      <c r="N246" s="10"/>
      <c r="O246" t="b">
        <v>1</v>
      </c>
      <c r="P246">
        <v>84</v>
      </c>
      <c r="Q246">
        <f t="shared" si="15"/>
        <v>47.4</v>
      </c>
      <c r="R246" t="b">
        <v>1</v>
      </c>
      <c r="S246" t="s">
        <v>8267</v>
      </c>
      <c r="T246" s="12" t="s">
        <v>8309</v>
      </c>
      <c r="U246" t="s">
        <v>8314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8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0">
        <f t="shared" si="13"/>
        <v>41137.053067129629</v>
      </c>
      <c r="L247">
        <v>1342487785</v>
      </c>
      <c r="M247" s="10">
        <f t="shared" si="14"/>
        <v>41107.053067129629</v>
      </c>
      <c r="N247" s="10"/>
      <c r="O247" t="b">
        <v>1</v>
      </c>
      <c r="P247">
        <v>96</v>
      </c>
      <c r="Q247">
        <f t="shared" si="15"/>
        <v>54.02</v>
      </c>
      <c r="R247" t="b">
        <v>1</v>
      </c>
      <c r="S247" t="s">
        <v>8267</v>
      </c>
      <c r="T247" s="12" t="s">
        <v>8309</v>
      </c>
      <c r="U247" t="s">
        <v>8314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8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0">
        <f t="shared" si="13"/>
        <v>40530.405150462961</v>
      </c>
      <c r="L248">
        <v>1288341805</v>
      </c>
      <c r="M248" s="10">
        <f t="shared" si="14"/>
        <v>40480.363483796296</v>
      </c>
      <c r="N248" s="10"/>
      <c r="O248" t="b">
        <v>1</v>
      </c>
      <c r="P248">
        <v>223</v>
      </c>
      <c r="Q248">
        <f t="shared" si="15"/>
        <v>68.489999999999995</v>
      </c>
      <c r="R248" t="b">
        <v>1</v>
      </c>
      <c r="S248" t="s">
        <v>8267</v>
      </c>
      <c r="T248" s="12" t="s">
        <v>8309</v>
      </c>
      <c r="U248" t="s">
        <v>8314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8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0">
        <f t="shared" si="13"/>
        <v>40467.152083333334</v>
      </c>
      <c r="L249">
        <v>1284042614</v>
      </c>
      <c r="M249" s="10">
        <f t="shared" si="14"/>
        <v>40430.604328703703</v>
      </c>
      <c r="N249" s="10"/>
      <c r="O249" t="b">
        <v>1</v>
      </c>
      <c r="P249">
        <v>62</v>
      </c>
      <c r="Q249">
        <f t="shared" si="15"/>
        <v>108.15</v>
      </c>
      <c r="R249" t="b">
        <v>1</v>
      </c>
      <c r="S249" t="s">
        <v>8267</v>
      </c>
      <c r="T249" s="12" t="s">
        <v>8309</v>
      </c>
      <c r="U249" t="s">
        <v>8314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8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0">
        <f t="shared" si="13"/>
        <v>40915.774409722224</v>
      </c>
      <c r="L250">
        <v>1322073309</v>
      </c>
      <c r="M250" s="10">
        <f t="shared" si="14"/>
        <v>40870.774409722224</v>
      </c>
      <c r="N250" s="10"/>
      <c r="O250" t="b">
        <v>1</v>
      </c>
      <c r="P250">
        <v>146</v>
      </c>
      <c r="Q250">
        <f t="shared" si="15"/>
        <v>589.95000000000005</v>
      </c>
      <c r="R250" t="b">
        <v>1</v>
      </c>
      <c r="S250" t="s">
        <v>8267</v>
      </c>
      <c r="T250" s="12" t="s">
        <v>8309</v>
      </c>
      <c r="U250" t="s">
        <v>8314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8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0">
        <f t="shared" si="13"/>
        <v>40412.736111111109</v>
      </c>
      <c r="L251">
        <v>1275603020</v>
      </c>
      <c r="M251" s="10">
        <f t="shared" si="14"/>
        <v>40332.923842592594</v>
      </c>
      <c r="N251" s="10"/>
      <c r="O251" t="b">
        <v>1</v>
      </c>
      <c r="P251">
        <v>235</v>
      </c>
      <c r="Q251">
        <f t="shared" si="15"/>
        <v>48.05</v>
      </c>
      <c r="R251" t="b">
        <v>1</v>
      </c>
      <c r="S251" t="s">
        <v>8267</v>
      </c>
      <c r="T251" s="12" t="s">
        <v>8309</v>
      </c>
      <c r="U251" t="s">
        <v>8314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8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0">
        <f t="shared" si="13"/>
        <v>41431.565868055557</v>
      </c>
      <c r="L252">
        <v>1367933691</v>
      </c>
      <c r="M252" s="10">
        <f t="shared" si="14"/>
        <v>41401.565868055557</v>
      </c>
      <c r="N252" s="10"/>
      <c r="O252" t="b">
        <v>1</v>
      </c>
      <c r="P252">
        <v>437</v>
      </c>
      <c r="Q252">
        <f t="shared" si="15"/>
        <v>72.48</v>
      </c>
      <c r="R252" t="b">
        <v>1</v>
      </c>
      <c r="S252" t="s">
        <v>8267</v>
      </c>
      <c r="T252" s="12" t="s">
        <v>8309</v>
      </c>
      <c r="U252" t="s">
        <v>8314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8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0">
        <f t="shared" si="13"/>
        <v>41045.791666666664</v>
      </c>
      <c r="L253">
        <v>1334429646</v>
      </c>
      <c r="M253" s="10">
        <f t="shared" si="14"/>
        <v>41013.787569444445</v>
      </c>
      <c r="N253" s="10"/>
      <c r="O253" t="b">
        <v>1</v>
      </c>
      <c r="P253">
        <v>77</v>
      </c>
      <c r="Q253">
        <f t="shared" si="15"/>
        <v>57.08</v>
      </c>
      <c r="R253" t="b">
        <v>1</v>
      </c>
      <c r="S253" t="s">
        <v>8267</v>
      </c>
      <c r="T253" s="12" t="s">
        <v>8309</v>
      </c>
      <c r="U253" t="s">
        <v>8314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8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0">
        <f t="shared" si="13"/>
        <v>40330.165972222225</v>
      </c>
      <c r="L254">
        <v>1269878058</v>
      </c>
      <c r="M254" s="10">
        <f t="shared" si="14"/>
        <v>40266.662708333337</v>
      </c>
      <c r="N254" s="10"/>
      <c r="O254" t="b">
        <v>1</v>
      </c>
      <c r="P254">
        <v>108</v>
      </c>
      <c r="Q254">
        <f t="shared" si="15"/>
        <v>85.44</v>
      </c>
      <c r="R254" t="b">
        <v>1</v>
      </c>
      <c r="S254" t="s">
        <v>8267</v>
      </c>
      <c r="T254" s="12" t="s">
        <v>8309</v>
      </c>
      <c r="U254" t="s">
        <v>8314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8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0">
        <f t="shared" si="13"/>
        <v>40954.650868055556</v>
      </c>
      <c r="L255">
        <v>1326728235</v>
      </c>
      <c r="M255" s="10">
        <f t="shared" si="14"/>
        <v>40924.650868055556</v>
      </c>
      <c r="N255" s="10"/>
      <c r="O255" t="b">
        <v>1</v>
      </c>
      <c r="P255">
        <v>7</v>
      </c>
      <c r="Q255">
        <f t="shared" si="15"/>
        <v>215.86</v>
      </c>
      <c r="R255" t="b">
        <v>1</v>
      </c>
      <c r="S255" t="s">
        <v>8267</v>
      </c>
      <c r="T255" s="12" t="s">
        <v>8309</v>
      </c>
      <c r="U255" t="s">
        <v>8314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8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0">
        <f t="shared" si="13"/>
        <v>42294.083333333328</v>
      </c>
      <c r="L256">
        <v>1442443910</v>
      </c>
      <c r="M256" s="10">
        <f t="shared" si="14"/>
        <v>42263.952662037031</v>
      </c>
      <c r="N256" s="10"/>
      <c r="O256" t="b">
        <v>1</v>
      </c>
      <c r="P256">
        <v>314</v>
      </c>
      <c r="Q256">
        <f t="shared" si="15"/>
        <v>89.39</v>
      </c>
      <c r="R256" t="b">
        <v>1</v>
      </c>
      <c r="S256" t="s">
        <v>8267</v>
      </c>
      <c r="T256" s="12" t="s">
        <v>8309</v>
      </c>
      <c r="U256" t="s">
        <v>8314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8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0">
        <f t="shared" si="13"/>
        <v>40618.48474537037</v>
      </c>
      <c r="L257">
        <v>1297687082</v>
      </c>
      <c r="M257" s="10">
        <f t="shared" si="14"/>
        <v>40588.526412037041</v>
      </c>
      <c r="N257" s="10"/>
      <c r="O257" t="b">
        <v>1</v>
      </c>
      <c r="P257">
        <v>188</v>
      </c>
      <c r="Q257">
        <f t="shared" si="15"/>
        <v>45.42</v>
      </c>
      <c r="R257" t="b">
        <v>1</v>
      </c>
      <c r="S257" t="s">
        <v>8267</v>
      </c>
      <c r="T257" s="12" t="s">
        <v>8309</v>
      </c>
      <c r="U257" t="s">
        <v>8314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8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0">
        <f t="shared" si="13"/>
        <v>41349.769293981481</v>
      </c>
      <c r="L258">
        <v>1360866467</v>
      </c>
      <c r="M258" s="10">
        <f t="shared" si="14"/>
        <v>41319.769293981481</v>
      </c>
      <c r="N258" s="10"/>
      <c r="O258" t="b">
        <v>1</v>
      </c>
      <c r="P258">
        <v>275</v>
      </c>
      <c r="Q258">
        <f t="shared" si="15"/>
        <v>65.760000000000005</v>
      </c>
      <c r="R258" t="b">
        <v>1</v>
      </c>
      <c r="S258" t="s">
        <v>8267</v>
      </c>
      <c r="T258" s="12" t="s">
        <v>8309</v>
      </c>
      <c r="U258" t="s">
        <v>8314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8">
        <f t="shared" ref="F259:F322" si="16">ROUND(E259/D259*100,0)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0">
        <f t="shared" ref="K259:K322" si="17">(((J259/60)/60)/24+DATE(1970,1,1))</f>
        <v>42509.626875000002</v>
      </c>
      <c r="L259">
        <v>1461078162</v>
      </c>
      <c r="M259" s="10">
        <f t="shared" ref="M259:M322" si="18">(((L259/60)/60)/24+DATE(1970,1,1))</f>
        <v>42479.626875000002</v>
      </c>
      <c r="N259" s="10"/>
      <c r="O259" t="b">
        <v>1</v>
      </c>
      <c r="P259">
        <v>560</v>
      </c>
      <c r="Q259">
        <f t="shared" ref="Q259:Q322" si="19">IFERROR(ROUND(E259/P259,2),0)</f>
        <v>66.7</v>
      </c>
      <c r="R259" t="b">
        <v>1</v>
      </c>
      <c r="S259" t="s">
        <v>8267</v>
      </c>
      <c r="T259" s="12" t="s">
        <v>8309</v>
      </c>
      <c r="U259" t="s">
        <v>8314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8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0">
        <f t="shared" si="17"/>
        <v>40712.051689814813</v>
      </c>
      <c r="L260">
        <v>1305767666</v>
      </c>
      <c r="M260" s="10">
        <f t="shared" si="18"/>
        <v>40682.051689814813</v>
      </c>
      <c r="N260" s="10"/>
      <c r="O260" t="b">
        <v>1</v>
      </c>
      <c r="P260">
        <v>688</v>
      </c>
      <c r="Q260">
        <f t="shared" si="19"/>
        <v>83.35</v>
      </c>
      <c r="R260" t="b">
        <v>1</v>
      </c>
      <c r="S260" t="s">
        <v>8267</v>
      </c>
      <c r="T260" s="12" t="s">
        <v>8309</v>
      </c>
      <c r="U260" t="s">
        <v>8314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8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0">
        <f t="shared" si="17"/>
        <v>42102.738067129627</v>
      </c>
      <c r="L261">
        <v>1425922969</v>
      </c>
      <c r="M261" s="10">
        <f t="shared" si="18"/>
        <v>42072.738067129627</v>
      </c>
      <c r="N261" s="10"/>
      <c r="O261" t="b">
        <v>1</v>
      </c>
      <c r="P261">
        <v>942</v>
      </c>
      <c r="Q261">
        <f t="shared" si="19"/>
        <v>105.05</v>
      </c>
      <c r="R261" t="b">
        <v>1</v>
      </c>
      <c r="S261" t="s">
        <v>8267</v>
      </c>
      <c r="T261" s="12" t="s">
        <v>8309</v>
      </c>
      <c r="U261" t="s">
        <v>8314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8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0">
        <f t="shared" si="17"/>
        <v>40376.415972222225</v>
      </c>
      <c r="L262">
        <v>1275415679</v>
      </c>
      <c r="M262" s="10">
        <f t="shared" si="18"/>
        <v>40330.755543981482</v>
      </c>
      <c r="N262" s="10"/>
      <c r="O262" t="b">
        <v>1</v>
      </c>
      <c r="P262">
        <v>88</v>
      </c>
      <c r="Q262">
        <f t="shared" si="19"/>
        <v>120.91</v>
      </c>
      <c r="R262" t="b">
        <v>1</v>
      </c>
      <c r="S262" t="s">
        <v>8267</v>
      </c>
      <c r="T262" s="12" t="s">
        <v>8309</v>
      </c>
      <c r="U262" t="s">
        <v>8314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8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0">
        <f t="shared" si="17"/>
        <v>41067.621527777781</v>
      </c>
      <c r="L263">
        <v>1334783704</v>
      </c>
      <c r="M263" s="10">
        <f t="shared" si="18"/>
        <v>41017.885462962964</v>
      </c>
      <c r="N263" s="10"/>
      <c r="O263" t="b">
        <v>1</v>
      </c>
      <c r="P263">
        <v>220</v>
      </c>
      <c r="Q263">
        <f t="shared" si="19"/>
        <v>97.64</v>
      </c>
      <c r="R263" t="b">
        <v>1</v>
      </c>
      <c r="S263" t="s">
        <v>8267</v>
      </c>
      <c r="T263" s="12" t="s">
        <v>8309</v>
      </c>
      <c r="U263" t="s">
        <v>8314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8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0">
        <f t="shared" si="17"/>
        <v>40600.24800925926</v>
      </c>
      <c r="L264">
        <v>1294811828</v>
      </c>
      <c r="M264" s="10">
        <f t="shared" si="18"/>
        <v>40555.24800925926</v>
      </c>
      <c r="N264" s="10"/>
      <c r="O264" t="b">
        <v>1</v>
      </c>
      <c r="P264">
        <v>145</v>
      </c>
      <c r="Q264">
        <f t="shared" si="19"/>
        <v>41.38</v>
      </c>
      <c r="R264" t="b">
        <v>1</v>
      </c>
      <c r="S264" t="s">
        <v>8267</v>
      </c>
      <c r="T264" s="12" t="s">
        <v>8309</v>
      </c>
      <c r="U264" t="s">
        <v>8314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8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0">
        <f t="shared" si="17"/>
        <v>41179.954791666663</v>
      </c>
      <c r="L265">
        <v>1346194494</v>
      </c>
      <c r="M265" s="10">
        <f t="shared" si="18"/>
        <v>41149.954791666663</v>
      </c>
      <c r="N265" s="10"/>
      <c r="O265" t="b">
        <v>1</v>
      </c>
      <c r="P265">
        <v>963</v>
      </c>
      <c r="Q265">
        <f t="shared" si="19"/>
        <v>30.65</v>
      </c>
      <c r="R265" t="b">
        <v>1</v>
      </c>
      <c r="S265" t="s">
        <v>8267</v>
      </c>
      <c r="T265" s="12" t="s">
        <v>8309</v>
      </c>
      <c r="U265" t="s">
        <v>8314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8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0">
        <f t="shared" si="17"/>
        <v>41040.620312500003</v>
      </c>
      <c r="L266">
        <v>1334155995</v>
      </c>
      <c r="M266" s="10">
        <f t="shared" si="18"/>
        <v>41010.620312500003</v>
      </c>
      <c r="N266" s="10"/>
      <c r="O266" t="b">
        <v>1</v>
      </c>
      <c r="P266">
        <v>91</v>
      </c>
      <c r="Q266">
        <f t="shared" si="19"/>
        <v>64.95</v>
      </c>
      <c r="R266" t="b">
        <v>1</v>
      </c>
      <c r="S266" t="s">
        <v>8267</v>
      </c>
      <c r="T266" s="12" t="s">
        <v>8309</v>
      </c>
      <c r="U266" t="s">
        <v>8314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8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0">
        <f t="shared" si="17"/>
        <v>40308.844444444447</v>
      </c>
      <c r="L267">
        <v>1269928430</v>
      </c>
      <c r="M267" s="10">
        <f t="shared" si="18"/>
        <v>40267.245717592588</v>
      </c>
      <c r="N267" s="10"/>
      <c r="O267" t="b">
        <v>1</v>
      </c>
      <c r="P267">
        <v>58</v>
      </c>
      <c r="Q267">
        <f t="shared" si="19"/>
        <v>95.78</v>
      </c>
      <c r="R267" t="b">
        <v>1</v>
      </c>
      <c r="S267" t="s">
        <v>8267</v>
      </c>
      <c r="T267" s="12" t="s">
        <v>8309</v>
      </c>
      <c r="U267" t="s">
        <v>8314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8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0">
        <f t="shared" si="17"/>
        <v>40291.160416666666</v>
      </c>
      <c r="L268">
        <v>1264565507</v>
      </c>
      <c r="M268" s="10">
        <f t="shared" si="18"/>
        <v>40205.174849537041</v>
      </c>
      <c r="N268" s="10"/>
      <c r="O268" t="b">
        <v>1</v>
      </c>
      <c r="P268">
        <v>36</v>
      </c>
      <c r="Q268">
        <f t="shared" si="19"/>
        <v>40.42</v>
      </c>
      <c r="R268" t="b">
        <v>1</v>
      </c>
      <c r="S268" t="s">
        <v>8267</v>
      </c>
      <c r="T268" s="12" t="s">
        <v>8309</v>
      </c>
      <c r="U268" t="s">
        <v>8314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8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0">
        <f t="shared" si="17"/>
        <v>41815.452534722222</v>
      </c>
      <c r="L269">
        <v>1401101499</v>
      </c>
      <c r="M269" s="10">
        <f t="shared" si="18"/>
        <v>41785.452534722222</v>
      </c>
      <c r="N269" s="10"/>
      <c r="O269" t="b">
        <v>1</v>
      </c>
      <c r="P269">
        <v>165</v>
      </c>
      <c r="Q269">
        <f t="shared" si="19"/>
        <v>78.58</v>
      </c>
      <c r="R269" t="b">
        <v>1</v>
      </c>
      <c r="S269" t="s">
        <v>8267</v>
      </c>
      <c r="T269" s="12" t="s">
        <v>8309</v>
      </c>
      <c r="U269" t="s">
        <v>8314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8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0">
        <f t="shared" si="17"/>
        <v>40854.194189814814</v>
      </c>
      <c r="L270">
        <v>1316749178</v>
      </c>
      <c r="M270" s="10">
        <f t="shared" si="18"/>
        <v>40809.15252314815</v>
      </c>
      <c r="N270" s="10"/>
      <c r="O270" t="b">
        <v>1</v>
      </c>
      <c r="P270">
        <v>111</v>
      </c>
      <c r="Q270">
        <f t="shared" si="19"/>
        <v>50.18</v>
      </c>
      <c r="R270" t="b">
        <v>1</v>
      </c>
      <c r="S270" t="s">
        <v>8267</v>
      </c>
      <c r="T270" s="12" t="s">
        <v>8309</v>
      </c>
      <c r="U270" t="s">
        <v>8314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8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0">
        <f t="shared" si="17"/>
        <v>42788.197013888886</v>
      </c>
      <c r="L271">
        <v>1485146622</v>
      </c>
      <c r="M271" s="10">
        <f t="shared" si="18"/>
        <v>42758.197013888886</v>
      </c>
      <c r="N271" s="10"/>
      <c r="O271" t="b">
        <v>1</v>
      </c>
      <c r="P271">
        <v>1596</v>
      </c>
      <c r="Q271">
        <f t="shared" si="19"/>
        <v>92.25</v>
      </c>
      <c r="R271" t="b">
        <v>1</v>
      </c>
      <c r="S271" t="s">
        <v>8267</v>
      </c>
      <c r="T271" s="12" t="s">
        <v>8309</v>
      </c>
      <c r="U271" t="s">
        <v>8314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8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0">
        <f t="shared" si="17"/>
        <v>40688.166666666664</v>
      </c>
      <c r="L272">
        <v>1301950070</v>
      </c>
      <c r="M272" s="10">
        <f t="shared" si="18"/>
        <v>40637.866550925923</v>
      </c>
      <c r="N272" s="10"/>
      <c r="O272" t="b">
        <v>1</v>
      </c>
      <c r="P272">
        <v>61</v>
      </c>
      <c r="Q272">
        <f t="shared" si="19"/>
        <v>57.54</v>
      </c>
      <c r="R272" t="b">
        <v>1</v>
      </c>
      <c r="S272" t="s">
        <v>8267</v>
      </c>
      <c r="T272" s="12" t="s">
        <v>8309</v>
      </c>
      <c r="U272" t="s">
        <v>8314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8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0">
        <f t="shared" si="17"/>
        <v>41641.333333333336</v>
      </c>
      <c r="L273">
        <v>1386123861</v>
      </c>
      <c r="M273" s="10">
        <f t="shared" si="18"/>
        <v>41612.10024305556</v>
      </c>
      <c r="N273" s="10"/>
      <c r="O273" t="b">
        <v>1</v>
      </c>
      <c r="P273">
        <v>287</v>
      </c>
      <c r="Q273">
        <f t="shared" si="19"/>
        <v>109.42</v>
      </c>
      <c r="R273" t="b">
        <v>1</v>
      </c>
      <c r="S273" t="s">
        <v>8267</v>
      </c>
      <c r="T273" s="12" t="s">
        <v>8309</v>
      </c>
      <c r="U273" t="s">
        <v>8314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8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0">
        <f t="shared" si="17"/>
        <v>40296.78402777778</v>
      </c>
      <c r="L274">
        <v>1267220191</v>
      </c>
      <c r="M274" s="10">
        <f t="shared" si="18"/>
        <v>40235.900358796294</v>
      </c>
      <c r="N274" s="10"/>
      <c r="O274" t="b">
        <v>1</v>
      </c>
      <c r="P274">
        <v>65</v>
      </c>
      <c r="Q274">
        <f t="shared" si="19"/>
        <v>81.89</v>
      </c>
      <c r="R274" t="b">
        <v>1</v>
      </c>
      <c r="S274" t="s">
        <v>8267</v>
      </c>
      <c r="T274" s="12" t="s">
        <v>8309</v>
      </c>
      <c r="U274" t="s">
        <v>8314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8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0">
        <f t="shared" si="17"/>
        <v>40727.498449074075</v>
      </c>
      <c r="L275">
        <v>1307102266</v>
      </c>
      <c r="M275" s="10">
        <f t="shared" si="18"/>
        <v>40697.498449074075</v>
      </c>
      <c r="N275" s="10"/>
      <c r="O275" t="b">
        <v>1</v>
      </c>
      <c r="P275">
        <v>118</v>
      </c>
      <c r="Q275">
        <f t="shared" si="19"/>
        <v>45.67</v>
      </c>
      <c r="R275" t="b">
        <v>1</v>
      </c>
      <c r="S275" t="s">
        <v>8267</v>
      </c>
      <c r="T275" s="12" t="s">
        <v>8309</v>
      </c>
      <c r="U275" t="s">
        <v>8314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8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0">
        <f t="shared" si="17"/>
        <v>41004.290972222225</v>
      </c>
      <c r="L276">
        <v>1330638829</v>
      </c>
      <c r="M276" s="10">
        <f t="shared" si="18"/>
        <v>40969.912372685183</v>
      </c>
      <c r="N276" s="10"/>
      <c r="O276" t="b">
        <v>1</v>
      </c>
      <c r="P276">
        <v>113</v>
      </c>
      <c r="Q276">
        <f t="shared" si="19"/>
        <v>55.22</v>
      </c>
      <c r="R276" t="b">
        <v>1</v>
      </c>
      <c r="S276" t="s">
        <v>8267</v>
      </c>
      <c r="T276" s="12" t="s">
        <v>8309</v>
      </c>
      <c r="U276" t="s">
        <v>8314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8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0">
        <f t="shared" si="17"/>
        <v>41223.073680555557</v>
      </c>
      <c r="L277">
        <v>1349916366</v>
      </c>
      <c r="M277" s="10">
        <f t="shared" si="18"/>
        <v>41193.032013888893</v>
      </c>
      <c r="N277" s="10"/>
      <c r="O277" t="b">
        <v>1</v>
      </c>
      <c r="P277">
        <v>332</v>
      </c>
      <c r="Q277">
        <f t="shared" si="19"/>
        <v>65.3</v>
      </c>
      <c r="R277" t="b">
        <v>1</v>
      </c>
      <c r="S277" t="s">
        <v>8267</v>
      </c>
      <c r="T277" s="12" t="s">
        <v>8309</v>
      </c>
      <c r="U277" t="s">
        <v>8314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8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0">
        <f t="shared" si="17"/>
        <v>41027.040208333332</v>
      </c>
      <c r="L278">
        <v>1330394274</v>
      </c>
      <c r="M278" s="10">
        <f t="shared" si="18"/>
        <v>40967.081874999996</v>
      </c>
      <c r="N278" s="10"/>
      <c r="O278" t="b">
        <v>1</v>
      </c>
      <c r="P278">
        <v>62</v>
      </c>
      <c r="Q278">
        <f t="shared" si="19"/>
        <v>95.23</v>
      </c>
      <c r="R278" t="b">
        <v>1</v>
      </c>
      <c r="S278" t="s">
        <v>8267</v>
      </c>
      <c r="T278" s="12" t="s">
        <v>8309</v>
      </c>
      <c r="U278" t="s">
        <v>8314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8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0">
        <f t="shared" si="17"/>
        <v>42147.891423611116</v>
      </c>
      <c r="L279">
        <v>1429824219</v>
      </c>
      <c r="M279" s="10">
        <f t="shared" si="18"/>
        <v>42117.891423611116</v>
      </c>
      <c r="N279" s="10"/>
      <c r="O279" t="b">
        <v>1</v>
      </c>
      <c r="P279">
        <v>951</v>
      </c>
      <c r="Q279">
        <f t="shared" si="19"/>
        <v>75.44</v>
      </c>
      <c r="R279" t="b">
        <v>1</v>
      </c>
      <c r="S279" t="s">
        <v>8267</v>
      </c>
      <c r="T279" s="12" t="s">
        <v>8309</v>
      </c>
      <c r="U279" t="s">
        <v>8314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8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0">
        <f t="shared" si="17"/>
        <v>41194.040960648148</v>
      </c>
      <c r="L280">
        <v>1347411539</v>
      </c>
      <c r="M280" s="10">
        <f t="shared" si="18"/>
        <v>41164.040960648148</v>
      </c>
      <c r="N280" s="10"/>
      <c r="O280" t="b">
        <v>1</v>
      </c>
      <c r="P280">
        <v>415</v>
      </c>
      <c r="Q280">
        <f t="shared" si="19"/>
        <v>97.82</v>
      </c>
      <c r="R280" t="b">
        <v>1</v>
      </c>
      <c r="S280" t="s">
        <v>8267</v>
      </c>
      <c r="T280" s="12" t="s">
        <v>8309</v>
      </c>
      <c r="U280" t="s">
        <v>8314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8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0">
        <f t="shared" si="17"/>
        <v>42793.084027777775</v>
      </c>
      <c r="L281">
        <v>1485237096</v>
      </c>
      <c r="M281" s="10">
        <f t="shared" si="18"/>
        <v>42759.244166666671</v>
      </c>
      <c r="N281" s="10"/>
      <c r="O281" t="b">
        <v>1</v>
      </c>
      <c r="P281">
        <v>305</v>
      </c>
      <c r="Q281">
        <f t="shared" si="19"/>
        <v>87.69</v>
      </c>
      <c r="R281" t="b">
        <v>1</v>
      </c>
      <c r="S281" t="s">
        <v>8267</v>
      </c>
      <c r="T281" s="12" t="s">
        <v>8309</v>
      </c>
      <c r="U281" t="s">
        <v>8314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8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0">
        <f t="shared" si="17"/>
        <v>41789.590682870366</v>
      </c>
      <c r="L282">
        <v>1397571035</v>
      </c>
      <c r="M282" s="10">
        <f t="shared" si="18"/>
        <v>41744.590682870366</v>
      </c>
      <c r="N282" s="10"/>
      <c r="O282" t="b">
        <v>1</v>
      </c>
      <c r="P282">
        <v>2139</v>
      </c>
      <c r="Q282">
        <f t="shared" si="19"/>
        <v>54.75</v>
      </c>
      <c r="R282" t="b">
        <v>1</v>
      </c>
      <c r="S282" t="s">
        <v>8267</v>
      </c>
      <c r="T282" s="12" t="s">
        <v>8309</v>
      </c>
      <c r="U282" t="s">
        <v>8314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8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0">
        <f t="shared" si="17"/>
        <v>40035.80972222222</v>
      </c>
      <c r="L283">
        <v>1242532513</v>
      </c>
      <c r="M283" s="10">
        <f t="shared" si="18"/>
        <v>39950.163344907407</v>
      </c>
      <c r="N283" s="10"/>
      <c r="O283" t="b">
        <v>1</v>
      </c>
      <c r="P283">
        <v>79</v>
      </c>
      <c r="Q283">
        <f t="shared" si="19"/>
        <v>83.95</v>
      </c>
      <c r="R283" t="b">
        <v>1</v>
      </c>
      <c r="S283" t="s">
        <v>8267</v>
      </c>
      <c r="T283" s="12" t="s">
        <v>8309</v>
      </c>
      <c r="U283" t="s">
        <v>8314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8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0">
        <f t="shared" si="17"/>
        <v>40231.916666666664</v>
      </c>
      <c r="L284">
        <v>1263679492</v>
      </c>
      <c r="M284" s="10">
        <f t="shared" si="18"/>
        <v>40194.920046296298</v>
      </c>
      <c r="N284" s="10"/>
      <c r="O284" t="b">
        <v>1</v>
      </c>
      <c r="P284">
        <v>179</v>
      </c>
      <c r="Q284">
        <f t="shared" si="19"/>
        <v>254.39</v>
      </c>
      <c r="R284" t="b">
        <v>1</v>
      </c>
      <c r="S284" t="s">
        <v>8267</v>
      </c>
      <c r="T284" s="12" t="s">
        <v>8309</v>
      </c>
      <c r="U284" t="s">
        <v>8314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8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0">
        <f t="shared" si="17"/>
        <v>40695.207638888889</v>
      </c>
      <c r="L285">
        <v>1305219744</v>
      </c>
      <c r="M285" s="10">
        <f t="shared" si="18"/>
        <v>40675.71</v>
      </c>
      <c r="N285" s="10"/>
      <c r="O285" t="b">
        <v>1</v>
      </c>
      <c r="P285">
        <v>202</v>
      </c>
      <c r="Q285">
        <f t="shared" si="19"/>
        <v>101.83</v>
      </c>
      <c r="R285" t="b">
        <v>1</v>
      </c>
      <c r="S285" t="s">
        <v>8267</v>
      </c>
      <c r="T285" s="12" t="s">
        <v>8309</v>
      </c>
      <c r="U285" t="s">
        <v>8314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8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0">
        <f t="shared" si="17"/>
        <v>40929.738194444442</v>
      </c>
      <c r="L286">
        <v>1325007780</v>
      </c>
      <c r="M286" s="10">
        <f t="shared" si="18"/>
        <v>40904.738194444442</v>
      </c>
      <c r="N286" s="10"/>
      <c r="O286" t="b">
        <v>1</v>
      </c>
      <c r="P286">
        <v>760</v>
      </c>
      <c r="Q286">
        <f t="shared" si="19"/>
        <v>55.07</v>
      </c>
      <c r="R286" t="b">
        <v>1</v>
      </c>
      <c r="S286" t="s">
        <v>8267</v>
      </c>
      <c r="T286" s="12" t="s">
        <v>8309</v>
      </c>
      <c r="U286" t="s">
        <v>8314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8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0">
        <f t="shared" si="17"/>
        <v>41536.756111111114</v>
      </c>
      <c r="L287">
        <v>1377022128</v>
      </c>
      <c r="M287" s="10">
        <f t="shared" si="18"/>
        <v>41506.756111111114</v>
      </c>
      <c r="N287" s="10"/>
      <c r="O287" t="b">
        <v>1</v>
      </c>
      <c r="P287">
        <v>563</v>
      </c>
      <c r="Q287">
        <f t="shared" si="19"/>
        <v>56.9</v>
      </c>
      <c r="R287" t="b">
        <v>1</v>
      </c>
      <c r="S287" t="s">
        <v>8267</v>
      </c>
      <c r="T287" s="12" t="s">
        <v>8309</v>
      </c>
      <c r="U287" t="s">
        <v>8314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8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0">
        <f t="shared" si="17"/>
        <v>41358.774583333332</v>
      </c>
      <c r="L288">
        <v>1360352124</v>
      </c>
      <c r="M288" s="10">
        <f t="shared" si="18"/>
        <v>41313.816249999996</v>
      </c>
      <c r="N288" s="10"/>
      <c r="O288" t="b">
        <v>1</v>
      </c>
      <c r="P288">
        <v>135</v>
      </c>
      <c r="Q288">
        <f t="shared" si="19"/>
        <v>121.28</v>
      </c>
      <c r="R288" t="b">
        <v>1</v>
      </c>
      <c r="S288" t="s">
        <v>8267</v>
      </c>
      <c r="T288" s="12" t="s">
        <v>8309</v>
      </c>
      <c r="U288" t="s">
        <v>8314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8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0">
        <f t="shared" si="17"/>
        <v>41215.166666666664</v>
      </c>
      <c r="L289">
        <v>1349160018</v>
      </c>
      <c r="M289" s="10">
        <f t="shared" si="18"/>
        <v>41184.277986111112</v>
      </c>
      <c r="N289" s="10"/>
      <c r="O289" t="b">
        <v>1</v>
      </c>
      <c r="P289">
        <v>290</v>
      </c>
      <c r="Q289">
        <f t="shared" si="19"/>
        <v>91.19</v>
      </c>
      <c r="R289" t="b">
        <v>1</v>
      </c>
      <c r="S289" t="s">
        <v>8267</v>
      </c>
      <c r="T289" s="12" t="s">
        <v>8309</v>
      </c>
      <c r="U289" t="s">
        <v>8314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8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0">
        <f t="shared" si="17"/>
        <v>41086.168900462959</v>
      </c>
      <c r="L290">
        <v>1337659393</v>
      </c>
      <c r="M290" s="10">
        <f t="shared" si="18"/>
        <v>41051.168900462959</v>
      </c>
      <c r="N290" s="10"/>
      <c r="O290" t="b">
        <v>1</v>
      </c>
      <c r="P290">
        <v>447</v>
      </c>
      <c r="Q290">
        <f t="shared" si="19"/>
        <v>115.45</v>
      </c>
      <c r="R290" t="b">
        <v>1</v>
      </c>
      <c r="S290" t="s">
        <v>8267</v>
      </c>
      <c r="T290" s="12" t="s">
        <v>8309</v>
      </c>
      <c r="U290" t="s">
        <v>8314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8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0">
        <f t="shared" si="17"/>
        <v>41580.456412037034</v>
      </c>
      <c r="L291">
        <v>1380797834</v>
      </c>
      <c r="M291" s="10">
        <f t="shared" si="18"/>
        <v>41550.456412037034</v>
      </c>
      <c r="N291" s="10"/>
      <c r="O291" t="b">
        <v>1</v>
      </c>
      <c r="P291">
        <v>232</v>
      </c>
      <c r="Q291">
        <f t="shared" si="19"/>
        <v>67.77</v>
      </c>
      <c r="R291" t="b">
        <v>1</v>
      </c>
      <c r="S291" t="s">
        <v>8267</v>
      </c>
      <c r="T291" s="12" t="s">
        <v>8309</v>
      </c>
      <c r="U291" t="s">
        <v>8314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8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0">
        <f t="shared" si="17"/>
        <v>40576.332638888889</v>
      </c>
      <c r="L292">
        <v>1292316697</v>
      </c>
      <c r="M292" s="10">
        <f t="shared" si="18"/>
        <v>40526.36917824074</v>
      </c>
      <c r="N292" s="10"/>
      <c r="O292" t="b">
        <v>1</v>
      </c>
      <c r="P292">
        <v>168</v>
      </c>
      <c r="Q292">
        <f t="shared" si="19"/>
        <v>28.58</v>
      </c>
      <c r="R292" t="b">
        <v>1</v>
      </c>
      <c r="S292" t="s">
        <v>8267</v>
      </c>
      <c r="T292" s="12" t="s">
        <v>8309</v>
      </c>
      <c r="U292" t="s">
        <v>8314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8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0">
        <f t="shared" si="17"/>
        <v>41395.000694444447</v>
      </c>
      <c r="L293">
        <v>1365791246</v>
      </c>
      <c r="M293" s="10">
        <f t="shared" si="18"/>
        <v>41376.769050925926</v>
      </c>
      <c r="N293" s="10"/>
      <c r="O293" t="b">
        <v>1</v>
      </c>
      <c r="P293">
        <v>128</v>
      </c>
      <c r="Q293">
        <f t="shared" si="19"/>
        <v>46.88</v>
      </c>
      <c r="R293" t="b">
        <v>1</v>
      </c>
      <c r="S293" t="s">
        <v>8267</v>
      </c>
      <c r="T293" s="12" t="s">
        <v>8309</v>
      </c>
      <c r="U293" t="s">
        <v>8314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8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0">
        <f t="shared" si="17"/>
        <v>40845.165972222225</v>
      </c>
      <c r="L294">
        <v>1317064599</v>
      </c>
      <c r="M294" s="10">
        <f t="shared" si="18"/>
        <v>40812.803229166668</v>
      </c>
      <c r="N294" s="10"/>
      <c r="O294" t="b">
        <v>1</v>
      </c>
      <c r="P294">
        <v>493</v>
      </c>
      <c r="Q294">
        <f t="shared" si="19"/>
        <v>154.41999999999999</v>
      </c>
      <c r="R294" t="b">
        <v>1</v>
      </c>
      <c r="S294" t="s">
        <v>8267</v>
      </c>
      <c r="T294" s="12" t="s">
        <v>8309</v>
      </c>
      <c r="U294" t="s">
        <v>8314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8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0">
        <f t="shared" si="17"/>
        <v>41749.667986111112</v>
      </c>
      <c r="L295">
        <v>1395417714</v>
      </c>
      <c r="M295" s="10">
        <f t="shared" si="18"/>
        <v>41719.667986111112</v>
      </c>
      <c r="N295" s="10"/>
      <c r="O295" t="b">
        <v>1</v>
      </c>
      <c r="P295">
        <v>131</v>
      </c>
      <c r="Q295">
        <f t="shared" si="19"/>
        <v>201.22</v>
      </c>
      <c r="R295" t="b">
        <v>1</v>
      </c>
      <c r="S295" t="s">
        <v>8267</v>
      </c>
      <c r="T295" s="12" t="s">
        <v>8309</v>
      </c>
      <c r="U295" t="s">
        <v>8314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8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0">
        <f t="shared" si="17"/>
        <v>40378.666666666664</v>
      </c>
      <c r="L296">
        <v>1276480894</v>
      </c>
      <c r="M296" s="10">
        <f t="shared" si="18"/>
        <v>40343.084421296298</v>
      </c>
      <c r="N296" s="10"/>
      <c r="O296" t="b">
        <v>1</v>
      </c>
      <c r="P296">
        <v>50</v>
      </c>
      <c r="Q296">
        <f t="shared" si="19"/>
        <v>100</v>
      </c>
      <c r="R296" t="b">
        <v>1</v>
      </c>
      <c r="S296" t="s">
        <v>8267</v>
      </c>
      <c r="T296" s="12" t="s">
        <v>8309</v>
      </c>
      <c r="U296" t="s">
        <v>8314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8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0">
        <f t="shared" si="17"/>
        <v>41579</v>
      </c>
      <c r="L297">
        <v>1378080409</v>
      </c>
      <c r="M297" s="10">
        <f t="shared" si="18"/>
        <v>41519.004733796297</v>
      </c>
      <c r="N297" s="10"/>
      <c r="O297" t="b">
        <v>1</v>
      </c>
      <c r="P297">
        <v>665</v>
      </c>
      <c r="Q297">
        <f t="shared" si="19"/>
        <v>100.08</v>
      </c>
      <c r="R297" t="b">
        <v>1</v>
      </c>
      <c r="S297" t="s">
        <v>8267</v>
      </c>
      <c r="T297" s="12" t="s">
        <v>8309</v>
      </c>
      <c r="U297" t="s">
        <v>8314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8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0">
        <f t="shared" si="17"/>
        <v>41159.475497685184</v>
      </c>
      <c r="L298">
        <v>1344857083</v>
      </c>
      <c r="M298" s="10">
        <f t="shared" si="18"/>
        <v>41134.475497685184</v>
      </c>
      <c r="N298" s="10"/>
      <c r="O298" t="b">
        <v>1</v>
      </c>
      <c r="P298">
        <v>129</v>
      </c>
      <c r="Q298">
        <f t="shared" si="19"/>
        <v>230.09</v>
      </c>
      <c r="R298" t="b">
        <v>1</v>
      </c>
      <c r="S298" t="s">
        <v>8267</v>
      </c>
      <c r="T298" s="12" t="s">
        <v>8309</v>
      </c>
      <c r="U298" t="s">
        <v>8314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8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0">
        <f t="shared" si="17"/>
        <v>42125.165972222225</v>
      </c>
      <c r="L299">
        <v>1427390901</v>
      </c>
      <c r="M299" s="10">
        <f t="shared" si="18"/>
        <v>42089.72802083334</v>
      </c>
      <c r="N299" s="10"/>
      <c r="O299" t="b">
        <v>1</v>
      </c>
      <c r="P299">
        <v>142</v>
      </c>
      <c r="Q299">
        <f t="shared" si="19"/>
        <v>141.75</v>
      </c>
      <c r="R299" t="b">
        <v>1</v>
      </c>
      <c r="S299" t="s">
        <v>8267</v>
      </c>
      <c r="T299" s="12" t="s">
        <v>8309</v>
      </c>
      <c r="U299" t="s">
        <v>8314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8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0">
        <f t="shared" si="17"/>
        <v>41768.875</v>
      </c>
      <c r="L300">
        <v>1394536048</v>
      </c>
      <c r="M300" s="10">
        <f t="shared" si="18"/>
        <v>41709.463518518518</v>
      </c>
      <c r="N300" s="10"/>
      <c r="O300" t="b">
        <v>1</v>
      </c>
      <c r="P300">
        <v>2436</v>
      </c>
      <c r="Q300">
        <f t="shared" si="19"/>
        <v>56.34</v>
      </c>
      <c r="R300" t="b">
        <v>1</v>
      </c>
      <c r="S300" t="s">
        <v>8267</v>
      </c>
      <c r="T300" s="12" t="s">
        <v>8309</v>
      </c>
      <c r="U300" t="s">
        <v>8314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8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0">
        <f t="shared" si="17"/>
        <v>40499.266898148147</v>
      </c>
      <c r="L301">
        <v>1287379460</v>
      </c>
      <c r="M301" s="10">
        <f t="shared" si="18"/>
        <v>40469.225231481483</v>
      </c>
      <c r="N301" s="10"/>
      <c r="O301" t="b">
        <v>1</v>
      </c>
      <c r="P301">
        <v>244</v>
      </c>
      <c r="Q301">
        <f t="shared" si="19"/>
        <v>73.34</v>
      </c>
      <c r="R301" t="b">
        <v>1</v>
      </c>
      <c r="S301" t="s">
        <v>8267</v>
      </c>
      <c r="T301" s="12" t="s">
        <v>8309</v>
      </c>
      <c r="U301" t="s">
        <v>8314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8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0">
        <f t="shared" si="17"/>
        <v>40657.959930555553</v>
      </c>
      <c r="L302">
        <v>1301007738</v>
      </c>
      <c r="M302" s="10">
        <f t="shared" si="18"/>
        <v>40626.959930555553</v>
      </c>
      <c r="N302" s="10"/>
      <c r="O302" t="b">
        <v>1</v>
      </c>
      <c r="P302">
        <v>298</v>
      </c>
      <c r="Q302">
        <f t="shared" si="19"/>
        <v>85.34</v>
      </c>
      <c r="R302" t="b">
        <v>1</v>
      </c>
      <c r="S302" t="s">
        <v>8267</v>
      </c>
      <c r="T302" s="12" t="s">
        <v>8309</v>
      </c>
      <c r="U302" t="s">
        <v>8314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8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0">
        <f t="shared" si="17"/>
        <v>41352.696006944447</v>
      </c>
      <c r="L303">
        <v>1360258935</v>
      </c>
      <c r="M303" s="10">
        <f t="shared" si="18"/>
        <v>41312.737673611111</v>
      </c>
      <c r="N303" s="10"/>
      <c r="O303" t="b">
        <v>1</v>
      </c>
      <c r="P303">
        <v>251</v>
      </c>
      <c r="Q303">
        <f t="shared" si="19"/>
        <v>61.5</v>
      </c>
      <c r="R303" t="b">
        <v>1</v>
      </c>
      <c r="S303" t="s">
        <v>8267</v>
      </c>
      <c r="T303" s="12" t="s">
        <v>8309</v>
      </c>
      <c r="U303" t="s">
        <v>8314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8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0">
        <f t="shared" si="17"/>
        <v>40963.856921296298</v>
      </c>
      <c r="L304">
        <v>1327523638</v>
      </c>
      <c r="M304" s="10">
        <f t="shared" si="18"/>
        <v>40933.856921296298</v>
      </c>
      <c r="N304" s="10"/>
      <c r="O304" t="b">
        <v>1</v>
      </c>
      <c r="P304">
        <v>108</v>
      </c>
      <c r="Q304">
        <f t="shared" si="19"/>
        <v>93.02</v>
      </c>
      <c r="R304" t="b">
        <v>1</v>
      </c>
      <c r="S304" t="s">
        <v>8267</v>
      </c>
      <c r="T304" s="12" t="s">
        <v>8309</v>
      </c>
      <c r="U304" t="s">
        <v>8314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8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0">
        <f t="shared" si="17"/>
        <v>41062.071134259262</v>
      </c>
      <c r="L305">
        <v>1336009346</v>
      </c>
      <c r="M305" s="10">
        <f t="shared" si="18"/>
        <v>41032.071134259262</v>
      </c>
      <c r="N305" s="10"/>
      <c r="O305" t="b">
        <v>1</v>
      </c>
      <c r="P305">
        <v>82</v>
      </c>
      <c r="Q305">
        <f t="shared" si="19"/>
        <v>50.29</v>
      </c>
      <c r="R305" t="b">
        <v>1</v>
      </c>
      <c r="S305" t="s">
        <v>8267</v>
      </c>
      <c r="T305" s="12" t="s">
        <v>8309</v>
      </c>
      <c r="U305" t="s">
        <v>8314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8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0">
        <f t="shared" si="17"/>
        <v>41153.083333333336</v>
      </c>
      <c r="L306">
        <v>1343096197</v>
      </c>
      <c r="M306" s="10">
        <f t="shared" si="18"/>
        <v>41114.094872685186</v>
      </c>
      <c r="N306" s="10"/>
      <c r="O306" t="b">
        <v>1</v>
      </c>
      <c r="P306">
        <v>74</v>
      </c>
      <c r="Q306">
        <f t="shared" si="19"/>
        <v>106.43</v>
      </c>
      <c r="R306" t="b">
        <v>1</v>
      </c>
      <c r="S306" t="s">
        <v>8267</v>
      </c>
      <c r="T306" s="12" t="s">
        <v>8309</v>
      </c>
      <c r="U306" t="s">
        <v>8314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8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0">
        <f t="shared" si="17"/>
        <v>40978.630196759259</v>
      </c>
      <c r="L307">
        <v>1328800049</v>
      </c>
      <c r="M307" s="10">
        <f t="shared" si="18"/>
        <v>40948.630196759259</v>
      </c>
      <c r="N307" s="10"/>
      <c r="O307" t="b">
        <v>1</v>
      </c>
      <c r="P307">
        <v>189</v>
      </c>
      <c r="Q307">
        <f t="shared" si="19"/>
        <v>51.72</v>
      </c>
      <c r="R307" t="b">
        <v>1</v>
      </c>
      <c r="S307" t="s">
        <v>8267</v>
      </c>
      <c r="T307" s="12" t="s">
        <v>8309</v>
      </c>
      <c r="U307" t="s">
        <v>8314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8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0">
        <f t="shared" si="17"/>
        <v>41353.795520833337</v>
      </c>
      <c r="L308">
        <v>1362081933</v>
      </c>
      <c r="M308" s="10">
        <f t="shared" si="18"/>
        <v>41333.837187500001</v>
      </c>
      <c r="N308" s="10"/>
      <c r="O308" t="b">
        <v>1</v>
      </c>
      <c r="P308">
        <v>80</v>
      </c>
      <c r="Q308">
        <f t="shared" si="19"/>
        <v>36.61</v>
      </c>
      <c r="R308" t="b">
        <v>1</v>
      </c>
      <c r="S308" t="s">
        <v>8267</v>
      </c>
      <c r="T308" s="12" t="s">
        <v>8309</v>
      </c>
      <c r="U308" t="s">
        <v>8314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8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0">
        <f t="shared" si="17"/>
        <v>41312.944456018515</v>
      </c>
      <c r="L309">
        <v>1357684801</v>
      </c>
      <c r="M309" s="10">
        <f t="shared" si="18"/>
        <v>41282.944456018515</v>
      </c>
      <c r="N309" s="10"/>
      <c r="O309" t="b">
        <v>1</v>
      </c>
      <c r="P309">
        <v>576</v>
      </c>
      <c r="Q309">
        <f t="shared" si="19"/>
        <v>42.52</v>
      </c>
      <c r="R309" t="b">
        <v>1</v>
      </c>
      <c r="S309" t="s">
        <v>8267</v>
      </c>
      <c r="T309" s="12" t="s">
        <v>8309</v>
      </c>
      <c r="U309" t="s">
        <v>8314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8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0">
        <f t="shared" si="17"/>
        <v>40612.694560185184</v>
      </c>
      <c r="L310">
        <v>1295887210</v>
      </c>
      <c r="M310" s="10">
        <f t="shared" si="18"/>
        <v>40567.694560185184</v>
      </c>
      <c r="N310" s="10"/>
      <c r="O310" t="b">
        <v>1</v>
      </c>
      <c r="P310">
        <v>202</v>
      </c>
      <c r="Q310">
        <f t="shared" si="19"/>
        <v>62.71</v>
      </c>
      <c r="R310" t="b">
        <v>1</v>
      </c>
      <c r="S310" t="s">
        <v>8267</v>
      </c>
      <c r="T310" s="12" t="s">
        <v>8309</v>
      </c>
      <c r="U310" t="s">
        <v>8314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8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0">
        <f t="shared" si="17"/>
        <v>41155.751550925925</v>
      </c>
      <c r="L311">
        <v>1344880934</v>
      </c>
      <c r="M311" s="10">
        <f t="shared" si="18"/>
        <v>41134.751550925925</v>
      </c>
      <c r="N311" s="10"/>
      <c r="O311" t="b">
        <v>1</v>
      </c>
      <c r="P311">
        <v>238</v>
      </c>
      <c r="Q311">
        <f t="shared" si="19"/>
        <v>89.96</v>
      </c>
      <c r="R311" t="b">
        <v>1</v>
      </c>
      <c r="S311" t="s">
        <v>8267</v>
      </c>
      <c r="T311" s="12" t="s">
        <v>8309</v>
      </c>
      <c r="U311" t="s">
        <v>8314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8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0">
        <f t="shared" si="17"/>
        <v>40836.083333333336</v>
      </c>
      <c r="L312">
        <v>1317788623</v>
      </c>
      <c r="M312" s="10">
        <f t="shared" si="18"/>
        <v>40821.183136574073</v>
      </c>
      <c r="N312" s="10"/>
      <c r="O312" t="b">
        <v>1</v>
      </c>
      <c r="P312">
        <v>36</v>
      </c>
      <c r="Q312">
        <f t="shared" si="19"/>
        <v>28.92</v>
      </c>
      <c r="R312" t="b">
        <v>1</v>
      </c>
      <c r="S312" t="s">
        <v>8267</v>
      </c>
      <c r="T312" s="12" t="s">
        <v>8309</v>
      </c>
      <c r="U312" t="s">
        <v>8314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8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0">
        <f t="shared" si="17"/>
        <v>40909.332638888889</v>
      </c>
      <c r="L313">
        <v>1321852592</v>
      </c>
      <c r="M313" s="10">
        <f t="shared" si="18"/>
        <v>40868.219814814816</v>
      </c>
      <c r="N313" s="10"/>
      <c r="O313" t="b">
        <v>1</v>
      </c>
      <c r="P313">
        <v>150</v>
      </c>
      <c r="Q313">
        <f t="shared" si="19"/>
        <v>138.80000000000001</v>
      </c>
      <c r="R313" t="b">
        <v>1</v>
      </c>
      <c r="S313" t="s">
        <v>8267</v>
      </c>
      <c r="T313" s="12" t="s">
        <v>8309</v>
      </c>
      <c r="U313" t="s">
        <v>8314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8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0">
        <f t="shared" si="17"/>
        <v>41378.877685185187</v>
      </c>
      <c r="L314">
        <v>1363381432</v>
      </c>
      <c r="M314" s="10">
        <f t="shared" si="18"/>
        <v>41348.877685185187</v>
      </c>
      <c r="N314" s="10"/>
      <c r="O314" t="b">
        <v>1</v>
      </c>
      <c r="P314">
        <v>146</v>
      </c>
      <c r="Q314">
        <f t="shared" si="19"/>
        <v>61.3</v>
      </c>
      <c r="R314" t="b">
        <v>1</v>
      </c>
      <c r="S314" t="s">
        <v>8267</v>
      </c>
      <c r="T314" s="12" t="s">
        <v>8309</v>
      </c>
      <c r="U314" t="s">
        <v>8314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8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0">
        <f t="shared" si="17"/>
        <v>40401.665972222225</v>
      </c>
      <c r="L315">
        <v>1277702894</v>
      </c>
      <c r="M315" s="10">
        <f t="shared" si="18"/>
        <v>40357.227939814817</v>
      </c>
      <c r="N315" s="10"/>
      <c r="O315" t="b">
        <v>1</v>
      </c>
      <c r="P315">
        <v>222</v>
      </c>
      <c r="Q315">
        <f t="shared" si="19"/>
        <v>80.2</v>
      </c>
      <c r="R315" t="b">
        <v>1</v>
      </c>
      <c r="S315" t="s">
        <v>8267</v>
      </c>
      <c r="T315" s="12" t="s">
        <v>8309</v>
      </c>
      <c r="U315" t="s">
        <v>8314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8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0">
        <f t="shared" si="17"/>
        <v>41334.833194444444</v>
      </c>
      <c r="L316">
        <v>1359575988</v>
      </c>
      <c r="M316" s="10">
        <f t="shared" si="18"/>
        <v>41304.833194444444</v>
      </c>
      <c r="N316" s="10"/>
      <c r="O316" t="b">
        <v>1</v>
      </c>
      <c r="P316">
        <v>120</v>
      </c>
      <c r="Q316">
        <f t="shared" si="19"/>
        <v>32.1</v>
      </c>
      <c r="R316" t="b">
        <v>1</v>
      </c>
      <c r="S316" t="s">
        <v>8267</v>
      </c>
      <c r="T316" s="12" t="s">
        <v>8309</v>
      </c>
      <c r="U316" t="s">
        <v>8314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8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0">
        <f t="shared" si="17"/>
        <v>41143.77238425926</v>
      </c>
      <c r="L317">
        <v>1343068334</v>
      </c>
      <c r="M317" s="10">
        <f t="shared" si="18"/>
        <v>41113.77238425926</v>
      </c>
      <c r="N317" s="10"/>
      <c r="O317" t="b">
        <v>1</v>
      </c>
      <c r="P317">
        <v>126</v>
      </c>
      <c r="Q317">
        <f t="shared" si="19"/>
        <v>200.89</v>
      </c>
      <c r="R317" t="b">
        <v>1</v>
      </c>
      <c r="S317" t="s">
        <v>8267</v>
      </c>
      <c r="T317" s="12" t="s">
        <v>8309</v>
      </c>
      <c r="U317" t="s">
        <v>8314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8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0">
        <f t="shared" si="17"/>
        <v>41984.207638888889</v>
      </c>
      <c r="L318">
        <v>1415398197</v>
      </c>
      <c r="M318" s="10">
        <f t="shared" si="18"/>
        <v>41950.923576388886</v>
      </c>
      <c r="N318" s="10"/>
      <c r="O318" t="b">
        <v>1</v>
      </c>
      <c r="P318">
        <v>158</v>
      </c>
      <c r="Q318">
        <f t="shared" si="19"/>
        <v>108.01</v>
      </c>
      <c r="R318" t="b">
        <v>1</v>
      </c>
      <c r="S318" t="s">
        <v>8267</v>
      </c>
      <c r="T318" s="12" t="s">
        <v>8309</v>
      </c>
      <c r="U318" t="s">
        <v>8314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8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0">
        <f t="shared" si="17"/>
        <v>41619.676886574074</v>
      </c>
      <c r="L319">
        <v>1384186483</v>
      </c>
      <c r="M319" s="10">
        <f t="shared" si="18"/>
        <v>41589.676886574074</v>
      </c>
      <c r="N319" s="10"/>
      <c r="O319" t="b">
        <v>1</v>
      </c>
      <c r="P319">
        <v>316</v>
      </c>
      <c r="Q319">
        <f t="shared" si="19"/>
        <v>95.7</v>
      </c>
      <c r="R319" t="b">
        <v>1</v>
      </c>
      <c r="S319" t="s">
        <v>8267</v>
      </c>
      <c r="T319" s="12" t="s">
        <v>8309</v>
      </c>
      <c r="U319" t="s">
        <v>8314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8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0">
        <f t="shared" si="17"/>
        <v>41359.997118055559</v>
      </c>
      <c r="L320">
        <v>1361753751</v>
      </c>
      <c r="M320" s="10">
        <f t="shared" si="18"/>
        <v>41330.038784722223</v>
      </c>
      <c r="N320" s="10"/>
      <c r="O320" t="b">
        <v>1</v>
      </c>
      <c r="P320">
        <v>284</v>
      </c>
      <c r="Q320">
        <f t="shared" si="19"/>
        <v>49.88</v>
      </c>
      <c r="R320" t="b">
        <v>1</v>
      </c>
      <c r="S320" t="s">
        <v>8267</v>
      </c>
      <c r="T320" s="12" t="s">
        <v>8309</v>
      </c>
      <c r="U320" t="s">
        <v>8314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8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0">
        <f t="shared" si="17"/>
        <v>40211.332638888889</v>
      </c>
      <c r="L321">
        <v>1257538029</v>
      </c>
      <c r="M321" s="10">
        <f t="shared" si="18"/>
        <v>40123.83829861111</v>
      </c>
      <c r="N321" s="10"/>
      <c r="O321" t="b">
        <v>1</v>
      </c>
      <c r="P321">
        <v>51</v>
      </c>
      <c r="Q321">
        <f t="shared" si="19"/>
        <v>110.47</v>
      </c>
      <c r="R321" t="b">
        <v>1</v>
      </c>
      <c r="S321" t="s">
        <v>8267</v>
      </c>
      <c r="T321" s="12" t="s">
        <v>8309</v>
      </c>
      <c r="U321" t="s">
        <v>8314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8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0">
        <f t="shared" si="17"/>
        <v>42360.958333333328</v>
      </c>
      <c r="L322">
        <v>1448284433</v>
      </c>
      <c r="M322" s="10">
        <f t="shared" si="18"/>
        <v>42331.551307870366</v>
      </c>
      <c r="N322" s="10"/>
      <c r="O322" t="b">
        <v>1</v>
      </c>
      <c r="P322">
        <v>158</v>
      </c>
      <c r="Q322">
        <f t="shared" si="19"/>
        <v>134.91</v>
      </c>
      <c r="R322" t="b">
        <v>1</v>
      </c>
      <c r="S322" t="s">
        <v>8267</v>
      </c>
      <c r="T322" s="12" t="s">
        <v>8309</v>
      </c>
      <c r="U322" t="s">
        <v>8314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8">
        <f t="shared" ref="F323:F386" si="20">ROUND(E323/D323*100,0)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0">
        <f t="shared" ref="K323:K386" si="21">(((J323/60)/60)/24+DATE(1970,1,1))</f>
        <v>42682.488263888896</v>
      </c>
      <c r="L323">
        <v>1475577786</v>
      </c>
      <c r="M323" s="10">
        <f t="shared" ref="M323:M386" si="22">(((L323/60)/60)/24+DATE(1970,1,1))</f>
        <v>42647.446597222224</v>
      </c>
      <c r="N323" s="10"/>
      <c r="O323" t="b">
        <v>1</v>
      </c>
      <c r="P323">
        <v>337</v>
      </c>
      <c r="Q323">
        <f t="shared" ref="Q323:Q386" si="23">IFERROR(ROUND(E323/P323,2),0)</f>
        <v>106.62</v>
      </c>
      <c r="R323" t="b">
        <v>1</v>
      </c>
      <c r="S323" t="s">
        <v>8267</v>
      </c>
      <c r="T323" s="12" t="s">
        <v>8309</v>
      </c>
      <c r="U323" t="s">
        <v>8314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8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0">
        <f t="shared" si="21"/>
        <v>42503.57</v>
      </c>
      <c r="L324">
        <v>1460554848</v>
      </c>
      <c r="M324" s="10">
        <f t="shared" si="22"/>
        <v>42473.57</v>
      </c>
      <c r="N324" s="10"/>
      <c r="O324" t="b">
        <v>1</v>
      </c>
      <c r="P324">
        <v>186</v>
      </c>
      <c r="Q324">
        <f t="shared" si="23"/>
        <v>145.04</v>
      </c>
      <c r="R324" t="b">
        <v>1</v>
      </c>
      <c r="S324" t="s">
        <v>8267</v>
      </c>
      <c r="T324" s="12" t="s">
        <v>8309</v>
      </c>
      <c r="U324" t="s">
        <v>8314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8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0">
        <f t="shared" si="21"/>
        <v>42725.332638888889</v>
      </c>
      <c r="L325">
        <v>1479886966</v>
      </c>
      <c r="M325" s="10">
        <f t="shared" si="22"/>
        <v>42697.32136574074</v>
      </c>
      <c r="N325" s="10"/>
      <c r="O325" t="b">
        <v>1</v>
      </c>
      <c r="P325">
        <v>58</v>
      </c>
      <c r="Q325">
        <f t="shared" si="23"/>
        <v>114.59</v>
      </c>
      <c r="R325" t="b">
        <v>1</v>
      </c>
      <c r="S325" t="s">
        <v>8267</v>
      </c>
      <c r="T325" s="12" t="s">
        <v>8309</v>
      </c>
      <c r="U325" t="s">
        <v>8314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8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0">
        <f t="shared" si="21"/>
        <v>42217.626250000001</v>
      </c>
      <c r="L326">
        <v>1435590108</v>
      </c>
      <c r="M326" s="10">
        <f t="shared" si="22"/>
        <v>42184.626250000001</v>
      </c>
      <c r="N326" s="10"/>
      <c r="O326" t="b">
        <v>1</v>
      </c>
      <c r="P326">
        <v>82</v>
      </c>
      <c r="Q326">
        <f t="shared" si="23"/>
        <v>105.32</v>
      </c>
      <c r="R326" t="b">
        <v>1</v>
      </c>
      <c r="S326" t="s">
        <v>8267</v>
      </c>
      <c r="T326" s="12" t="s">
        <v>8309</v>
      </c>
      <c r="U326" t="s">
        <v>8314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8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0">
        <f t="shared" si="21"/>
        <v>42724.187881944439</v>
      </c>
      <c r="L327">
        <v>1479184233</v>
      </c>
      <c r="M327" s="10">
        <f t="shared" si="22"/>
        <v>42689.187881944439</v>
      </c>
      <c r="N327" s="10"/>
      <c r="O327" t="b">
        <v>1</v>
      </c>
      <c r="P327">
        <v>736</v>
      </c>
      <c r="Q327">
        <f t="shared" si="23"/>
        <v>70.92</v>
      </c>
      <c r="R327" t="b">
        <v>1</v>
      </c>
      <c r="S327" t="s">
        <v>8267</v>
      </c>
      <c r="T327" s="12" t="s">
        <v>8309</v>
      </c>
      <c r="U327" t="s">
        <v>8314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8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0">
        <f t="shared" si="21"/>
        <v>42808.956250000003</v>
      </c>
      <c r="L328">
        <v>1486625606</v>
      </c>
      <c r="M328" s="10">
        <f t="shared" si="22"/>
        <v>42775.314884259264</v>
      </c>
      <c r="N328" s="10"/>
      <c r="O328" t="b">
        <v>1</v>
      </c>
      <c r="P328">
        <v>1151</v>
      </c>
      <c r="Q328">
        <f t="shared" si="23"/>
        <v>147.16999999999999</v>
      </c>
      <c r="R328" t="b">
        <v>1</v>
      </c>
      <c r="S328" t="s">
        <v>8267</v>
      </c>
      <c r="T328" s="12" t="s">
        <v>8309</v>
      </c>
      <c r="U328" t="s">
        <v>8314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8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0">
        <f t="shared" si="21"/>
        <v>42085.333333333328</v>
      </c>
      <c r="L329">
        <v>1424669929</v>
      </c>
      <c r="M329" s="10">
        <f t="shared" si="22"/>
        <v>42058.235289351855</v>
      </c>
      <c r="N329" s="10"/>
      <c r="O329" t="b">
        <v>1</v>
      </c>
      <c r="P329">
        <v>34</v>
      </c>
      <c r="Q329">
        <f t="shared" si="23"/>
        <v>160.47</v>
      </c>
      <c r="R329" t="b">
        <v>1</v>
      </c>
      <c r="S329" t="s">
        <v>8267</v>
      </c>
      <c r="T329" s="12" t="s">
        <v>8309</v>
      </c>
      <c r="U329" t="s">
        <v>8314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8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0">
        <f t="shared" si="21"/>
        <v>42309.166666666672</v>
      </c>
      <c r="L330">
        <v>1443739388</v>
      </c>
      <c r="M330" s="10">
        <f t="shared" si="22"/>
        <v>42278.946620370371</v>
      </c>
      <c r="N330" s="10"/>
      <c r="O330" t="b">
        <v>1</v>
      </c>
      <c r="P330">
        <v>498</v>
      </c>
      <c r="Q330">
        <f t="shared" si="23"/>
        <v>156.05000000000001</v>
      </c>
      <c r="R330" t="b">
        <v>1</v>
      </c>
      <c r="S330" t="s">
        <v>8267</v>
      </c>
      <c r="T330" s="12" t="s">
        <v>8309</v>
      </c>
      <c r="U330" t="s">
        <v>8314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8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0">
        <f t="shared" si="21"/>
        <v>42315.166666666672</v>
      </c>
      <c r="L331">
        <v>1444821127</v>
      </c>
      <c r="M331" s="10">
        <f t="shared" si="22"/>
        <v>42291.46674768519</v>
      </c>
      <c r="N331" s="10"/>
      <c r="O331" t="b">
        <v>1</v>
      </c>
      <c r="P331">
        <v>167</v>
      </c>
      <c r="Q331">
        <f t="shared" si="23"/>
        <v>63.17</v>
      </c>
      <c r="R331" t="b">
        <v>1</v>
      </c>
      <c r="S331" t="s">
        <v>8267</v>
      </c>
      <c r="T331" s="12" t="s">
        <v>8309</v>
      </c>
      <c r="U331" t="s">
        <v>8314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8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0">
        <f t="shared" si="21"/>
        <v>41411.165972222225</v>
      </c>
      <c r="L332">
        <v>1366028563</v>
      </c>
      <c r="M332" s="10">
        <f t="shared" si="22"/>
        <v>41379.515775462962</v>
      </c>
      <c r="N332" s="10"/>
      <c r="O332" t="b">
        <v>1</v>
      </c>
      <c r="P332">
        <v>340</v>
      </c>
      <c r="Q332">
        <f t="shared" si="23"/>
        <v>104.82</v>
      </c>
      <c r="R332" t="b">
        <v>1</v>
      </c>
      <c r="S332" t="s">
        <v>8267</v>
      </c>
      <c r="T332" s="12" t="s">
        <v>8309</v>
      </c>
      <c r="U332" t="s">
        <v>8314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8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0">
        <f t="shared" si="21"/>
        <v>42538.581412037034</v>
      </c>
      <c r="L333">
        <v>1463493434</v>
      </c>
      <c r="M333" s="10">
        <f t="shared" si="22"/>
        <v>42507.581412037034</v>
      </c>
      <c r="N333" s="10"/>
      <c r="O333" t="b">
        <v>1</v>
      </c>
      <c r="P333">
        <v>438</v>
      </c>
      <c r="Q333">
        <f t="shared" si="23"/>
        <v>97.36</v>
      </c>
      <c r="R333" t="b">
        <v>1</v>
      </c>
      <c r="S333" t="s">
        <v>8267</v>
      </c>
      <c r="T333" s="12" t="s">
        <v>8309</v>
      </c>
      <c r="U333" t="s">
        <v>8314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8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0">
        <f t="shared" si="21"/>
        <v>42305.333333333328</v>
      </c>
      <c r="L334">
        <v>1442420377</v>
      </c>
      <c r="M334" s="10">
        <f t="shared" si="22"/>
        <v>42263.680289351847</v>
      </c>
      <c r="N334" s="10"/>
      <c r="O334" t="b">
        <v>1</v>
      </c>
      <c r="P334">
        <v>555</v>
      </c>
      <c r="Q334">
        <f t="shared" si="23"/>
        <v>203.63</v>
      </c>
      <c r="R334" t="b">
        <v>1</v>
      </c>
      <c r="S334" t="s">
        <v>8267</v>
      </c>
      <c r="T334" s="12" t="s">
        <v>8309</v>
      </c>
      <c r="U334" t="s">
        <v>8314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8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0">
        <f t="shared" si="21"/>
        <v>42467.59480324074</v>
      </c>
      <c r="L335">
        <v>1457450191</v>
      </c>
      <c r="M335" s="10">
        <f t="shared" si="22"/>
        <v>42437.636469907404</v>
      </c>
      <c r="N335" s="10"/>
      <c r="O335" t="b">
        <v>1</v>
      </c>
      <c r="P335">
        <v>266</v>
      </c>
      <c r="Q335">
        <f t="shared" si="23"/>
        <v>188.31</v>
      </c>
      <c r="R335" t="b">
        <v>1</v>
      </c>
      <c r="S335" t="s">
        <v>8267</v>
      </c>
      <c r="T335" s="12" t="s">
        <v>8309</v>
      </c>
      <c r="U335" t="s">
        <v>8314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8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0">
        <f t="shared" si="21"/>
        <v>42139.791666666672</v>
      </c>
      <c r="L336">
        <v>1428423757</v>
      </c>
      <c r="M336" s="10">
        <f t="shared" si="22"/>
        <v>42101.682372685187</v>
      </c>
      <c r="N336" s="10"/>
      <c r="O336" t="b">
        <v>1</v>
      </c>
      <c r="P336">
        <v>69</v>
      </c>
      <c r="Q336">
        <f t="shared" si="23"/>
        <v>146.65</v>
      </c>
      <c r="R336" t="b">
        <v>1</v>
      </c>
      <c r="S336" t="s">
        <v>8267</v>
      </c>
      <c r="T336" s="12" t="s">
        <v>8309</v>
      </c>
      <c r="U336" t="s">
        <v>8314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8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0">
        <f t="shared" si="21"/>
        <v>42132.916666666672</v>
      </c>
      <c r="L337">
        <v>1428428515</v>
      </c>
      <c r="M337" s="10">
        <f t="shared" si="22"/>
        <v>42101.737442129626</v>
      </c>
      <c r="N337" s="10"/>
      <c r="O337" t="b">
        <v>1</v>
      </c>
      <c r="P337">
        <v>80</v>
      </c>
      <c r="Q337">
        <f t="shared" si="23"/>
        <v>109.19</v>
      </c>
      <c r="R337" t="b">
        <v>1</v>
      </c>
      <c r="S337" t="s">
        <v>8267</v>
      </c>
      <c r="T337" s="12" t="s">
        <v>8309</v>
      </c>
      <c r="U337" t="s">
        <v>8314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8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0">
        <f t="shared" si="21"/>
        <v>42321.637939814813</v>
      </c>
      <c r="L338">
        <v>1444832318</v>
      </c>
      <c r="M338" s="10">
        <f t="shared" si="22"/>
        <v>42291.596273148149</v>
      </c>
      <c r="N338" s="10"/>
      <c r="O338" t="b">
        <v>1</v>
      </c>
      <c r="P338">
        <v>493</v>
      </c>
      <c r="Q338">
        <f t="shared" si="23"/>
        <v>59.25</v>
      </c>
      <c r="R338" t="b">
        <v>1</v>
      </c>
      <c r="S338" t="s">
        <v>8267</v>
      </c>
      <c r="T338" s="12" t="s">
        <v>8309</v>
      </c>
      <c r="U338" t="s">
        <v>8314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8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0">
        <f t="shared" si="21"/>
        <v>42077.086898148147</v>
      </c>
      <c r="L339">
        <v>1423710308</v>
      </c>
      <c r="M339" s="10">
        <f t="shared" si="22"/>
        <v>42047.128564814819</v>
      </c>
      <c r="N339" s="10"/>
      <c r="O339" t="b">
        <v>1</v>
      </c>
      <c r="P339">
        <v>31</v>
      </c>
      <c r="Q339">
        <f t="shared" si="23"/>
        <v>97.9</v>
      </c>
      <c r="R339" t="b">
        <v>1</v>
      </c>
      <c r="S339" t="s">
        <v>8267</v>
      </c>
      <c r="T339" s="12" t="s">
        <v>8309</v>
      </c>
      <c r="U339" t="s">
        <v>8314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8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0">
        <f t="shared" si="21"/>
        <v>42616.041666666672</v>
      </c>
      <c r="L340">
        <v>1468001290</v>
      </c>
      <c r="M340" s="10">
        <f t="shared" si="22"/>
        <v>42559.755671296298</v>
      </c>
      <c r="N340" s="10"/>
      <c r="O340" t="b">
        <v>1</v>
      </c>
      <c r="P340">
        <v>236</v>
      </c>
      <c r="Q340">
        <f t="shared" si="23"/>
        <v>70</v>
      </c>
      <c r="R340" t="b">
        <v>1</v>
      </c>
      <c r="S340" t="s">
        <v>8267</v>
      </c>
      <c r="T340" s="12" t="s">
        <v>8309</v>
      </c>
      <c r="U340" t="s">
        <v>8314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8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0">
        <f t="shared" si="21"/>
        <v>42123.760046296295</v>
      </c>
      <c r="L341">
        <v>1427739268</v>
      </c>
      <c r="M341" s="10">
        <f t="shared" si="22"/>
        <v>42093.760046296295</v>
      </c>
      <c r="N341" s="10"/>
      <c r="O341" t="b">
        <v>1</v>
      </c>
      <c r="P341">
        <v>89</v>
      </c>
      <c r="Q341">
        <f t="shared" si="23"/>
        <v>72.87</v>
      </c>
      <c r="R341" t="b">
        <v>1</v>
      </c>
      <c r="S341" t="s">
        <v>8267</v>
      </c>
      <c r="T341" s="12" t="s">
        <v>8309</v>
      </c>
      <c r="U341" t="s">
        <v>8314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8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0">
        <f t="shared" si="21"/>
        <v>42802.875</v>
      </c>
      <c r="L342">
        <v>1486397007</v>
      </c>
      <c r="M342" s="10">
        <f t="shared" si="22"/>
        <v>42772.669062500005</v>
      </c>
      <c r="N342" s="10"/>
      <c r="O342" t="b">
        <v>1</v>
      </c>
      <c r="P342">
        <v>299</v>
      </c>
      <c r="Q342">
        <f t="shared" si="23"/>
        <v>146.35</v>
      </c>
      <c r="R342" t="b">
        <v>1</v>
      </c>
      <c r="S342" t="s">
        <v>8267</v>
      </c>
      <c r="T342" s="12" t="s">
        <v>8309</v>
      </c>
      <c r="U342" t="s">
        <v>8314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8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0">
        <f t="shared" si="21"/>
        <v>41913.165972222225</v>
      </c>
      <c r="L343">
        <v>1410555998</v>
      </c>
      <c r="M343" s="10">
        <f t="shared" si="22"/>
        <v>41894.879606481481</v>
      </c>
      <c r="N343" s="10"/>
      <c r="O343" t="b">
        <v>1</v>
      </c>
      <c r="P343">
        <v>55</v>
      </c>
      <c r="Q343">
        <f t="shared" si="23"/>
        <v>67.91</v>
      </c>
      <c r="R343" t="b">
        <v>1</v>
      </c>
      <c r="S343" t="s">
        <v>8267</v>
      </c>
      <c r="T343" s="12" t="s">
        <v>8309</v>
      </c>
      <c r="U343" t="s">
        <v>8314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8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0">
        <f t="shared" si="21"/>
        <v>42489.780844907407</v>
      </c>
      <c r="L344">
        <v>1459363465</v>
      </c>
      <c r="M344" s="10">
        <f t="shared" si="22"/>
        <v>42459.780844907407</v>
      </c>
      <c r="N344" s="10"/>
      <c r="O344" t="b">
        <v>1</v>
      </c>
      <c r="P344">
        <v>325</v>
      </c>
      <c r="Q344">
        <f t="shared" si="23"/>
        <v>169.85</v>
      </c>
      <c r="R344" t="b">
        <v>1</v>
      </c>
      <c r="S344" t="s">
        <v>8267</v>
      </c>
      <c r="T344" s="12" t="s">
        <v>8309</v>
      </c>
      <c r="U344" t="s">
        <v>8314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8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0">
        <f t="shared" si="21"/>
        <v>41957.125</v>
      </c>
      <c r="L345">
        <v>1413308545</v>
      </c>
      <c r="M345" s="10">
        <f t="shared" si="22"/>
        <v>41926.73778935185</v>
      </c>
      <c r="N345" s="10"/>
      <c r="O345" t="b">
        <v>1</v>
      </c>
      <c r="P345">
        <v>524</v>
      </c>
      <c r="Q345">
        <f t="shared" si="23"/>
        <v>58.41</v>
      </c>
      <c r="R345" t="b">
        <v>1</v>
      </c>
      <c r="S345" t="s">
        <v>8267</v>
      </c>
      <c r="T345" s="12" t="s">
        <v>8309</v>
      </c>
      <c r="U345" t="s">
        <v>8314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8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0">
        <f t="shared" si="21"/>
        <v>42156.097222222219</v>
      </c>
      <c r="L346">
        <v>1429312694</v>
      </c>
      <c r="M346" s="10">
        <f t="shared" si="22"/>
        <v>42111.970995370371</v>
      </c>
      <c r="N346" s="10"/>
      <c r="O346" t="b">
        <v>1</v>
      </c>
      <c r="P346">
        <v>285</v>
      </c>
      <c r="Q346">
        <f t="shared" si="23"/>
        <v>119.99</v>
      </c>
      <c r="R346" t="b">
        <v>1</v>
      </c>
      <c r="S346" t="s">
        <v>8267</v>
      </c>
      <c r="T346" s="12" t="s">
        <v>8309</v>
      </c>
      <c r="U346" t="s">
        <v>8314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8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0">
        <f t="shared" si="21"/>
        <v>42144.944328703699</v>
      </c>
      <c r="L347">
        <v>1429569590</v>
      </c>
      <c r="M347" s="10">
        <f t="shared" si="22"/>
        <v>42114.944328703699</v>
      </c>
      <c r="N347" s="10"/>
      <c r="O347" t="b">
        <v>1</v>
      </c>
      <c r="P347">
        <v>179</v>
      </c>
      <c r="Q347">
        <f t="shared" si="23"/>
        <v>99.86</v>
      </c>
      <c r="R347" t="b">
        <v>1</v>
      </c>
      <c r="S347" t="s">
        <v>8267</v>
      </c>
      <c r="T347" s="12" t="s">
        <v>8309</v>
      </c>
      <c r="U347" t="s">
        <v>8314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8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0">
        <f t="shared" si="21"/>
        <v>42291.500243055561</v>
      </c>
      <c r="L348">
        <v>1442232021</v>
      </c>
      <c r="M348" s="10">
        <f t="shared" si="22"/>
        <v>42261.500243055561</v>
      </c>
      <c r="N348" s="10"/>
      <c r="O348" t="b">
        <v>1</v>
      </c>
      <c r="P348">
        <v>188</v>
      </c>
      <c r="Q348">
        <f t="shared" si="23"/>
        <v>90.58</v>
      </c>
      <c r="R348" t="b">
        <v>1</v>
      </c>
      <c r="S348" t="s">
        <v>8267</v>
      </c>
      <c r="T348" s="12" t="s">
        <v>8309</v>
      </c>
      <c r="U348" t="s">
        <v>8314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8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0">
        <f t="shared" si="21"/>
        <v>42322.537141203706</v>
      </c>
      <c r="L349">
        <v>1444910009</v>
      </c>
      <c r="M349" s="10">
        <f t="shared" si="22"/>
        <v>42292.495474537034</v>
      </c>
      <c r="N349" s="10"/>
      <c r="O349" t="b">
        <v>1</v>
      </c>
      <c r="P349">
        <v>379</v>
      </c>
      <c r="Q349">
        <f t="shared" si="23"/>
        <v>117.77</v>
      </c>
      <c r="R349" t="b">
        <v>1</v>
      </c>
      <c r="S349" t="s">
        <v>8267</v>
      </c>
      <c r="T349" s="12" t="s">
        <v>8309</v>
      </c>
      <c r="U349" t="s">
        <v>8314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8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0">
        <f t="shared" si="21"/>
        <v>42237.58699074074</v>
      </c>
      <c r="L350">
        <v>1437573916</v>
      </c>
      <c r="M350" s="10">
        <f t="shared" si="22"/>
        <v>42207.58699074074</v>
      </c>
      <c r="N350" s="10"/>
      <c r="O350" t="b">
        <v>1</v>
      </c>
      <c r="P350">
        <v>119</v>
      </c>
      <c r="Q350">
        <f t="shared" si="23"/>
        <v>86.55</v>
      </c>
      <c r="R350" t="b">
        <v>1</v>
      </c>
      <c r="S350" t="s">
        <v>8267</v>
      </c>
      <c r="T350" s="12" t="s">
        <v>8309</v>
      </c>
      <c r="U350" t="s">
        <v>8314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8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0">
        <f t="shared" si="21"/>
        <v>42790.498935185184</v>
      </c>
      <c r="L351">
        <v>1485345508</v>
      </c>
      <c r="M351" s="10">
        <f t="shared" si="22"/>
        <v>42760.498935185184</v>
      </c>
      <c r="N351" s="10"/>
      <c r="O351" t="b">
        <v>1</v>
      </c>
      <c r="P351">
        <v>167</v>
      </c>
      <c r="Q351">
        <f t="shared" si="23"/>
        <v>71.900000000000006</v>
      </c>
      <c r="R351" t="b">
        <v>1</v>
      </c>
      <c r="S351" t="s">
        <v>8267</v>
      </c>
      <c r="T351" s="12" t="s">
        <v>8309</v>
      </c>
      <c r="U351" t="s">
        <v>8314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8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0">
        <f t="shared" si="21"/>
        <v>42624.165972222225</v>
      </c>
      <c r="L352">
        <v>1470274509</v>
      </c>
      <c r="M352" s="10">
        <f t="shared" si="22"/>
        <v>42586.066076388888</v>
      </c>
      <c r="N352" s="10"/>
      <c r="O352" t="b">
        <v>1</v>
      </c>
      <c r="P352">
        <v>221</v>
      </c>
      <c r="Q352">
        <f t="shared" si="23"/>
        <v>129.82</v>
      </c>
      <c r="R352" t="b">
        <v>1</v>
      </c>
      <c r="S352" t="s">
        <v>8267</v>
      </c>
      <c r="T352" s="12" t="s">
        <v>8309</v>
      </c>
      <c r="U352" t="s">
        <v>8314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8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0">
        <f t="shared" si="21"/>
        <v>42467.923078703709</v>
      </c>
      <c r="L353">
        <v>1456614554</v>
      </c>
      <c r="M353" s="10">
        <f t="shared" si="22"/>
        <v>42427.964745370366</v>
      </c>
      <c r="N353" s="10"/>
      <c r="O353" t="b">
        <v>1</v>
      </c>
      <c r="P353">
        <v>964</v>
      </c>
      <c r="Q353">
        <f t="shared" si="23"/>
        <v>44.91</v>
      </c>
      <c r="R353" t="b">
        <v>1</v>
      </c>
      <c r="S353" t="s">
        <v>8267</v>
      </c>
      <c r="T353" s="12" t="s">
        <v>8309</v>
      </c>
      <c r="U353" t="s">
        <v>8314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8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0">
        <f t="shared" si="21"/>
        <v>41920.167453703703</v>
      </c>
      <c r="L354">
        <v>1410148868</v>
      </c>
      <c r="M354" s="10">
        <f t="shared" si="22"/>
        <v>41890.167453703703</v>
      </c>
      <c r="N354" s="10"/>
      <c r="O354" t="b">
        <v>1</v>
      </c>
      <c r="P354">
        <v>286</v>
      </c>
      <c r="Q354">
        <f t="shared" si="23"/>
        <v>40.76</v>
      </c>
      <c r="R354" t="b">
        <v>1</v>
      </c>
      <c r="S354" t="s">
        <v>8267</v>
      </c>
      <c r="T354" s="12" t="s">
        <v>8309</v>
      </c>
      <c r="U354" t="s">
        <v>8314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8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0">
        <f t="shared" si="21"/>
        <v>42327.833553240736</v>
      </c>
      <c r="L355">
        <v>1445367619</v>
      </c>
      <c r="M355" s="10">
        <f t="shared" si="22"/>
        <v>42297.791886574079</v>
      </c>
      <c r="N355" s="10"/>
      <c r="O355" t="b">
        <v>1</v>
      </c>
      <c r="P355">
        <v>613</v>
      </c>
      <c r="Q355">
        <f t="shared" si="23"/>
        <v>103.52</v>
      </c>
      <c r="R355" t="b">
        <v>1</v>
      </c>
      <c r="S355" t="s">
        <v>8267</v>
      </c>
      <c r="T355" s="12" t="s">
        <v>8309</v>
      </c>
      <c r="U355" t="s">
        <v>8314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8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0">
        <f t="shared" si="21"/>
        <v>42468.786122685182</v>
      </c>
      <c r="L356">
        <v>1457553121</v>
      </c>
      <c r="M356" s="10">
        <f t="shared" si="22"/>
        <v>42438.827789351853</v>
      </c>
      <c r="N356" s="10"/>
      <c r="O356" t="b">
        <v>1</v>
      </c>
      <c r="P356">
        <v>29</v>
      </c>
      <c r="Q356">
        <f t="shared" si="23"/>
        <v>125.45</v>
      </c>
      <c r="R356" t="b">
        <v>1</v>
      </c>
      <c r="S356" t="s">
        <v>8267</v>
      </c>
      <c r="T356" s="12" t="s">
        <v>8309</v>
      </c>
      <c r="U356" t="s">
        <v>8314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8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0">
        <f t="shared" si="21"/>
        <v>41974.3355787037</v>
      </c>
      <c r="L357">
        <v>1414738994</v>
      </c>
      <c r="M357" s="10">
        <f t="shared" si="22"/>
        <v>41943.293912037036</v>
      </c>
      <c r="N357" s="10"/>
      <c r="O357" t="b">
        <v>1</v>
      </c>
      <c r="P357">
        <v>165</v>
      </c>
      <c r="Q357">
        <f t="shared" si="23"/>
        <v>246.61</v>
      </c>
      <c r="R357" t="b">
        <v>1</v>
      </c>
      <c r="S357" t="s">
        <v>8267</v>
      </c>
      <c r="T357" s="12" t="s">
        <v>8309</v>
      </c>
      <c r="U357" t="s">
        <v>8314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8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0">
        <f t="shared" si="21"/>
        <v>42445.761493055557</v>
      </c>
      <c r="L358">
        <v>1455563793</v>
      </c>
      <c r="M358" s="10">
        <f t="shared" si="22"/>
        <v>42415.803159722222</v>
      </c>
      <c r="N358" s="10"/>
      <c r="O358" t="b">
        <v>1</v>
      </c>
      <c r="P358">
        <v>97</v>
      </c>
      <c r="Q358">
        <f t="shared" si="23"/>
        <v>79.400000000000006</v>
      </c>
      <c r="R358" t="b">
        <v>1</v>
      </c>
      <c r="S358" t="s">
        <v>8267</v>
      </c>
      <c r="T358" s="12" t="s">
        <v>8309</v>
      </c>
      <c r="U358" t="s">
        <v>8314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8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0">
        <f t="shared" si="21"/>
        <v>42118.222187499996</v>
      </c>
      <c r="L359">
        <v>1426396797</v>
      </c>
      <c r="M359" s="10">
        <f t="shared" si="22"/>
        <v>42078.222187499996</v>
      </c>
      <c r="N359" s="10"/>
      <c r="O359" t="b">
        <v>1</v>
      </c>
      <c r="P359">
        <v>303</v>
      </c>
      <c r="Q359">
        <f t="shared" si="23"/>
        <v>86.14</v>
      </c>
      <c r="R359" t="b">
        <v>1</v>
      </c>
      <c r="S359" t="s">
        <v>8267</v>
      </c>
      <c r="T359" s="12" t="s">
        <v>8309</v>
      </c>
      <c r="U359" t="s">
        <v>8314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8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0">
        <f t="shared" si="21"/>
        <v>42536.625</v>
      </c>
      <c r="L360">
        <v>1463517521</v>
      </c>
      <c r="M360" s="10">
        <f t="shared" si="22"/>
        <v>42507.860196759255</v>
      </c>
      <c r="N360" s="10"/>
      <c r="O360" t="b">
        <v>1</v>
      </c>
      <c r="P360">
        <v>267</v>
      </c>
      <c r="Q360">
        <f t="shared" si="23"/>
        <v>193.05</v>
      </c>
      <c r="R360" t="b">
        <v>1</v>
      </c>
      <c r="S360" t="s">
        <v>8267</v>
      </c>
      <c r="T360" s="12" t="s">
        <v>8309</v>
      </c>
      <c r="U360" t="s">
        <v>8314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8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0">
        <f t="shared" si="21"/>
        <v>41957.216666666667</v>
      </c>
      <c r="L361">
        <v>1414028490</v>
      </c>
      <c r="M361" s="10">
        <f t="shared" si="22"/>
        <v>41935.070486111108</v>
      </c>
      <c r="N361" s="10"/>
      <c r="O361" t="b">
        <v>1</v>
      </c>
      <c r="P361">
        <v>302</v>
      </c>
      <c r="Q361">
        <f t="shared" si="23"/>
        <v>84.02</v>
      </c>
      <c r="R361" t="b">
        <v>1</v>
      </c>
      <c r="S361" t="s">
        <v>8267</v>
      </c>
      <c r="T361" s="12" t="s">
        <v>8309</v>
      </c>
      <c r="U361" t="s">
        <v>8314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8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0">
        <f t="shared" si="21"/>
        <v>42208.132638888885</v>
      </c>
      <c r="L362">
        <v>1433799180</v>
      </c>
      <c r="M362" s="10">
        <f t="shared" si="22"/>
        <v>42163.897916666669</v>
      </c>
      <c r="N362" s="10"/>
      <c r="O362" t="b">
        <v>0</v>
      </c>
      <c r="P362">
        <v>87</v>
      </c>
      <c r="Q362">
        <f t="shared" si="23"/>
        <v>139.83000000000001</v>
      </c>
      <c r="R362" t="b">
        <v>1</v>
      </c>
      <c r="S362" t="s">
        <v>8267</v>
      </c>
      <c r="T362" s="12" t="s">
        <v>8309</v>
      </c>
      <c r="U362" t="s">
        <v>8314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8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0">
        <f t="shared" si="21"/>
        <v>41966.042893518519</v>
      </c>
      <c r="L363">
        <v>1414108906</v>
      </c>
      <c r="M363" s="10">
        <f t="shared" si="22"/>
        <v>41936.001226851848</v>
      </c>
      <c r="N363" s="10"/>
      <c r="O363" t="b">
        <v>0</v>
      </c>
      <c r="P363">
        <v>354</v>
      </c>
      <c r="Q363">
        <f t="shared" si="23"/>
        <v>109.82</v>
      </c>
      <c r="R363" t="b">
        <v>1</v>
      </c>
      <c r="S363" t="s">
        <v>8267</v>
      </c>
      <c r="T363" s="12" t="s">
        <v>8309</v>
      </c>
      <c r="U363" t="s">
        <v>8314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8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0">
        <f t="shared" si="21"/>
        <v>41859</v>
      </c>
      <c r="L364">
        <v>1405573391</v>
      </c>
      <c r="M364" s="10">
        <f t="shared" si="22"/>
        <v>41837.210543981484</v>
      </c>
      <c r="N364" s="10"/>
      <c r="O364" t="b">
        <v>0</v>
      </c>
      <c r="P364">
        <v>86</v>
      </c>
      <c r="Q364">
        <f t="shared" si="23"/>
        <v>139.53</v>
      </c>
      <c r="R364" t="b">
        <v>1</v>
      </c>
      <c r="S364" t="s">
        <v>8267</v>
      </c>
      <c r="T364" s="12" t="s">
        <v>8309</v>
      </c>
      <c r="U364" t="s">
        <v>8314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8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0">
        <f t="shared" si="21"/>
        <v>40300.806944444441</v>
      </c>
      <c r="L365">
        <v>1268934736</v>
      </c>
      <c r="M365" s="10">
        <f t="shared" si="22"/>
        <v>40255.744629629626</v>
      </c>
      <c r="N365" s="10"/>
      <c r="O365" t="b">
        <v>0</v>
      </c>
      <c r="P365">
        <v>26</v>
      </c>
      <c r="Q365">
        <f t="shared" si="23"/>
        <v>347.85</v>
      </c>
      <c r="R365" t="b">
        <v>1</v>
      </c>
      <c r="S365" t="s">
        <v>8267</v>
      </c>
      <c r="T365" s="12" t="s">
        <v>8309</v>
      </c>
      <c r="U365" t="s">
        <v>8314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8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0">
        <f t="shared" si="21"/>
        <v>41811.165972222225</v>
      </c>
      <c r="L366">
        <v>1400704672</v>
      </c>
      <c r="M366" s="10">
        <f t="shared" si="22"/>
        <v>41780.859629629631</v>
      </c>
      <c r="N366" s="10"/>
      <c r="O366" t="b">
        <v>0</v>
      </c>
      <c r="P366">
        <v>113</v>
      </c>
      <c r="Q366">
        <f t="shared" si="23"/>
        <v>68.239999999999995</v>
      </c>
      <c r="R366" t="b">
        <v>1</v>
      </c>
      <c r="S366" t="s">
        <v>8267</v>
      </c>
      <c r="T366" s="12" t="s">
        <v>8309</v>
      </c>
      <c r="U366" t="s">
        <v>8314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8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0">
        <f t="shared" si="21"/>
        <v>41698.606469907405</v>
      </c>
      <c r="L367">
        <v>1391005999</v>
      </c>
      <c r="M367" s="10">
        <f t="shared" si="22"/>
        <v>41668.606469907405</v>
      </c>
      <c r="N367" s="10"/>
      <c r="O367" t="b">
        <v>0</v>
      </c>
      <c r="P367">
        <v>65</v>
      </c>
      <c r="Q367">
        <f t="shared" si="23"/>
        <v>239.94</v>
      </c>
      <c r="R367" t="b">
        <v>1</v>
      </c>
      <c r="S367" t="s">
        <v>8267</v>
      </c>
      <c r="T367" s="12" t="s">
        <v>8309</v>
      </c>
      <c r="U367" t="s">
        <v>8314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8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0">
        <f t="shared" si="21"/>
        <v>41049.793032407404</v>
      </c>
      <c r="L368">
        <v>1334948518</v>
      </c>
      <c r="M368" s="10">
        <f t="shared" si="22"/>
        <v>41019.793032407404</v>
      </c>
      <c r="N368" s="10"/>
      <c r="O368" t="b">
        <v>0</v>
      </c>
      <c r="P368">
        <v>134</v>
      </c>
      <c r="Q368">
        <f t="shared" si="23"/>
        <v>287.31</v>
      </c>
      <c r="R368" t="b">
        <v>1</v>
      </c>
      <c r="S368" t="s">
        <v>8267</v>
      </c>
      <c r="T368" s="12" t="s">
        <v>8309</v>
      </c>
      <c r="U368" t="s">
        <v>8314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8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0">
        <f t="shared" si="21"/>
        <v>41395.207638888889</v>
      </c>
      <c r="L369">
        <v>1363960278</v>
      </c>
      <c r="M369" s="10">
        <f t="shared" si="22"/>
        <v>41355.577291666668</v>
      </c>
      <c r="N369" s="10"/>
      <c r="O369" t="b">
        <v>0</v>
      </c>
      <c r="P369">
        <v>119</v>
      </c>
      <c r="Q369">
        <f t="shared" si="23"/>
        <v>86.85</v>
      </c>
      <c r="R369" t="b">
        <v>1</v>
      </c>
      <c r="S369" t="s">
        <v>8267</v>
      </c>
      <c r="T369" s="12" t="s">
        <v>8309</v>
      </c>
      <c r="U369" t="s">
        <v>8314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8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0">
        <f t="shared" si="21"/>
        <v>42078.563912037032</v>
      </c>
      <c r="L370">
        <v>1423405922</v>
      </c>
      <c r="M370" s="10">
        <f t="shared" si="22"/>
        <v>42043.605578703704</v>
      </c>
      <c r="N370" s="10"/>
      <c r="O370" t="b">
        <v>0</v>
      </c>
      <c r="P370">
        <v>159</v>
      </c>
      <c r="Q370">
        <f t="shared" si="23"/>
        <v>81.849999999999994</v>
      </c>
      <c r="R370" t="b">
        <v>1</v>
      </c>
      <c r="S370" t="s">
        <v>8267</v>
      </c>
      <c r="T370" s="12" t="s">
        <v>8309</v>
      </c>
      <c r="U370" t="s">
        <v>8314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8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0">
        <f t="shared" si="21"/>
        <v>40923.551724537036</v>
      </c>
      <c r="L371">
        <v>1324041269</v>
      </c>
      <c r="M371" s="10">
        <f t="shared" si="22"/>
        <v>40893.551724537036</v>
      </c>
      <c r="N371" s="10"/>
      <c r="O371" t="b">
        <v>0</v>
      </c>
      <c r="P371">
        <v>167</v>
      </c>
      <c r="Q371">
        <f t="shared" si="23"/>
        <v>42.87</v>
      </c>
      <c r="R371" t="b">
        <v>1</v>
      </c>
      <c r="S371" t="s">
        <v>8267</v>
      </c>
      <c r="T371" s="12" t="s">
        <v>8309</v>
      </c>
      <c r="U371" t="s">
        <v>8314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8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0">
        <f t="shared" si="21"/>
        <v>42741.795138888891</v>
      </c>
      <c r="L372">
        <v>1481137500</v>
      </c>
      <c r="M372" s="10">
        <f t="shared" si="22"/>
        <v>42711.795138888891</v>
      </c>
      <c r="N372" s="10"/>
      <c r="O372" t="b">
        <v>0</v>
      </c>
      <c r="P372">
        <v>43</v>
      </c>
      <c r="Q372">
        <f t="shared" si="23"/>
        <v>709.42</v>
      </c>
      <c r="R372" t="b">
        <v>1</v>
      </c>
      <c r="S372" t="s">
        <v>8267</v>
      </c>
      <c r="T372" s="12" t="s">
        <v>8309</v>
      </c>
      <c r="U372" t="s">
        <v>8314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8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0">
        <f t="shared" si="21"/>
        <v>41306.767812500002</v>
      </c>
      <c r="L373">
        <v>1355855139</v>
      </c>
      <c r="M373" s="10">
        <f t="shared" si="22"/>
        <v>41261.767812500002</v>
      </c>
      <c r="N373" s="10"/>
      <c r="O373" t="b">
        <v>0</v>
      </c>
      <c r="P373">
        <v>1062</v>
      </c>
      <c r="Q373">
        <f t="shared" si="23"/>
        <v>161.26</v>
      </c>
      <c r="R373" t="b">
        <v>1</v>
      </c>
      <c r="S373" t="s">
        <v>8267</v>
      </c>
      <c r="T373" s="12" t="s">
        <v>8309</v>
      </c>
      <c r="U373" t="s">
        <v>8314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8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0">
        <f t="shared" si="21"/>
        <v>42465.666666666672</v>
      </c>
      <c r="L374">
        <v>1456408244</v>
      </c>
      <c r="M374" s="10">
        <f t="shared" si="22"/>
        <v>42425.576898148152</v>
      </c>
      <c r="N374" s="10"/>
      <c r="O374" t="b">
        <v>0</v>
      </c>
      <c r="P374">
        <v>9</v>
      </c>
      <c r="Q374">
        <f t="shared" si="23"/>
        <v>41.78</v>
      </c>
      <c r="R374" t="b">
        <v>1</v>
      </c>
      <c r="S374" t="s">
        <v>8267</v>
      </c>
      <c r="T374" s="12" t="s">
        <v>8309</v>
      </c>
      <c r="U374" t="s">
        <v>8314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8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0">
        <f t="shared" si="21"/>
        <v>41108.91201388889</v>
      </c>
      <c r="L375">
        <v>1340056398</v>
      </c>
      <c r="M375" s="10">
        <f t="shared" si="22"/>
        <v>41078.91201388889</v>
      </c>
      <c r="N375" s="10"/>
      <c r="O375" t="b">
        <v>0</v>
      </c>
      <c r="P375">
        <v>89</v>
      </c>
      <c r="Q375">
        <f t="shared" si="23"/>
        <v>89.89</v>
      </c>
      <c r="R375" t="b">
        <v>1</v>
      </c>
      <c r="S375" t="s">
        <v>8267</v>
      </c>
      <c r="T375" s="12" t="s">
        <v>8309</v>
      </c>
      <c r="U375" t="s">
        <v>8314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8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0">
        <f t="shared" si="21"/>
        <v>40802.889247685183</v>
      </c>
      <c r="L376">
        <v>1312320031</v>
      </c>
      <c r="M376" s="10">
        <f t="shared" si="22"/>
        <v>40757.889247685183</v>
      </c>
      <c r="N376" s="10"/>
      <c r="O376" t="b">
        <v>0</v>
      </c>
      <c r="P376">
        <v>174</v>
      </c>
      <c r="Q376">
        <f t="shared" si="23"/>
        <v>45.05</v>
      </c>
      <c r="R376" t="b">
        <v>1</v>
      </c>
      <c r="S376" t="s">
        <v>8267</v>
      </c>
      <c r="T376" s="12" t="s">
        <v>8309</v>
      </c>
      <c r="U376" t="s">
        <v>8314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8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0">
        <f t="shared" si="21"/>
        <v>41699.720833333333</v>
      </c>
      <c r="L377">
        <v>1390088311</v>
      </c>
      <c r="M377" s="10">
        <f t="shared" si="22"/>
        <v>41657.985081018516</v>
      </c>
      <c r="N377" s="10"/>
      <c r="O377" t="b">
        <v>0</v>
      </c>
      <c r="P377">
        <v>14</v>
      </c>
      <c r="Q377">
        <f t="shared" si="23"/>
        <v>42.86</v>
      </c>
      <c r="R377" t="b">
        <v>1</v>
      </c>
      <c r="S377" t="s">
        <v>8267</v>
      </c>
      <c r="T377" s="12" t="s">
        <v>8309</v>
      </c>
      <c r="U377" t="s">
        <v>8314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8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0">
        <f t="shared" si="21"/>
        <v>42607.452731481477</v>
      </c>
      <c r="L378">
        <v>1469443916</v>
      </c>
      <c r="M378" s="10">
        <f t="shared" si="22"/>
        <v>42576.452731481477</v>
      </c>
      <c r="N378" s="10"/>
      <c r="O378" t="b">
        <v>0</v>
      </c>
      <c r="P378">
        <v>48</v>
      </c>
      <c r="Q378">
        <f t="shared" si="23"/>
        <v>54.08</v>
      </c>
      <c r="R378" t="b">
        <v>1</v>
      </c>
      <c r="S378" t="s">
        <v>8267</v>
      </c>
      <c r="T378" s="12" t="s">
        <v>8309</v>
      </c>
      <c r="U378" t="s">
        <v>8314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8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0">
        <f t="shared" si="21"/>
        <v>42322.292361111111</v>
      </c>
      <c r="L379">
        <v>1444888868</v>
      </c>
      <c r="M379" s="10">
        <f t="shared" si="22"/>
        <v>42292.250787037032</v>
      </c>
      <c r="N379" s="10"/>
      <c r="O379" t="b">
        <v>0</v>
      </c>
      <c r="P379">
        <v>133</v>
      </c>
      <c r="Q379">
        <f t="shared" si="23"/>
        <v>103.22</v>
      </c>
      <c r="R379" t="b">
        <v>1</v>
      </c>
      <c r="S379" t="s">
        <v>8267</v>
      </c>
      <c r="T379" s="12" t="s">
        <v>8309</v>
      </c>
      <c r="U379" t="s">
        <v>8314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8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0">
        <f t="shared" si="21"/>
        <v>42394.994444444441</v>
      </c>
      <c r="L380">
        <v>1451655808</v>
      </c>
      <c r="M380" s="10">
        <f t="shared" si="22"/>
        <v>42370.571851851855</v>
      </c>
      <c r="N380" s="10"/>
      <c r="O380" t="b">
        <v>0</v>
      </c>
      <c r="P380">
        <v>83</v>
      </c>
      <c r="Q380">
        <f t="shared" si="23"/>
        <v>40.4</v>
      </c>
      <c r="R380" t="b">
        <v>1</v>
      </c>
      <c r="S380" t="s">
        <v>8267</v>
      </c>
      <c r="T380" s="12" t="s">
        <v>8309</v>
      </c>
      <c r="U380" t="s">
        <v>8314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8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0">
        <f t="shared" si="21"/>
        <v>41032.688333333332</v>
      </c>
      <c r="L381">
        <v>1332174672</v>
      </c>
      <c r="M381" s="10">
        <f t="shared" si="22"/>
        <v>40987.688333333332</v>
      </c>
      <c r="N381" s="10"/>
      <c r="O381" t="b">
        <v>0</v>
      </c>
      <c r="P381">
        <v>149</v>
      </c>
      <c r="Q381">
        <f t="shared" si="23"/>
        <v>116.86</v>
      </c>
      <c r="R381" t="b">
        <v>1</v>
      </c>
      <c r="S381" t="s">
        <v>8267</v>
      </c>
      <c r="T381" s="12" t="s">
        <v>8309</v>
      </c>
      <c r="U381" t="s">
        <v>8314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8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0">
        <f t="shared" si="21"/>
        <v>42392.719814814816</v>
      </c>
      <c r="L382">
        <v>1451409392</v>
      </c>
      <c r="M382" s="10">
        <f t="shared" si="22"/>
        <v>42367.719814814816</v>
      </c>
      <c r="N382" s="10"/>
      <c r="O382" t="b">
        <v>0</v>
      </c>
      <c r="P382">
        <v>49</v>
      </c>
      <c r="Q382">
        <f t="shared" si="23"/>
        <v>115.51</v>
      </c>
      <c r="R382" t="b">
        <v>1</v>
      </c>
      <c r="S382" t="s">
        <v>8267</v>
      </c>
      <c r="T382" s="12" t="s">
        <v>8309</v>
      </c>
      <c r="U382" t="s">
        <v>8314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8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0">
        <f t="shared" si="21"/>
        <v>41120.208333333336</v>
      </c>
      <c r="L383">
        <v>1340642717</v>
      </c>
      <c r="M383" s="10">
        <f t="shared" si="22"/>
        <v>41085.698113425926</v>
      </c>
      <c r="N383" s="10"/>
      <c r="O383" t="b">
        <v>0</v>
      </c>
      <c r="P383">
        <v>251</v>
      </c>
      <c r="Q383">
        <f t="shared" si="23"/>
        <v>104.31</v>
      </c>
      <c r="R383" t="b">
        <v>1</v>
      </c>
      <c r="S383" t="s">
        <v>8267</v>
      </c>
      <c r="T383" s="12" t="s">
        <v>8309</v>
      </c>
      <c r="U383" t="s">
        <v>8314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8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0">
        <f t="shared" si="21"/>
        <v>41158.709490740745</v>
      </c>
      <c r="L384">
        <v>1345741300</v>
      </c>
      <c r="M384" s="10">
        <f t="shared" si="22"/>
        <v>41144.709490740745</v>
      </c>
      <c r="N384" s="10"/>
      <c r="O384" t="b">
        <v>0</v>
      </c>
      <c r="P384">
        <v>22</v>
      </c>
      <c r="Q384">
        <f t="shared" si="23"/>
        <v>69.77</v>
      </c>
      <c r="R384" t="b">
        <v>1</v>
      </c>
      <c r="S384" t="s">
        <v>8267</v>
      </c>
      <c r="T384" s="12" t="s">
        <v>8309</v>
      </c>
      <c r="U384" t="s">
        <v>8314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8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0">
        <f t="shared" si="21"/>
        <v>41778.117581018516</v>
      </c>
      <c r="L385">
        <v>1398480559</v>
      </c>
      <c r="M385" s="10">
        <f t="shared" si="22"/>
        <v>41755.117581018516</v>
      </c>
      <c r="N385" s="10"/>
      <c r="O385" t="b">
        <v>0</v>
      </c>
      <c r="P385">
        <v>48</v>
      </c>
      <c r="Q385">
        <f t="shared" si="23"/>
        <v>43.02</v>
      </c>
      <c r="R385" t="b">
        <v>1</v>
      </c>
      <c r="S385" t="s">
        <v>8267</v>
      </c>
      <c r="T385" s="12" t="s">
        <v>8309</v>
      </c>
      <c r="U385" t="s">
        <v>8314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8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0">
        <f t="shared" si="21"/>
        <v>42010.781793981485</v>
      </c>
      <c r="L386">
        <v>1417977947</v>
      </c>
      <c r="M386" s="10">
        <f t="shared" si="22"/>
        <v>41980.781793981485</v>
      </c>
      <c r="N386" s="10"/>
      <c r="O386" t="b">
        <v>0</v>
      </c>
      <c r="P386">
        <v>383</v>
      </c>
      <c r="Q386">
        <f t="shared" si="23"/>
        <v>58.54</v>
      </c>
      <c r="R386" t="b">
        <v>1</v>
      </c>
      <c r="S386" t="s">
        <v>8267</v>
      </c>
      <c r="T386" s="12" t="s">
        <v>8309</v>
      </c>
      <c r="U386" t="s">
        <v>8314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8">
        <f t="shared" ref="F387:F450" si="24">ROUND(E387/D387*100,0)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0">
        <f t="shared" ref="K387:K450" si="25">(((J387/60)/60)/24+DATE(1970,1,1))</f>
        <v>41964.626168981486</v>
      </c>
      <c r="L387">
        <v>1413986501</v>
      </c>
      <c r="M387" s="10">
        <f t="shared" ref="M387:M450" si="26">(((L387/60)/60)/24+DATE(1970,1,1))</f>
        <v>41934.584502314814</v>
      </c>
      <c r="N387" s="10"/>
      <c r="O387" t="b">
        <v>0</v>
      </c>
      <c r="P387">
        <v>237</v>
      </c>
      <c r="Q387">
        <f t="shared" ref="Q387:Q450" si="27">IFERROR(ROUND(E387/P387,2),0)</f>
        <v>111.8</v>
      </c>
      <c r="R387" t="b">
        <v>1</v>
      </c>
      <c r="S387" t="s">
        <v>8267</v>
      </c>
      <c r="T387" s="12" t="s">
        <v>8309</v>
      </c>
      <c r="U387" t="s">
        <v>8314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8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0">
        <f t="shared" si="25"/>
        <v>42226.951284722221</v>
      </c>
      <c r="L388">
        <v>1437950991</v>
      </c>
      <c r="M388" s="10">
        <f t="shared" si="26"/>
        <v>42211.951284722221</v>
      </c>
      <c r="N388" s="10"/>
      <c r="O388" t="b">
        <v>0</v>
      </c>
      <c r="P388">
        <v>13</v>
      </c>
      <c r="Q388">
        <f t="shared" si="27"/>
        <v>46.23</v>
      </c>
      <c r="R388" t="b">
        <v>1</v>
      </c>
      <c r="S388" t="s">
        <v>8267</v>
      </c>
      <c r="T388" s="12" t="s">
        <v>8309</v>
      </c>
      <c r="U388" t="s">
        <v>8314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8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0">
        <f t="shared" si="25"/>
        <v>42231.25</v>
      </c>
      <c r="L389">
        <v>1436976858</v>
      </c>
      <c r="M389" s="10">
        <f t="shared" si="26"/>
        <v>42200.67659722222</v>
      </c>
      <c r="N389" s="10"/>
      <c r="O389" t="b">
        <v>0</v>
      </c>
      <c r="P389">
        <v>562</v>
      </c>
      <c r="Q389">
        <f t="shared" si="27"/>
        <v>144.69</v>
      </c>
      <c r="R389" t="b">
        <v>1</v>
      </c>
      <c r="S389" t="s">
        <v>8267</v>
      </c>
      <c r="T389" s="12" t="s">
        <v>8309</v>
      </c>
      <c r="U389" t="s">
        <v>8314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8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0">
        <f t="shared" si="25"/>
        <v>42579.076157407413</v>
      </c>
      <c r="L390">
        <v>1467078580</v>
      </c>
      <c r="M390" s="10">
        <f t="shared" si="26"/>
        <v>42549.076157407413</v>
      </c>
      <c r="N390" s="10"/>
      <c r="O390" t="b">
        <v>0</v>
      </c>
      <c r="P390">
        <v>71</v>
      </c>
      <c r="Q390">
        <f t="shared" si="27"/>
        <v>88.85</v>
      </c>
      <c r="R390" t="b">
        <v>1</v>
      </c>
      <c r="S390" t="s">
        <v>8267</v>
      </c>
      <c r="T390" s="12" t="s">
        <v>8309</v>
      </c>
      <c r="U390" t="s">
        <v>8314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8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0">
        <f t="shared" si="25"/>
        <v>41705.957638888889</v>
      </c>
      <c r="L391">
        <v>1391477450</v>
      </c>
      <c r="M391" s="10">
        <f t="shared" si="26"/>
        <v>41674.063078703701</v>
      </c>
      <c r="N391" s="10"/>
      <c r="O391" t="b">
        <v>0</v>
      </c>
      <c r="P391">
        <v>1510</v>
      </c>
      <c r="Q391">
        <f t="shared" si="27"/>
        <v>81.75</v>
      </c>
      <c r="R391" t="b">
        <v>1</v>
      </c>
      <c r="S391" t="s">
        <v>8267</v>
      </c>
      <c r="T391" s="12" t="s">
        <v>8309</v>
      </c>
      <c r="U391" t="s">
        <v>8314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8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0">
        <f t="shared" si="25"/>
        <v>42132.036712962959</v>
      </c>
      <c r="L392">
        <v>1429318372</v>
      </c>
      <c r="M392" s="10">
        <f t="shared" si="26"/>
        <v>42112.036712962959</v>
      </c>
      <c r="N392" s="10"/>
      <c r="O392" t="b">
        <v>0</v>
      </c>
      <c r="P392">
        <v>14</v>
      </c>
      <c r="Q392">
        <f t="shared" si="27"/>
        <v>71.430000000000007</v>
      </c>
      <c r="R392" t="b">
        <v>1</v>
      </c>
      <c r="S392" t="s">
        <v>8267</v>
      </c>
      <c r="T392" s="12" t="s">
        <v>8309</v>
      </c>
      <c r="U392" t="s">
        <v>8314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8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0">
        <f t="shared" si="25"/>
        <v>40895.040972222225</v>
      </c>
      <c r="L393">
        <v>1321578051</v>
      </c>
      <c r="M393" s="10">
        <f t="shared" si="26"/>
        <v>40865.042256944449</v>
      </c>
      <c r="N393" s="10"/>
      <c r="O393" t="b">
        <v>0</v>
      </c>
      <c r="P393">
        <v>193</v>
      </c>
      <c r="Q393">
        <f t="shared" si="27"/>
        <v>104.26</v>
      </c>
      <c r="R393" t="b">
        <v>1</v>
      </c>
      <c r="S393" t="s">
        <v>8267</v>
      </c>
      <c r="T393" s="12" t="s">
        <v>8309</v>
      </c>
      <c r="U393" t="s">
        <v>8314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8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0">
        <f t="shared" si="25"/>
        <v>40794.125</v>
      </c>
      <c r="L394">
        <v>1312823571</v>
      </c>
      <c r="M394" s="10">
        <f t="shared" si="26"/>
        <v>40763.717256944445</v>
      </c>
      <c r="N394" s="10"/>
      <c r="O394" t="b">
        <v>0</v>
      </c>
      <c r="P394">
        <v>206</v>
      </c>
      <c r="Q394">
        <f t="shared" si="27"/>
        <v>90.62</v>
      </c>
      <c r="R394" t="b">
        <v>1</v>
      </c>
      <c r="S394" t="s">
        <v>8267</v>
      </c>
      <c r="T394" s="12" t="s">
        <v>8309</v>
      </c>
      <c r="U394" t="s">
        <v>8314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8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0">
        <f t="shared" si="25"/>
        <v>41557.708935185183</v>
      </c>
      <c r="L395">
        <v>1378746052</v>
      </c>
      <c r="M395" s="10">
        <f t="shared" si="26"/>
        <v>41526.708935185183</v>
      </c>
      <c r="N395" s="10"/>
      <c r="O395" t="b">
        <v>0</v>
      </c>
      <c r="P395">
        <v>351</v>
      </c>
      <c r="Q395">
        <f t="shared" si="27"/>
        <v>157.33000000000001</v>
      </c>
      <c r="R395" t="b">
        <v>1</v>
      </c>
      <c r="S395" t="s">
        <v>8267</v>
      </c>
      <c r="T395" s="12" t="s">
        <v>8309</v>
      </c>
      <c r="U395" t="s">
        <v>8314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8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0">
        <f t="shared" si="25"/>
        <v>42477.776412037041</v>
      </c>
      <c r="L396">
        <v>1455737882</v>
      </c>
      <c r="M396" s="10">
        <f t="shared" si="26"/>
        <v>42417.818078703705</v>
      </c>
      <c r="N396" s="10"/>
      <c r="O396" t="b">
        <v>0</v>
      </c>
      <c r="P396">
        <v>50</v>
      </c>
      <c r="Q396">
        <f t="shared" si="27"/>
        <v>105.18</v>
      </c>
      <c r="R396" t="b">
        <v>1</v>
      </c>
      <c r="S396" t="s">
        <v>8267</v>
      </c>
      <c r="T396" s="12" t="s">
        <v>8309</v>
      </c>
      <c r="U396" t="s">
        <v>8314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8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0">
        <f t="shared" si="25"/>
        <v>41026.897222222222</v>
      </c>
      <c r="L397">
        <v>1332452960</v>
      </c>
      <c r="M397" s="10">
        <f t="shared" si="26"/>
        <v>40990.909259259257</v>
      </c>
      <c r="N397" s="10"/>
      <c r="O397" t="b">
        <v>0</v>
      </c>
      <c r="P397">
        <v>184</v>
      </c>
      <c r="Q397">
        <f t="shared" si="27"/>
        <v>58.72</v>
      </c>
      <c r="R397" t="b">
        <v>1</v>
      </c>
      <c r="S397" t="s">
        <v>8267</v>
      </c>
      <c r="T397" s="12" t="s">
        <v>8309</v>
      </c>
      <c r="U397" t="s">
        <v>8314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8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0">
        <f t="shared" si="25"/>
        <v>41097.564884259256</v>
      </c>
      <c r="L398">
        <v>1340372006</v>
      </c>
      <c r="M398" s="10">
        <f t="shared" si="26"/>
        <v>41082.564884259256</v>
      </c>
      <c r="N398" s="10"/>
      <c r="O398" t="b">
        <v>0</v>
      </c>
      <c r="P398">
        <v>196</v>
      </c>
      <c r="Q398">
        <f t="shared" si="27"/>
        <v>81.63</v>
      </c>
      <c r="R398" t="b">
        <v>1</v>
      </c>
      <c r="S398" t="s">
        <v>8267</v>
      </c>
      <c r="T398" s="12" t="s">
        <v>8309</v>
      </c>
      <c r="U398" t="s">
        <v>8314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8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0">
        <f t="shared" si="25"/>
        <v>40422.155555555553</v>
      </c>
      <c r="L399">
        <v>1279651084</v>
      </c>
      <c r="M399" s="10">
        <f t="shared" si="26"/>
        <v>40379.776435185187</v>
      </c>
      <c r="N399" s="10"/>
      <c r="O399" t="b">
        <v>0</v>
      </c>
      <c r="P399">
        <v>229</v>
      </c>
      <c r="Q399">
        <f t="shared" si="27"/>
        <v>56.46</v>
      </c>
      <c r="R399" t="b">
        <v>1</v>
      </c>
      <c r="S399" t="s">
        <v>8267</v>
      </c>
      <c r="T399" s="12" t="s">
        <v>8309</v>
      </c>
      <c r="U399" t="s">
        <v>8314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8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0">
        <f t="shared" si="25"/>
        <v>42123.793124999997</v>
      </c>
      <c r="L400">
        <v>1426446126</v>
      </c>
      <c r="M400" s="10">
        <f t="shared" si="26"/>
        <v>42078.793124999997</v>
      </c>
      <c r="N400" s="10"/>
      <c r="O400" t="b">
        <v>0</v>
      </c>
      <c r="P400">
        <v>67</v>
      </c>
      <c r="Q400">
        <f t="shared" si="27"/>
        <v>140.1</v>
      </c>
      <c r="R400" t="b">
        <v>1</v>
      </c>
      <c r="S400" t="s">
        <v>8267</v>
      </c>
      <c r="T400" s="12" t="s">
        <v>8309</v>
      </c>
      <c r="U400" t="s">
        <v>8314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8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0">
        <f t="shared" si="25"/>
        <v>42718.5</v>
      </c>
      <c r="L401">
        <v>1479070867</v>
      </c>
      <c r="M401" s="10">
        <f t="shared" si="26"/>
        <v>42687.875775462962</v>
      </c>
      <c r="N401" s="10"/>
      <c r="O401" t="b">
        <v>0</v>
      </c>
      <c r="P401">
        <v>95</v>
      </c>
      <c r="Q401">
        <f t="shared" si="27"/>
        <v>224.85</v>
      </c>
      <c r="R401" t="b">
        <v>1</v>
      </c>
      <c r="S401" t="s">
        <v>8267</v>
      </c>
      <c r="T401" s="12" t="s">
        <v>8309</v>
      </c>
      <c r="U401" t="s">
        <v>8314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8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0">
        <f t="shared" si="25"/>
        <v>41776.145833333336</v>
      </c>
      <c r="L402">
        <v>1397661347</v>
      </c>
      <c r="M402" s="10">
        <f t="shared" si="26"/>
        <v>41745.635960648149</v>
      </c>
      <c r="N402" s="10"/>
      <c r="O402" t="b">
        <v>0</v>
      </c>
      <c r="P402">
        <v>62</v>
      </c>
      <c r="Q402">
        <f t="shared" si="27"/>
        <v>181.13</v>
      </c>
      <c r="R402" t="b">
        <v>1</v>
      </c>
      <c r="S402" t="s">
        <v>8267</v>
      </c>
      <c r="T402" s="12" t="s">
        <v>8309</v>
      </c>
      <c r="U402" t="s">
        <v>8314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8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0">
        <f t="shared" si="25"/>
        <v>40762.842245370368</v>
      </c>
      <c r="L403">
        <v>1310155970</v>
      </c>
      <c r="M403" s="10">
        <f t="shared" si="26"/>
        <v>40732.842245370368</v>
      </c>
      <c r="N403" s="10"/>
      <c r="O403" t="b">
        <v>0</v>
      </c>
      <c r="P403">
        <v>73</v>
      </c>
      <c r="Q403">
        <f t="shared" si="27"/>
        <v>711.04</v>
      </c>
      <c r="R403" t="b">
        <v>1</v>
      </c>
      <c r="S403" t="s">
        <v>8267</v>
      </c>
      <c r="T403" s="12" t="s">
        <v>8309</v>
      </c>
      <c r="U403" t="s">
        <v>8314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8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0">
        <f t="shared" si="25"/>
        <v>42313.58121527778</v>
      </c>
      <c r="L404">
        <v>1444913817</v>
      </c>
      <c r="M404" s="10">
        <f t="shared" si="26"/>
        <v>42292.539548611108</v>
      </c>
      <c r="N404" s="10"/>
      <c r="O404" t="b">
        <v>0</v>
      </c>
      <c r="P404">
        <v>43</v>
      </c>
      <c r="Q404">
        <f t="shared" si="27"/>
        <v>65.88</v>
      </c>
      <c r="R404" t="b">
        <v>1</v>
      </c>
      <c r="S404" t="s">
        <v>8267</v>
      </c>
      <c r="T404" s="12" t="s">
        <v>8309</v>
      </c>
      <c r="U404" t="s">
        <v>8314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8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0">
        <f t="shared" si="25"/>
        <v>40765.297222222223</v>
      </c>
      <c r="L405">
        <v>1308900441</v>
      </c>
      <c r="M405" s="10">
        <f t="shared" si="26"/>
        <v>40718.310659722221</v>
      </c>
      <c r="N405" s="10"/>
      <c r="O405" t="b">
        <v>0</v>
      </c>
      <c r="P405">
        <v>70</v>
      </c>
      <c r="Q405">
        <f t="shared" si="27"/>
        <v>75.19</v>
      </c>
      <c r="R405" t="b">
        <v>1</v>
      </c>
      <c r="S405" t="s">
        <v>8267</v>
      </c>
      <c r="T405" s="12" t="s">
        <v>8309</v>
      </c>
      <c r="U405" t="s">
        <v>8314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8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0">
        <f t="shared" si="25"/>
        <v>41675.961111111108</v>
      </c>
      <c r="L406">
        <v>1389107062</v>
      </c>
      <c r="M406" s="10">
        <f t="shared" si="26"/>
        <v>41646.628032407411</v>
      </c>
      <c r="N406" s="10"/>
      <c r="O406" t="b">
        <v>0</v>
      </c>
      <c r="P406">
        <v>271</v>
      </c>
      <c r="Q406">
        <f t="shared" si="27"/>
        <v>133.13999999999999</v>
      </c>
      <c r="R406" t="b">
        <v>1</v>
      </c>
      <c r="S406" t="s">
        <v>8267</v>
      </c>
      <c r="T406" s="12" t="s">
        <v>8309</v>
      </c>
      <c r="U406" t="s">
        <v>8314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8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0">
        <f t="shared" si="25"/>
        <v>41704.08494212963</v>
      </c>
      <c r="L407">
        <v>1391479339</v>
      </c>
      <c r="M407" s="10">
        <f t="shared" si="26"/>
        <v>41674.08494212963</v>
      </c>
      <c r="N407" s="10"/>
      <c r="O407" t="b">
        <v>0</v>
      </c>
      <c r="P407">
        <v>55</v>
      </c>
      <c r="Q407">
        <f t="shared" si="27"/>
        <v>55.2</v>
      </c>
      <c r="R407" t="b">
        <v>1</v>
      </c>
      <c r="S407" t="s">
        <v>8267</v>
      </c>
      <c r="T407" s="12" t="s">
        <v>8309</v>
      </c>
      <c r="U407" t="s">
        <v>8314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8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0">
        <f t="shared" si="25"/>
        <v>40672.249305555553</v>
      </c>
      <c r="L408">
        <v>1301975637</v>
      </c>
      <c r="M408" s="10">
        <f t="shared" si="26"/>
        <v>40638.162465277775</v>
      </c>
      <c r="N408" s="10"/>
      <c r="O408" t="b">
        <v>0</v>
      </c>
      <c r="P408">
        <v>35</v>
      </c>
      <c r="Q408">
        <f t="shared" si="27"/>
        <v>86.16</v>
      </c>
      <c r="R408" t="b">
        <v>1</v>
      </c>
      <c r="S408" t="s">
        <v>8267</v>
      </c>
      <c r="T408" s="12" t="s">
        <v>8309</v>
      </c>
      <c r="U408" t="s">
        <v>8314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8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0">
        <f t="shared" si="25"/>
        <v>40866.912615740745</v>
      </c>
      <c r="L409">
        <v>1316552050</v>
      </c>
      <c r="M409" s="10">
        <f t="shared" si="26"/>
        <v>40806.870949074073</v>
      </c>
      <c r="N409" s="10"/>
      <c r="O409" t="b">
        <v>0</v>
      </c>
      <c r="P409">
        <v>22</v>
      </c>
      <c r="Q409">
        <f t="shared" si="27"/>
        <v>92.32</v>
      </c>
      <c r="R409" t="b">
        <v>1</v>
      </c>
      <c r="S409" t="s">
        <v>8267</v>
      </c>
      <c r="T409" s="12" t="s">
        <v>8309</v>
      </c>
      <c r="U409" t="s">
        <v>8314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8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0">
        <f t="shared" si="25"/>
        <v>41583.777662037035</v>
      </c>
      <c r="L410">
        <v>1380217190</v>
      </c>
      <c r="M410" s="10">
        <f t="shared" si="26"/>
        <v>41543.735995370371</v>
      </c>
      <c r="N410" s="10"/>
      <c r="O410" t="b">
        <v>0</v>
      </c>
      <c r="P410">
        <v>38</v>
      </c>
      <c r="Q410">
        <f t="shared" si="27"/>
        <v>160.16</v>
      </c>
      <c r="R410" t="b">
        <v>1</v>
      </c>
      <c r="S410" t="s">
        <v>8267</v>
      </c>
      <c r="T410" s="12" t="s">
        <v>8309</v>
      </c>
      <c r="U410" t="s">
        <v>8314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8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0">
        <f t="shared" si="25"/>
        <v>42573.862777777773</v>
      </c>
      <c r="L411">
        <v>1466628144</v>
      </c>
      <c r="M411" s="10">
        <f t="shared" si="26"/>
        <v>42543.862777777773</v>
      </c>
      <c r="N411" s="10"/>
      <c r="O411" t="b">
        <v>0</v>
      </c>
      <c r="P411">
        <v>15</v>
      </c>
      <c r="Q411">
        <f t="shared" si="27"/>
        <v>45.6</v>
      </c>
      <c r="R411" t="b">
        <v>1</v>
      </c>
      <c r="S411" t="s">
        <v>8267</v>
      </c>
      <c r="T411" s="12" t="s">
        <v>8309</v>
      </c>
      <c r="U411" t="s">
        <v>8314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8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0">
        <f t="shared" si="25"/>
        <v>42173.981446759266</v>
      </c>
      <c r="L412">
        <v>1429486397</v>
      </c>
      <c r="M412" s="10">
        <f t="shared" si="26"/>
        <v>42113.981446759266</v>
      </c>
      <c r="N412" s="10"/>
      <c r="O412" t="b">
        <v>0</v>
      </c>
      <c r="P412">
        <v>7</v>
      </c>
      <c r="Q412">
        <f t="shared" si="27"/>
        <v>183.29</v>
      </c>
      <c r="R412" t="b">
        <v>1</v>
      </c>
      <c r="S412" t="s">
        <v>8267</v>
      </c>
      <c r="T412" s="12" t="s">
        <v>8309</v>
      </c>
      <c r="U412" t="s">
        <v>8314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8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0">
        <f t="shared" si="25"/>
        <v>41630.208333333336</v>
      </c>
      <c r="L413">
        <v>1384920804</v>
      </c>
      <c r="M413" s="10">
        <f t="shared" si="26"/>
        <v>41598.17597222222</v>
      </c>
      <c r="N413" s="10"/>
      <c r="O413" t="b">
        <v>0</v>
      </c>
      <c r="P413">
        <v>241</v>
      </c>
      <c r="Q413">
        <f t="shared" si="27"/>
        <v>125.79</v>
      </c>
      <c r="R413" t="b">
        <v>1</v>
      </c>
      <c r="S413" t="s">
        <v>8267</v>
      </c>
      <c r="T413" s="12" t="s">
        <v>8309</v>
      </c>
      <c r="U413" t="s">
        <v>8314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8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0">
        <f t="shared" si="25"/>
        <v>41115.742800925924</v>
      </c>
      <c r="L414">
        <v>1341856178</v>
      </c>
      <c r="M414" s="10">
        <f t="shared" si="26"/>
        <v>41099.742800925924</v>
      </c>
      <c r="N414" s="10"/>
      <c r="O414" t="b">
        <v>0</v>
      </c>
      <c r="P414">
        <v>55</v>
      </c>
      <c r="Q414">
        <f t="shared" si="27"/>
        <v>57.65</v>
      </c>
      <c r="R414" t="b">
        <v>1</v>
      </c>
      <c r="S414" t="s">
        <v>8267</v>
      </c>
      <c r="T414" s="12" t="s">
        <v>8309</v>
      </c>
      <c r="U414" t="s">
        <v>8314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8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0">
        <f t="shared" si="25"/>
        <v>41109.877442129626</v>
      </c>
      <c r="L415">
        <v>1340139811</v>
      </c>
      <c r="M415" s="10">
        <f t="shared" si="26"/>
        <v>41079.877442129626</v>
      </c>
      <c r="N415" s="10"/>
      <c r="O415" t="b">
        <v>0</v>
      </c>
      <c r="P415">
        <v>171</v>
      </c>
      <c r="Q415">
        <f t="shared" si="27"/>
        <v>78.66</v>
      </c>
      <c r="R415" t="b">
        <v>1</v>
      </c>
      <c r="S415" t="s">
        <v>8267</v>
      </c>
      <c r="T415" s="12" t="s">
        <v>8309</v>
      </c>
      <c r="U415" t="s">
        <v>8314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8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0">
        <f t="shared" si="25"/>
        <v>41559.063252314816</v>
      </c>
      <c r="L416">
        <v>1378949465</v>
      </c>
      <c r="M416" s="10">
        <f t="shared" si="26"/>
        <v>41529.063252314816</v>
      </c>
      <c r="N416" s="10"/>
      <c r="O416" t="b">
        <v>0</v>
      </c>
      <c r="P416">
        <v>208</v>
      </c>
      <c r="Q416">
        <f t="shared" si="27"/>
        <v>91.48</v>
      </c>
      <c r="R416" t="b">
        <v>1</v>
      </c>
      <c r="S416" t="s">
        <v>8267</v>
      </c>
      <c r="T416" s="12" t="s">
        <v>8309</v>
      </c>
      <c r="U416" t="s">
        <v>8314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8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0">
        <f t="shared" si="25"/>
        <v>41929.5</v>
      </c>
      <c r="L417">
        <v>1411417602</v>
      </c>
      <c r="M417" s="10">
        <f t="shared" si="26"/>
        <v>41904.851875</v>
      </c>
      <c r="N417" s="10"/>
      <c r="O417" t="b">
        <v>0</v>
      </c>
      <c r="P417">
        <v>21</v>
      </c>
      <c r="Q417">
        <f t="shared" si="27"/>
        <v>68.099999999999994</v>
      </c>
      <c r="R417" t="b">
        <v>1</v>
      </c>
      <c r="S417" t="s">
        <v>8267</v>
      </c>
      <c r="T417" s="12" t="s">
        <v>8309</v>
      </c>
      <c r="U417" t="s">
        <v>8314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8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0">
        <f t="shared" si="25"/>
        <v>41678.396192129629</v>
      </c>
      <c r="L418">
        <v>1389259831</v>
      </c>
      <c r="M418" s="10">
        <f t="shared" si="26"/>
        <v>41648.396192129629</v>
      </c>
      <c r="N418" s="10"/>
      <c r="O418" t="b">
        <v>0</v>
      </c>
      <c r="P418">
        <v>25</v>
      </c>
      <c r="Q418">
        <f t="shared" si="27"/>
        <v>48.09</v>
      </c>
      <c r="R418" t="b">
        <v>1</v>
      </c>
      <c r="S418" t="s">
        <v>8267</v>
      </c>
      <c r="T418" s="12" t="s">
        <v>8309</v>
      </c>
      <c r="U418" t="s">
        <v>8314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8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0">
        <f t="shared" si="25"/>
        <v>41372.189583333333</v>
      </c>
      <c r="L419">
        <v>1364426260</v>
      </c>
      <c r="M419" s="10">
        <f t="shared" si="26"/>
        <v>41360.970601851855</v>
      </c>
      <c r="N419" s="10"/>
      <c r="O419" t="b">
        <v>0</v>
      </c>
      <c r="P419">
        <v>52</v>
      </c>
      <c r="Q419">
        <f t="shared" si="27"/>
        <v>202.42</v>
      </c>
      <c r="R419" t="b">
        <v>1</v>
      </c>
      <c r="S419" t="s">
        <v>8267</v>
      </c>
      <c r="T419" s="12" t="s">
        <v>8309</v>
      </c>
      <c r="U419" t="s">
        <v>8314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8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0">
        <f t="shared" si="25"/>
        <v>42208.282372685186</v>
      </c>
      <c r="L420">
        <v>1435041997</v>
      </c>
      <c r="M420" s="10">
        <f t="shared" si="26"/>
        <v>42178.282372685186</v>
      </c>
      <c r="N420" s="10"/>
      <c r="O420" t="b">
        <v>0</v>
      </c>
      <c r="P420">
        <v>104</v>
      </c>
      <c r="Q420">
        <f t="shared" si="27"/>
        <v>216.75</v>
      </c>
      <c r="R420" t="b">
        <v>1</v>
      </c>
      <c r="S420" t="s">
        <v>8267</v>
      </c>
      <c r="T420" s="12" t="s">
        <v>8309</v>
      </c>
      <c r="U420" t="s">
        <v>8314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8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0">
        <f t="shared" si="25"/>
        <v>41454.842442129629</v>
      </c>
      <c r="L421">
        <v>1367352787</v>
      </c>
      <c r="M421" s="10">
        <f t="shared" si="26"/>
        <v>41394.842442129629</v>
      </c>
      <c r="N421" s="10"/>
      <c r="O421" t="b">
        <v>0</v>
      </c>
      <c r="P421">
        <v>73</v>
      </c>
      <c r="Q421">
        <f t="shared" si="27"/>
        <v>110.07</v>
      </c>
      <c r="R421" t="b">
        <v>1</v>
      </c>
      <c r="S421" t="s">
        <v>8267</v>
      </c>
      <c r="T421" s="12" t="s">
        <v>8309</v>
      </c>
      <c r="U421" t="s">
        <v>8314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8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0">
        <f t="shared" si="25"/>
        <v>41712.194803240738</v>
      </c>
      <c r="L422">
        <v>1392183631</v>
      </c>
      <c r="M422" s="10">
        <f t="shared" si="26"/>
        <v>41682.23646990741</v>
      </c>
      <c r="N422" s="10"/>
      <c r="O422" t="b">
        <v>0</v>
      </c>
      <c r="P422">
        <v>3</v>
      </c>
      <c r="Q422">
        <f t="shared" si="27"/>
        <v>4.83</v>
      </c>
      <c r="R422" t="b">
        <v>0</v>
      </c>
      <c r="S422" t="s">
        <v>8268</v>
      </c>
      <c r="T422" s="12" t="s">
        <v>8309</v>
      </c>
      <c r="U422" t="s">
        <v>8315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8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0">
        <f t="shared" si="25"/>
        <v>42237.491388888884</v>
      </c>
      <c r="L423">
        <v>1434973656</v>
      </c>
      <c r="M423" s="10">
        <f t="shared" si="26"/>
        <v>42177.491388888884</v>
      </c>
      <c r="N423" s="10"/>
      <c r="O423" t="b">
        <v>0</v>
      </c>
      <c r="P423">
        <v>6</v>
      </c>
      <c r="Q423">
        <f t="shared" si="27"/>
        <v>50.17</v>
      </c>
      <c r="R423" t="b">
        <v>0</v>
      </c>
      <c r="S423" t="s">
        <v>8268</v>
      </c>
      <c r="T423" s="12" t="s">
        <v>8309</v>
      </c>
      <c r="U423" t="s">
        <v>8315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8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0">
        <f t="shared" si="25"/>
        <v>41893.260381944441</v>
      </c>
      <c r="L424">
        <v>1407824097</v>
      </c>
      <c r="M424" s="10">
        <f t="shared" si="26"/>
        <v>41863.260381944441</v>
      </c>
      <c r="N424" s="10"/>
      <c r="O424" t="b">
        <v>0</v>
      </c>
      <c r="P424">
        <v>12</v>
      </c>
      <c r="Q424">
        <f t="shared" si="27"/>
        <v>35.83</v>
      </c>
      <c r="R424" t="b">
        <v>0</v>
      </c>
      <c r="S424" t="s">
        <v>8268</v>
      </c>
      <c r="T424" s="12" t="s">
        <v>8309</v>
      </c>
      <c r="U424" t="s">
        <v>8315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8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0">
        <f t="shared" si="25"/>
        <v>41430.92627314815</v>
      </c>
      <c r="L425">
        <v>1367878430</v>
      </c>
      <c r="M425" s="10">
        <f t="shared" si="26"/>
        <v>41400.92627314815</v>
      </c>
      <c r="N425" s="10"/>
      <c r="O425" t="b">
        <v>0</v>
      </c>
      <c r="P425">
        <v>13</v>
      </c>
      <c r="Q425">
        <f t="shared" si="27"/>
        <v>11.77</v>
      </c>
      <c r="R425" t="b">
        <v>0</v>
      </c>
      <c r="S425" t="s">
        <v>8268</v>
      </c>
      <c r="T425" s="12" t="s">
        <v>8309</v>
      </c>
      <c r="U425" t="s">
        <v>8315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8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0">
        <f t="shared" si="25"/>
        <v>40994.334479166668</v>
      </c>
      <c r="L426">
        <v>1327568499</v>
      </c>
      <c r="M426" s="10">
        <f t="shared" si="26"/>
        <v>40934.376145833332</v>
      </c>
      <c r="N426" s="10"/>
      <c r="O426" t="b">
        <v>0</v>
      </c>
      <c r="P426">
        <v>5</v>
      </c>
      <c r="Q426">
        <f t="shared" si="27"/>
        <v>40.78</v>
      </c>
      <c r="R426" t="b">
        <v>0</v>
      </c>
      <c r="S426" t="s">
        <v>8268</v>
      </c>
      <c r="T426" s="12" t="s">
        <v>8309</v>
      </c>
      <c r="U426" t="s">
        <v>8315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8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0">
        <f t="shared" si="25"/>
        <v>42335.902824074074</v>
      </c>
      <c r="L427">
        <v>1443472804</v>
      </c>
      <c r="M427" s="10">
        <f t="shared" si="26"/>
        <v>42275.861157407402</v>
      </c>
      <c r="N427" s="10"/>
      <c r="O427" t="b">
        <v>0</v>
      </c>
      <c r="P427">
        <v>2</v>
      </c>
      <c r="Q427">
        <f t="shared" si="27"/>
        <v>3</v>
      </c>
      <c r="R427" t="b">
        <v>0</v>
      </c>
      <c r="S427" t="s">
        <v>8268</v>
      </c>
      <c r="T427" s="12" t="s">
        <v>8309</v>
      </c>
      <c r="U427" t="s">
        <v>8315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8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0">
        <f t="shared" si="25"/>
        <v>42430.711967592593</v>
      </c>
      <c r="L428">
        <v>1454259914</v>
      </c>
      <c r="M428" s="10">
        <f t="shared" si="26"/>
        <v>42400.711967592593</v>
      </c>
      <c r="N428" s="10"/>
      <c r="O428" t="b">
        <v>0</v>
      </c>
      <c r="P428">
        <v>8</v>
      </c>
      <c r="Q428">
        <f t="shared" si="27"/>
        <v>16.63</v>
      </c>
      <c r="R428" t="b">
        <v>0</v>
      </c>
      <c r="S428" t="s">
        <v>8268</v>
      </c>
      <c r="T428" s="12" t="s">
        <v>8309</v>
      </c>
      <c r="U428" t="s">
        <v>8315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8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0">
        <f t="shared" si="25"/>
        <v>42299.790972222225</v>
      </c>
      <c r="L429">
        <v>1444340940</v>
      </c>
      <c r="M429" s="10">
        <f t="shared" si="26"/>
        <v>42285.909027777772</v>
      </c>
      <c r="N429" s="10"/>
      <c r="O429" t="b">
        <v>0</v>
      </c>
      <c r="P429">
        <v>0</v>
      </c>
      <c r="Q429">
        <f t="shared" si="27"/>
        <v>0</v>
      </c>
      <c r="R429" t="b">
        <v>0</v>
      </c>
      <c r="S429" t="s">
        <v>8268</v>
      </c>
      <c r="T429" s="12" t="s">
        <v>8309</v>
      </c>
      <c r="U429" t="s">
        <v>8315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8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0">
        <f t="shared" si="25"/>
        <v>41806.916666666664</v>
      </c>
      <c r="L430">
        <v>1400523845</v>
      </c>
      <c r="M430" s="10">
        <f t="shared" si="26"/>
        <v>41778.766724537039</v>
      </c>
      <c r="N430" s="10"/>
      <c r="O430" t="b">
        <v>0</v>
      </c>
      <c r="P430">
        <v>13</v>
      </c>
      <c r="Q430">
        <f t="shared" si="27"/>
        <v>52</v>
      </c>
      <c r="R430" t="b">
        <v>0</v>
      </c>
      <c r="S430" t="s">
        <v>8268</v>
      </c>
      <c r="T430" s="12" t="s">
        <v>8309</v>
      </c>
      <c r="U430" t="s">
        <v>8315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8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0">
        <f t="shared" si="25"/>
        <v>40144.207638888889</v>
      </c>
      <c r="L431">
        <v>1252964282</v>
      </c>
      <c r="M431" s="10">
        <f t="shared" si="26"/>
        <v>40070.901412037041</v>
      </c>
      <c r="N431" s="10"/>
      <c r="O431" t="b">
        <v>0</v>
      </c>
      <c r="P431">
        <v>0</v>
      </c>
      <c r="Q431">
        <f t="shared" si="27"/>
        <v>0</v>
      </c>
      <c r="R431" t="b">
        <v>0</v>
      </c>
      <c r="S431" t="s">
        <v>8268</v>
      </c>
      <c r="T431" s="12" t="s">
        <v>8309</v>
      </c>
      <c r="U431" t="s">
        <v>8315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8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0">
        <f t="shared" si="25"/>
        <v>41528.107256944444</v>
      </c>
      <c r="L432">
        <v>1377570867</v>
      </c>
      <c r="M432" s="10">
        <f t="shared" si="26"/>
        <v>41513.107256944444</v>
      </c>
      <c r="N432" s="10"/>
      <c r="O432" t="b">
        <v>0</v>
      </c>
      <c r="P432">
        <v>5</v>
      </c>
      <c r="Q432">
        <f t="shared" si="27"/>
        <v>4.8</v>
      </c>
      <c r="R432" t="b">
        <v>0</v>
      </c>
      <c r="S432" t="s">
        <v>8268</v>
      </c>
      <c r="T432" s="12" t="s">
        <v>8309</v>
      </c>
      <c r="U432" t="s">
        <v>8315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8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0">
        <f t="shared" si="25"/>
        <v>42556.871331018512</v>
      </c>
      <c r="L433">
        <v>1465160083</v>
      </c>
      <c r="M433" s="10">
        <f t="shared" si="26"/>
        <v>42526.871331018512</v>
      </c>
      <c r="N433" s="10"/>
      <c r="O433" t="b">
        <v>0</v>
      </c>
      <c r="P433">
        <v>8</v>
      </c>
      <c r="Q433">
        <f t="shared" si="27"/>
        <v>51.88</v>
      </c>
      <c r="R433" t="b">
        <v>0</v>
      </c>
      <c r="S433" t="s">
        <v>8268</v>
      </c>
      <c r="T433" s="12" t="s">
        <v>8309</v>
      </c>
      <c r="U433" t="s">
        <v>8315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8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0">
        <f t="shared" si="25"/>
        <v>42298.726631944446</v>
      </c>
      <c r="L434">
        <v>1440264381</v>
      </c>
      <c r="M434" s="10">
        <f t="shared" si="26"/>
        <v>42238.726631944446</v>
      </c>
      <c r="N434" s="10"/>
      <c r="O434" t="b">
        <v>0</v>
      </c>
      <c r="P434">
        <v>8</v>
      </c>
      <c r="Q434">
        <f t="shared" si="27"/>
        <v>71.25</v>
      </c>
      <c r="R434" t="b">
        <v>0</v>
      </c>
      <c r="S434" t="s">
        <v>8268</v>
      </c>
      <c r="T434" s="12" t="s">
        <v>8309</v>
      </c>
      <c r="U434" t="s">
        <v>8315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8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0">
        <f t="shared" si="25"/>
        <v>42288.629884259266</v>
      </c>
      <c r="L435">
        <v>1439392022</v>
      </c>
      <c r="M435" s="10">
        <f t="shared" si="26"/>
        <v>42228.629884259266</v>
      </c>
      <c r="N435" s="10"/>
      <c r="O435" t="b">
        <v>0</v>
      </c>
      <c r="P435">
        <v>0</v>
      </c>
      <c r="Q435">
        <f t="shared" si="27"/>
        <v>0</v>
      </c>
      <c r="R435" t="b">
        <v>0</v>
      </c>
      <c r="S435" t="s">
        <v>8268</v>
      </c>
      <c r="T435" s="12" t="s">
        <v>8309</v>
      </c>
      <c r="U435" t="s">
        <v>8315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8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0">
        <f t="shared" si="25"/>
        <v>41609.876180555555</v>
      </c>
      <c r="L436">
        <v>1383076902</v>
      </c>
      <c r="M436" s="10">
        <f t="shared" si="26"/>
        <v>41576.834513888891</v>
      </c>
      <c r="N436" s="10"/>
      <c r="O436" t="b">
        <v>0</v>
      </c>
      <c r="P436">
        <v>2</v>
      </c>
      <c r="Q436">
        <f t="shared" si="27"/>
        <v>62.5</v>
      </c>
      <c r="R436" t="b">
        <v>0</v>
      </c>
      <c r="S436" t="s">
        <v>8268</v>
      </c>
      <c r="T436" s="12" t="s">
        <v>8309</v>
      </c>
      <c r="U436" t="s">
        <v>8315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8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0">
        <f t="shared" si="25"/>
        <v>41530.747453703705</v>
      </c>
      <c r="L437">
        <v>1376502980</v>
      </c>
      <c r="M437" s="10">
        <f t="shared" si="26"/>
        <v>41500.747453703705</v>
      </c>
      <c r="N437" s="10"/>
      <c r="O437" t="b">
        <v>0</v>
      </c>
      <c r="P437">
        <v>3</v>
      </c>
      <c r="Q437">
        <f t="shared" si="27"/>
        <v>1</v>
      </c>
      <c r="R437" t="b">
        <v>0</v>
      </c>
      <c r="S437" t="s">
        <v>8268</v>
      </c>
      <c r="T437" s="12" t="s">
        <v>8309</v>
      </c>
      <c r="U437" t="s">
        <v>8315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8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0">
        <f t="shared" si="25"/>
        <v>41486.36241898148</v>
      </c>
      <c r="L438">
        <v>1372668113</v>
      </c>
      <c r="M438" s="10">
        <f t="shared" si="26"/>
        <v>41456.36241898148</v>
      </c>
      <c r="N438" s="10"/>
      <c r="O438" t="b">
        <v>0</v>
      </c>
      <c r="P438">
        <v>0</v>
      </c>
      <c r="Q438">
        <f t="shared" si="27"/>
        <v>0</v>
      </c>
      <c r="R438" t="b">
        <v>0</v>
      </c>
      <c r="S438" t="s">
        <v>8268</v>
      </c>
      <c r="T438" s="12" t="s">
        <v>8309</v>
      </c>
      <c r="U438" t="s">
        <v>8315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8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0">
        <f t="shared" si="25"/>
        <v>42651.31858796296</v>
      </c>
      <c r="L439">
        <v>1470728326</v>
      </c>
      <c r="M439" s="10">
        <f t="shared" si="26"/>
        <v>42591.31858796296</v>
      </c>
      <c r="N439" s="10"/>
      <c r="O439" t="b">
        <v>0</v>
      </c>
      <c r="P439">
        <v>0</v>
      </c>
      <c r="Q439">
        <f t="shared" si="27"/>
        <v>0</v>
      </c>
      <c r="R439" t="b">
        <v>0</v>
      </c>
      <c r="S439" t="s">
        <v>8268</v>
      </c>
      <c r="T439" s="12" t="s">
        <v>8309</v>
      </c>
      <c r="U439" t="s">
        <v>8315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8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0">
        <f t="shared" si="25"/>
        <v>42326.302754629629</v>
      </c>
      <c r="L440">
        <v>1445235358</v>
      </c>
      <c r="M440" s="10">
        <f t="shared" si="26"/>
        <v>42296.261087962965</v>
      </c>
      <c r="N440" s="10"/>
      <c r="O440" t="b">
        <v>0</v>
      </c>
      <c r="P440">
        <v>11</v>
      </c>
      <c r="Q440">
        <f t="shared" si="27"/>
        <v>170.55</v>
      </c>
      <c r="R440" t="b">
        <v>0</v>
      </c>
      <c r="S440" t="s">
        <v>8268</v>
      </c>
      <c r="T440" s="12" t="s">
        <v>8309</v>
      </c>
      <c r="U440" t="s">
        <v>8315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8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0">
        <f t="shared" si="25"/>
        <v>41929.761782407404</v>
      </c>
      <c r="L441">
        <v>1412705818</v>
      </c>
      <c r="M441" s="10">
        <f t="shared" si="26"/>
        <v>41919.761782407404</v>
      </c>
      <c r="N441" s="10"/>
      <c r="O441" t="b">
        <v>0</v>
      </c>
      <c r="P441">
        <v>0</v>
      </c>
      <c r="Q441">
        <f t="shared" si="27"/>
        <v>0</v>
      </c>
      <c r="R441" t="b">
        <v>0</v>
      </c>
      <c r="S441" t="s">
        <v>8268</v>
      </c>
      <c r="T441" s="12" t="s">
        <v>8309</v>
      </c>
      <c r="U441" t="s">
        <v>8315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8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0">
        <f t="shared" si="25"/>
        <v>42453.943900462968</v>
      </c>
      <c r="L442">
        <v>1456270753</v>
      </c>
      <c r="M442" s="10">
        <f t="shared" si="26"/>
        <v>42423.985567129625</v>
      </c>
      <c r="N442" s="10"/>
      <c r="O442" t="b">
        <v>0</v>
      </c>
      <c r="P442">
        <v>1</v>
      </c>
      <c r="Q442">
        <f t="shared" si="27"/>
        <v>5</v>
      </c>
      <c r="R442" t="b">
        <v>0</v>
      </c>
      <c r="S442" t="s">
        <v>8268</v>
      </c>
      <c r="T442" s="12" t="s">
        <v>8309</v>
      </c>
      <c r="U442" t="s">
        <v>8315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8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0">
        <f t="shared" si="25"/>
        <v>41580.793935185182</v>
      </c>
      <c r="L443">
        <v>1380826996</v>
      </c>
      <c r="M443" s="10">
        <f t="shared" si="26"/>
        <v>41550.793935185182</v>
      </c>
      <c r="N443" s="10"/>
      <c r="O443" t="b">
        <v>0</v>
      </c>
      <c r="P443">
        <v>0</v>
      </c>
      <c r="Q443">
        <f t="shared" si="27"/>
        <v>0</v>
      </c>
      <c r="R443" t="b">
        <v>0</v>
      </c>
      <c r="S443" t="s">
        <v>8268</v>
      </c>
      <c r="T443" s="12" t="s">
        <v>8309</v>
      </c>
      <c r="U443" t="s">
        <v>8315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8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 s="10">
        <f t="shared" si="25"/>
        <v>42054.888692129629</v>
      </c>
      <c r="L444">
        <v>1421788783</v>
      </c>
      <c r="M444" s="10">
        <f t="shared" si="26"/>
        <v>42024.888692129629</v>
      </c>
      <c r="N444" s="10"/>
      <c r="O444" t="b">
        <v>0</v>
      </c>
      <c r="P444">
        <v>17</v>
      </c>
      <c r="Q444">
        <f t="shared" si="27"/>
        <v>393.59</v>
      </c>
      <c r="R444" t="b">
        <v>0</v>
      </c>
      <c r="S444" t="s">
        <v>8268</v>
      </c>
      <c r="T444" s="12" t="s">
        <v>8309</v>
      </c>
      <c r="U444" t="s">
        <v>8315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8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 s="10">
        <f t="shared" si="25"/>
        <v>41680.015057870369</v>
      </c>
      <c r="L445">
        <v>1389399701</v>
      </c>
      <c r="M445" s="10">
        <f t="shared" si="26"/>
        <v>41650.015057870369</v>
      </c>
      <c r="N445" s="10"/>
      <c r="O445" t="b">
        <v>0</v>
      </c>
      <c r="P445">
        <v>2</v>
      </c>
      <c r="Q445">
        <f t="shared" si="27"/>
        <v>5</v>
      </c>
      <c r="R445" t="b">
        <v>0</v>
      </c>
      <c r="S445" t="s">
        <v>8268</v>
      </c>
      <c r="T445" s="12" t="s">
        <v>8309</v>
      </c>
      <c r="U445" t="s">
        <v>8315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8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 s="10">
        <f t="shared" si="25"/>
        <v>40954.906956018516</v>
      </c>
      <c r="L446">
        <v>1324158361</v>
      </c>
      <c r="M446" s="10">
        <f t="shared" si="26"/>
        <v>40894.906956018516</v>
      </c>
      <c r="N446" s="10"/>
      <c r="O446" t="b">
        <v>0</v>
      </c>
      <c r="P446">
        <v>1</v>
      </c>
      <c r="Q446">
        <f t="shared" si="27"/>
        <v>50</v>
      </c>
      <c r="R446" t="b">
        <v>0</v>
      </c>
      <c r="S446" t="s">
        <v>8268</v>
      </c>
      <c r="T446" s="12" t="s">
        <v>8309</v>
      </c>
      <c r="U446" t="s">
        <v>8315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8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 s="10">
        <f t="shared" si="25"/>
        <v>42145.335358796292</v>
      </c>
      <c r="L447">
        <v>1430899375</v>
      </c>
      <c r="M447" s="10">
        <f t="shared" si="26"/>
        <v>42130.335358796292</v>
      </c>
      <c r="N447" s="10"/>
      <c r="O447" t="b">
        <v>0</v>
      </c>
      <c r="P447">
        <v>2</v>
      </c>
      <c r="Q447">
        <f t="shared" si="27"/>
        <v>1</v>
      </c>
      <c r="R447" t="b">
        <v>0</v>
      </c>
      <c r="S447" t="s">
        <v>8268</v>
      </c>
      <c r="T447" s="12" t="s">
        <v>8309</v>
      </c>
      <c r="U447" t="s">
        <v>8315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8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 s="10">
        <f t="shared" si="25"/>
        <v>42067.083564814813</v>
      </c>
      <c r="L448">
        <v>1422842420</v>
      </c>
      <c r="M448" s="10">
        <f t="shared" si="26"/>
        <v>42037.083564814813</v>
      </c>
      <c r="N448" s="10"/>
      <c r="O448" t="b">
        <v>0</v>
      </c>
      <c r="P448">
        <v>16</v>
      </c>
      <c r="Q448">
        <f t="shared" si="27"/>
        <v>47.88</v>
      </c>
      <c r="R448" t="b">
        <v>0</v>
      </c>
      <c r="S448" t="s">
        <v>8268</v>
      </c>
      <c r="T448" s="12" t="s">
        <v>8309</v>
      </c>
      <c r="U448" t="s">
        <v>8315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8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 s="10">
        <f t="shared" si="25"/>
        <v>41356.513460648144</v>
      </c>
      <c r="L449">
        <v>1361884763</v>
      </c>
      <c r="M449" s="10">
        <f t="shared" si="26"/>
        <v>41331.555127314816</v>
      </c>
      <c r="N449" s="10"/>
      <c r="O449" t="b">
        <v>0</v>
      </c>
      <c r="P449">
        <v>1</v>
      </c>
      <c r="Q449">
        <f t="shared" si="27"/>
        <v>5</v>
      </c>
      <c r="R449" t="b">
        <v>0</v>
      </c>
      <c r="S449" t="s">
        <v>8268</v>
      </c>
      <c r="T449" s="12" t="s">
        <v>8309</v>
      </c>
      <c r="U449" t="s">
        <v>8315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8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 s="10">
        <f t="shared" si="25"/>
        <v>41773.758043981477</v>
      </c>
      <c r="L450">
        <v>1398363095</v>
      </c>
      <c r="M450" s="10">
        <f t="shared" si="26"/>
        <v>41753.758043981477</v>
      </c>
      <c r="N450" s="10"/>
      <c r="O450" t="b">
        <v>0</v>
      </c>
      <c r="P450">
        <v>4</v>
      </c>
      <c r="Q450">
        <f t="shared" si="27"/>
        <v>20.5</v>
      </c>
      <c r="R450" t="b">
        <v>0</v>
      </c>
      <c r="S450" t="s">
        <v>8268</v>
      </c>
      <c r="T450" s="12" t="s">
        <v>8309</v>
      </c>
      <c r="U450" t="s">
        <v>8315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8">
        <f t="shared" ref="F451:F514" si="28">ROUND(E451/D451*100,0)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0">
        <f t="shared" ref="K451:K514" si="29">(((J451/60)/60)/24+DATE(1970,1,1))</f>
        <v>41564.568113425928</v>
      </c>
      <c r="L451">
        <v>1379425085</v>
      </c>
      <c r="M451" s="10">
        <f t="shared" ref="M451:M514" si="30">(((L451/60)/60)/24+DATE(1970,1,1))</f>
        <v>41534.568113425928</v>
      </c>
      <c r="N451" s="10"/>
      <c r="O451" t="b">
        <v>0</v>
      </c>
      <c r="P451">
        <v>5</v>
      </c>
      <c r="Q451">
        <f t="shared" ref="Q451:Q514" si="31">IFERROR(ROUND(E451/P451,2),0)</f>
        <v>9</v>
      </c>
      <c r="R451" t="b">
        <v>0</v>
      </c>
      <c r="S451" t="s">
        <v>8268</v>
      </c>
      <c r="T451" s="12" t="s">
        <v>8309</v>
      </c>
      <c r="U451" t="s">
        <v>8315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8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0">
        <f t="shared" si="29"/>
        <v>41684.946759259255</v>
      </c>
      <c r="L452">
        <v>1389825800</v>
      </c>
      <c r="M452" s="10">
        <f t="shared" si="30"/>
        <v>41654.946759259255</v>
      </c>
      <c r="N452" s="10"/>
      <c r="O452" t="b">
        <v>0</v>
      </c>
      <c r="P452">
        <v>7</v>
      </c>
      <c r="Q452">
        <f t="shared" si="31"/>
        <v>56.57</v>
      </c>
      <c r="R452" t="b">
        <v>0</v>
      </c>
      <c r="S452" t="s">
        <v>8268</v>
      </c>
      <c r="T452" s="12" t="s">
        <v>8309</v>
      </c>
      <c r="U452" t="s">
        <v>8315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8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0">
        <f t="shared" si="29"/>
        <v>41664.715173611112</v>
      </c>
      <c r="L453">
        <v>1388077791</v>
      </c>
      <c r="M453" s="10">
        <f t="shared" si="30"/>
        <v>41634.715173611112</v>
      </c>
      <c r="N453" s="10"/>
      <c r="O453" t="b">
        <v>0</v>
      </c>
      <c r="P453">
        <v>0</v>
      </c>
      <c r="Q453">
        <f t="shared" si="31"/>
        <v>0</v>
      </c>
      <c r="R453" t="b">
        <v>0</v>
      </c>
      <c r="S453" t="s">
        <v>8268</v>
      </c>
      <c r="T453" s="12" t="s">
        <v>8309</v>
      </c>
      <c r="U453" t="s">
        <v>8315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8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0">
        <f t="shared" si="29"/>
        <v>42137.703877314809</v>
      </c>
      <c r="L454">
        <v>1428944015</v>
      </c>
      <c r="M454" s="10">
        <f t="shared" si="30"/>
        <v>42107.703877314809</v>
      </c>
      <c r="N454" s="10"/>
      <c r="O454" t="b">
        <v>0</v>
      </c>
      <c r="P454">
        <v>12</v>
      </c>
      <c r="Q454">
        <f t="shared" si="31"/>
        <v>40</v>
      </c>
      <c r="R454" t="b">
        <v>0</v>
      </c>
      <c r="S454" t="s">
        <v>8268</v>
      </c>
      <c r="T454" s="12" t="s">
        <v>8309</v>
      </c>
      <c r="U454" t="s">
        <v>8315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8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0">
        <f t="shared" si="29"/>
        <v>42054.824988425928</v>
      </c>
      <c r="L455">
        <v>1422992879</v>
      </c>
      <c r="M455" s="10">
        <f t="shared" si="30"/>
        <v>42038.824988425928</v>
      </c>
      <c r="N455" s="10"/>
      <c r="O455" t="b">
        <v>0</v>
      </c>
      <c r="P455">
        <v>2</v>
      </c>
      <c r="Q455">
        <f t="shared" si="31"/>
        <v>13</v>
      </c>
      <c r="R455" t="b">
        <v>0</v>
      </c>
      <c r="S455" t="s">
        <v>8268</v>
      </c>
      <c r="T455" s="12" t="s">
        <v>8309</v>
      </c>
      <c r="U455" t="s">
        <v>8315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8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0">
        <f t="shared" si="29"/>
        <v>41969.551388888889</v>
      </c>
      <c r="L456">
        <v>1414343571</v>
      </c>
      <c r="M456" s="10">
        <f t="shared" si="30"/>
        <v>41938.717256944445</v>
      </c>
      <c r="N456" s="10"/>
      <c r="O456" t="b">
        <v>0</v>
      </c>
      <c r="P456">
        <v>5</v>
      </c>
      <c r="Q456">
        <f t="shared" si="31"/>
        <v>16.399999999999999</v>
      </c>
      <c r="R456" t="b">
        <v>0</v>
      </c>
      <c r="S456" t="s">
        <v>8268</v>
      </c>
      <c r="T456" s="12" t="s">
        <v>8309</v>
      </c>
      <c r="U456" t="s">
        <v>8315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8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0">
        <f t="shared" si="29"/>
        <v>41016.021527777775</v>
      </c>
      <c r="L457">
        <v>1330733022</v>
      </c>
      <c r="M457" s="10">
        <f t="shared" si="30"/>
        <v>40971.002569444441</v>
      </c>
      <c r="N457" s="10"/>
      <c r="O457" t="b">
        <v>0</v>
      </c>
      <c r="P457">
        <v>2</v>
      </c>
      <c r="Q457">
        <f t="shared" si="31"/>
        <v>22.5</v>
      </c>
      <c r="R457" t="b">
        <v>0</v>
      </c>
      <c r="S457" t="s">
        <v>8268</v>
      </c>
      <c r="T457" s="12" t="s">
        <v>8309</v>
      </c>
      <c r="U457" t="s">
        <v>8315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8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0">
        <f t="shared" si="29"/>
        <v>41569.165972222225</v>
      </c>
      <c r="L458">
        <v>1380559201</v>
      </c>
      <c r="M458" s="10">
        <f t="shared" si="30"/>
        <v>41547.694456018515</v>
      </c>
      <c r="N458" s="10"/>
      <c r="O458" t="b">
        <v>0</v>
      </c>
      <c r="P458">
        <v>3</v>
      </c>
      <c r="Q458">
        <f t="shared" si="31"/>
        <v>20.329999999999998</v>
      </c>
      <c r="R458" t="b">
        <v>0</v>
      </c>
      <c r="S458" t="s">
        <v>8268</v>
      </c>
      <c r="T458" s="12" t="s">
        <v>8309</v>
      </c>
      <c r="U458" t="s">
        <v>8315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8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0">
        <f t="shared" si="29"/>
        <v>41867.767500000002</v>
      </c>
      <c r="L459">
        <v>1405621512</v>
      </c>
      <c r="M459" s="10">
        <f t="shared" si="30"/>
        <v>41837.767500000002</v>
      </c>
      <c r="N459" s="10"/>
      <c r="O459" t="b">
        <v>0</v>
      </c>
      <c r="P459">
        <v>0</v>
      </c>
      <c r="Q459">
        <f t="shared" si="31"/>
        <v>0</v>
      </c>
      <c r="R459" t="b">
        <v>0</v>
      </c>
      <c r="S459" t="s">
        <v>8268</v>
      </c>
      <c r="T459" s="12" t="s">
        <v>8309</v>
      </c>
      <c r="U459" t="s">
        <v>8315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8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0">
        <f t="shared" si="29"/>
        <v>41408.69976851852</v>
      </c>
      <c r="L460">
        <v>1365958060</v>
      </c>
      <c r="M460" s="10">
        <f t="shared" si="30"/>
        <v>41378.69976851852</v>
      </c>
      <c r="N460" s="10"/>
      <c r="O460" t="b">
        <v>0</v>
      </c>
      <c r="P460">
        <v>49</v>
      </c>
      <c r="Q460">
        <f t="shared" si="31"/>
        <v>16.760000000000002</v>
      </c>
      <c r="R460" t="b">
        <v>0</v>
      </c>
      <c r="S460" t="s">
        <v>8268</v>
      </c>
      <c r="T460" s="12" t="s">
        <v>8309</v>
      </c>
      <c r="U460" t="s">
        <v>8315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8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0">
        <f t="shared" si="29"/>
        <v>40860.682025462964</v>
      </c>
      <c r="L461">
        <v>1316013727</v>
      </c>
      <c r="M461" s="10">
        <f t="shared" si="30"/>
        <v>40800.6403587963</v>
      </c>
      <c r="N461" s="10"/>
      <c r="O461" t="b">
        <v>0</v>
      </c>
      <c r="P461">
        <v>1</v>
      </c>
      <c r="Q461">
        <f t="shared" si="31"/>
        <v>25</v>
      </c>
      <c r="R461" t="b">
        <v>0</v>
      </c>
      <c r="S461" t="s">
        <v>8268</v>
      </c>
      <c r="T461" s="12" t="s">
        <v>8309</v>
      </c>
      <c r="U461" t="s">
        <v>8315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8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0">
        <f t="shared" si="29"/>
        <v>41791.166666666664</v>
      </c>
      <c r="L462">
        <v>1398862875</v>
      </c>
      <c r="M462" s="10">
        <f t="shared" si="30"/>
        <v>41759.542534722219</v>
      </c>
      <c r="N462" s="10"/>
      <c r="O462" t="b">
        <v>0</v>
      </c>
      <c r="P462">
        <v>2</v>
      </c>
      <c r="Q462">
        <f t="shared" si="31"/>
        <v>12.5</v>
      </c>
      <c r="R462" t="b">
        <v>0</v>
      </c>
      <c r="S462" t="s">
        <v>8268</v>
      </c>
      <c r="T462" s="12" t="s">
        <v>8309</v>
      </c>
      <c r="U462" t="s">
        <v>8315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8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0">
        <f t="shared" si="29"/>
        <v>41427.84684027778</v>
      </c>
      <c r="L463">
        <v>1368476367</v>
      </c>
      <c r="M463" s="10">
        <f t="shared" si="30"/>
        <v>41407.84684027778</v>
      </c>
      <c r="N463" s="10"/>
      <c r="O463" t="b">
        <v>0</v>
      </c>
      <c r="P463">
        <v>0</v>
      </c>
      <c r="Q463">
        <f t="shared" si="31"/>
        <v>0</v>
      </c>
      <c r="R463" t="b">
        <v>0</v>
      </c>
      <c r="S463" t="s">
        <v>8268</v>
      </c>
      <c r="T463" s="12" t="s">
        <v>8309</v>
      </c>
      <c r="U463" t="s">
        <v>8315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8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0">
        <f t="shared" si="29"/>
        <v>40765.126631944448</v>
      </c>
      <c r="L464">
        <v>1307761341</v>
      </c>
      <c r="M464" s="10">
        <f t="shared" si="30"/>
        <v>40705.126631944448</v>
      </c>
      <c r="N464" s="10"/>
      <c r="O464" t="b">
        <v>0</v>
      </c>
      <c r="P464">
        <v>0</v>
      </c>
      <c r="Q464">
        <f t="shared" si="31"/>
        <v>0</v>
      </c>
      <c r="R464" t="b">
        <v>0</v>
      </c>
      <c r="S464" t="s">
        <v>8268</v>
      </c>
      <c r="T464" s="12" t="s">
        <v>8309</v>
      </c>
      <c r="U464" t="s">
        <v>8315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8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0">
        <f t="shared" si="29"/>
        <v>40810.710104166668</v>
      </c>
      <c r="L465">
        <v>1311699753</v>
      </c>
      <c r="M465" s="10">
        <f t="shared" si="30"/>
        <v>40750.710104166668</v>
      </c>
      <c r="N465" s="10"/>
      <c r="O465" t="b">
        <v>0</v>
      </c>
      <c r="P465">
        <v>11</v>
      </c>
      <c r="Q465">
        <f t="shared" si="31"/>
        <v>113.64</v>
      </c>
      <c r="R465" t="b">
        <v>0</v>
      </c>
      <c r="S465" t="s">
        <v>8268</v>
      </c>
      <c r="T465" s="12" t="s">
        <v>8309</v>
      </c>
      <c r="U465" t="s">
        <v>8315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0">
        <f t="shared" si="29"/>
        <v>42508.848784722228</v>
      </c>
      <c r="L466">
        <v>1461874935</v>
      </c>
      <c r="M466" s="10">
        <f t="shared" si="30"/>
        <v>42488.848784722228</v>
      </c>
      <c r="N466" s="10"/>
      <c r="O466" t="b">
        <v>0</v>
      </c>
      <c r="P466">
        <v>1</v>
      </c>
      <c r="Q466">
        <f t="shared" si="31"/>
        <v>1</v>
      </c>
      <c r="R466" t="b">
        <v>0</v>
      </c>
      <c r="S466" t="s">
        <v>8268</v>
      </c>
      <c r="T466" s="12" t="s">
        <v>8309</v>
      </c>
      <c r="U466" t="s">
        <v>8315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8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0">
        <f t="shared" si="29"/>
        <v>41817.120069444441</v>
      </c>
      <c r="L467">
        <v>1402455174</v>
      </c>
      <c r="M467" s="10">
        <f t="shared" si="30"/>
        <v>41801.120069444441</v>
      </c>
      <c r="N467" s="10"/>
      <c r="O467" t="b">
        <v>0</v>
      </c>
      <c r="P467">
        <v>8</v>
      </c>
      <c r="Q467">
        <f t="shared" si="31"/>
        <v>17.25</v>
      </c>
      <c r="R467" t="b">
        <v>0</v>
      </c>
      <c r="S467" t="s">
        <v>8268</v>
      </c>
      <c r="T467" s="12" t="s">
        <v>8309</v>
      </c>
      <c r="U467" t="s">
        <v>8315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8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0">
        <f t="shared" si="29"/>
        <v>41159.942870370374</v>
      </c>
      <c r="L468">
        <v>1344465464</v>
      </c>
      <c r="M468" s="10">
        <f t="shared" si="30"/>
        <v>41129.942870370374</v>
      </c>
      <c r="N468" s="10"/>
      <c r="O468" t="b">
        <v>0</v>
      </c>
      <c r="P468">
        <v>5</v>
      </c>
      <c r="Q468">
        <f t="shared" si="31"/>
        <v>15.2</v>
      </c>
      <c r="R468" t="b">
        <v>0</v>
      </c>
      <c r="S468" t="s">
        <v>8268</v>
      </c>
      <c r="T468" s="12" t="s">
        <v>8309</v>
      </c>
      <c r="U468" t="s">
        <v>8315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8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0">
        <f t="shared" si="29"/>
        <v>41180.679791666669</v>
      </c>
      <c r="L469">
        <v>1344961134</v>
      </c>
      <c r="M469" s="10">
        <f t="shared" si="30"/>
        <v>41135.679791666669</v>
      </c>
      <c r="N469" s="10"/>
      <c r="O469" t="b">
        <v>0</v>
      </c>
      <c r="P469">
        <v>39</v>
      </c>
      <c r="Q469">
        <f t="shared" si="31"/>
        <v>110.64</v>
      </c>
      <c r="R469" t="b">
        <v>0</v>
      </c>
      <c r="S469" t="s">
        <v>8268</v>
      </c>
      <c r="T469" s="12" t="s">
        <v>8309</v>
      </c>
      <c r="U469" t="s">
        <v>8315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8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0">
        <f t="shared" si="29"/>
        <v>41101.160474537035</v>
      </c>
      <c r="L470">
        <v>1336795283</v>
      </c>
      <c r="M470" s="10">
        <f t="shared" si="30"/>
        <v>41041.167627314811</v>
      </c>
      <c r="N470" s="10"/>
      <c r="O470" t="b">
        <v>0</v>
      </c>
      <c r="P470">
        <v>0</v>
      </c>
      <c r="Q470">
        <f t="shared" si="31"/>
        <v>0</v>
      </c>
      <c r="R470" t="b">
        <v>0</v>
      </c>
      <c r="S470" t="s">
        <v>8268</v>
      </c>
      <c r="T470" s="12" t="s">
        <v>8309</v>
      </c>
      <c r="U470" t="s">
        <v>8315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8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0">
        <f t="shared" si="29"/>
        <v>41887.989861111113</v>
      </c>
      <c r="L471">
        <v>1404776724</v>
      </c>
      <c r="M471" s="10">
        <f t="shared" si="30"/>
        <v>41827.989861111113</v>
      </c>
      <c r="N471" s="10"/>
      <c r="O471" t="b">
        <v>0</v>
      </c>
      <c r="P471">
        <v>0</v>
      </c>
      <c r="Q471">
        <f t="shared" si="31"/>
        <v>0</v>
      </c>
      <c r="R471" t="b">
        <v>0</v>
      </c>
      <c r="S471" t="s">
        <v>8268</v>
      </c>
      <c r="T471" s="12" t="s">
        <v>8309</v>
      </c>
      <c r="U471" t="s">
        <v>8315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8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0">
        <f t="shared" si="29"/>
        <v>41655.166666666664</v>
      </c>
      <c r="L472">
        <v>1385524889</v>
      </c>
      <c r="M472" s="10">
        <f t="shared" si="30"/>
        <v>41605.167696759258</v>
      </c>
      <c r="N472" s="10"/>
      <c r="O472" t="b">
        <v>0</v>
      </c>
      <c r="P472">
        <v>2</v>
      </c>
      <c r="Q472">
        <f t="shared" si="31"/>
        <v>25.5</v>
      </c>
      <c r="R472" t="b">
        <v>0</v>
      </c>
      <c r="S472" t="s">
        <v>8268</v>
      </c>
      <c r="T472" s="12" t="s">
        <v>8309</v>
      </c>
      <c r="U472" t="s">
        <v>8315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8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0">
        <f t="shared" si="29"/>
        <v>41748.680312500001</v>
      </c>
      <c r="L473">
        <v>1394039979</v>
      </c>
      <c r="M473" s="10">
        <f t="shared" si="30"/>
        <v>41703.721979166665</v>
      </c>
      <c r="N473" s="10"/>
      <c r="O473" t="b">
        <v>0</v>
      </c>
      <c r="P473">
        <v>170</v>
      </c>
      <c r="Q473">
        <f t="shared" si="31"/>
        <v>38.479999999999997</v>
      </c>
      <c r="R473" t="b">
        <v>0</v>
      </c>
      <c r="S473" t="s">
        <v>8268</v>
      </c>
      <c r="T473" s="12" t="s">
        <v>8309</v>
      </c>
      <c r="U473" t="s">
        <v>8315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8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0">
        <f t="shared" si="29"/>
        <v>41874.922662037039</v>
      </c>
      <c r="L474">
        <v>1406239718</v>
      </c>
      <c r="M474" s="10">
        <f t="shared" si="30"/>
        <v>41844.922662037039</v>
      </c>
      <c r="N474" s="10"/>
      <c r="O474" t="b">
        <v>0</v>
      </c>
      <c r="P474">
        <v>5</v>
      </c>
      <c r="Q474">
        <f t="shared" si="31"/>
        <v>28.2</v>
      </c>
      <c r="R474" t="b">
        <v>0</v>
      </c>
      <c r="S474" t="s">
        <v>8268</v>
      </c>
      <c r="T474" s="12" t="s">
        <v>8309</v>
      </c>
      <c r="U474" t="s">
        <v>8315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8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0">
        <f t="shared" si="29"/>
        <v>41899.698136574072</v>
      </c>
      <c r="L475">
        <v>1408380319</v>
      </c>
      <c r="M475" s="10">
        <f t="shared" si="30"/>
        <v>41869.698136574072</v>
      </c>
      <c r="N475" s="10"/>
      <c r="O475" t="b">
        <v>0</v>
      </c>
      <c r="P475">
        <v>14</v>
      </c>
      <c r="Q475">
        <f t="shared" si="31"/>
        <v>61.5</v>
      </c>
      <c r="R475" t="b">
        <v>0</v>
      </c>
      <c r="S475" t="s">
        <v>8268</v>
      </c>
      <c r="T475" s="12" t="s">
        <v>8309</v>
      </c>
      <c r="U475" t="s">
        <v>8315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0">
        <f t="shared" si="29"/>
        <v>42783.329039351855</v>
      </c>
      <c r="L476">
        <v>1484726029</v>
      </c>
      <c r="M476" s="10">
        <f t="shared" si="30"/>
        <v>42753.329039351855</v>
      </c>
      <c r="N476" s="10"/>
      <c r="O476" t="b">
        <v>0</v>
      </c>
      <c r="P476">
        <v>1</v>
      </c>
      <c r="Q476">
        <f t="shared" si="31"/>
        <v>1</v>
      </c>
      <c r="R476" t="b">
        <v>0</v>
      </c>
      <c r="S476" t="s">
        <v>8268</v>
      </c>
      <c r="T476" s="12" t="s">
        <v>8309</v>
      </c>
      <c r="U476" t="s">
        <v>8315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8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0">
        <f t="shared" si="29"/>
        <v>42130.086145833338</v>
      </c>
      <c r="L477">
        <v>1428285843</v>
      </c>
      <c r="M477" s="10">
        <f t="shared" si="30"/>
        <v>42100.086145833338</v>
      </c>
      <c r="N477" s="10"/>
      <c r="O477" t="b">
        <v>0</v>
      </c>
      <c r="P477">
        <v>0</v>
      </c>
      <c r="Q477">
        <f t="shared" si="31"/>
        <v>0</v>
      </c>
      <c r="R477" t="b">
        <v>0</v>
      </c>
      <c r="S477" t="s">
        <v>8268</v>
      </c>
      <c r="T477" s="12" t="s">
        <v>8309</v>
      </c>
      <c r="U477" t="s">
        <v>8315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8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0">
        <f t="shared" si="29"/>
        <v>41793.165972222225</v>
      </c>
      <c r="L478">
        <v>1398727441</v>
      </c>
      <c r="M478" s="10">
        <f t="shared" si="30"/>
        <v>41757.975011574075</v>
      </c>
      <c r="N478" s="10"/>
      <c r="O478" t="b">
        <v>0</v>
      </c>
      <c r="P478">
        <v>124</v>
      </c>
      <c r="Q478">
        <f t="shared" si="31"/>
        <v>39.57</v>
      </c>
      <c r="R478" t="b">
        <v>0</v>
      </c>
      <c r="S478" t="s">
        <v>8268</v>
      </c>
      <c r="T478" s="12" t="s">
        <v>8309</v>
      </c>
      <c r="U478" t="s">
        <v>8315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8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0">
        <f t="shared" si="29"/>
        <v>41047.83488425926</v>
      </c>
      <c r="L479">
        <v>1332187334</v>
      </c>
      <c r="M479" s="10">
        <f t="shared" si="30"/>
        <v>40987.83488425926</v>
      </c>
      <c r="N479" s="10"/>
      <c r="O479" t="b">
        <v>0</v>
      </c>
      <c r="P479">
        <v>0</v>
      </c>
      <c r="Q479">
        <f t="shared" si="31"/>
        <v>0</v>
      </c>
      <c r="R479" t="b">
        <v>0</v>
      </c>
      <c r="S479" t="s">
        <v>8268</v>
      </c>
      <c r="T479" s="12" t="s">
        <v>8309</v>
      </c>
      <c r="U479" t="s">
        <v>8315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8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0">
        <f t="shared" si="29"/>
        <v>42095.869317129633</v>
      </c>
      <c r="L480">
        <v>1425333109</v>
      </c>
      <c r="M480" s="10">
        <f t="shared" si="30"/>
        <v>42065.910983796297</v>
      </c>
      <c r="N480" s="10"/>
      <c r="O480" t="b">
        <v>0</v>
      </c>
      <c r="P480">
        <v>0</v>
      </c>
      <c r="Q480">
        <f t="shared" si="31"/>
        <v>0</v>
      </c>
      <c r="R480" t="b">
        <v>0</v>
      </c>
      <c r="S480" t="s">
        <v>8268</v>
      </c>
      <c r="T480" s="12" t="s">
        <v>8309</v>
      </c>
      <c r="U480" t="s">
        <v>8315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8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0">
        <f t="shared" si="29"/>
        <v>41964.449479166666</v>
      </c>
      <c r="L481">
        <v>1411379235</v>
      </c>
      <c r="M481" s="10">
        <f t="shared" si="30"/>
        <v>41904.407812500001</v>
      </c>
      <c r="N481" s="10"/>
      <c r="O481" t="b">
        <v>0</v>
      </c>
      <c r="P481">
        <v>55</v>
      </c>
      <c r="Q481">
        <f t="shared" si="31"/>
        <v>88.8</v>
      </c>
      <c r="R481" t="b">
        <v>0</v>
      </c>
      <c r="S481" t="s">
        <v>8268</v>
      </c>
      <c r="T481" s="12" t="s">
        <v>8309</v>
      </c>
      <c r="U481" t="s">
        <v>8315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8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0">
        <f t="shared" si="29"/>
        <v>41495.500173611108</v>
      </c>
      <c r="L482">
        <v>1373457615</v>
      </c>
      <c r="M482" s="10">
        <f t="shared" si="30"/>
        <v>41465.500173611108</v>
      </c>
      <c r="N482" s="10"/>
      <c r="O482" t="b">
        <v>0</v>
      </c>
      <c r="P482">
        <v>140</v>
      </c>
      <c r="Q482">
        <f t="shared" si="31"/>
        <v>55.46</v>
      </c>
      <c r="R482" t="b">
        <v>0</v>
      </c>
      <c r="S482" t="s">
        <v>8268</v>
      </c>
      <c r="T482" s="12" t="s">
        <v>8309</v>
      </c>
      <c r="U482" t="s">
        <v>8315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8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0">
        <f t="shared" si="29"/>
        <v>41192.672326388885</v>
      </c>
      <c r="L483">
        <v>1347293289</v>
      </c>
      <c r="M483" s="10">
        <f t="shared" si="30"/>
        <v>41162.672326388885</v>
      </c>
      <c r="N483" s="10"/>
      <c r="O483" t="b">
        <v>0</v>
      </c>
      <c r="P483">
        <v>21</v>
      </c>
      <c r="Q483">
        <f t="shared" si="31"/>
        <v>87.14</v>
      </c>
      <c r="R483" t="b">
        <v>0</v>
      </c>
      <c r="S483" t="s">
        <v>8268</v>
      </c>
      <c r="T483" s="12" t="s">
        <v>8309</v>
      </c>
      <c r="U483" t="s">
        <v>8315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8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0">
        <f t="shared" si="29"/>
        <v>42474.606944444444</v>
      </c>
      <c r="L484">
        <v>1458336690</v>
      </c>
      <c r="M484" s="10">
        <f t="shared" si="30"/>
        <v>42447.896875000006</v>
      </c>
      <c r="N484" s="10"/>
      <c r="O484" t="b">
        <v>0</v>
      </c>
      <c r="P484">
        <v>1</v>
      </c>
      <c r="Q484">
        <f t="shared" si="31"/>
        <v>10</v>
      </c>
      <c r="R484" t="b">
        <v>0</v>
      </c>
      <c r="S484" t="s">
        <v>8268</v>
      </c>
      <c r="T484" s="12" t="s">
        <v>8309</v>
      </c>
      <c r="U484" t="s">
        <v>8315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8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0">
        <f t="shared" si="29"/>
        <v>41303.197592592594</v>
      </c>
      <c r="L485">
        <v>1354250672</v>
      </c>
      <c r="M485" s="10">
        <f t="shared" si="30"/>
        <v>41243.197592592594</v>
      </c>
      <c r="N485" s="10"/>
      <c r="O485" t="b">
        <v>0</v>
      </c>
      <c r="P485">
        <v>147</v>
      </c>
      <c r="Q485">
        <f t="shared" si="31"/>
        <v>51.22</v>
      </c>
      <c r="R485" t="b">
        <v>0</v>
      </c>
      <c r="S485" t="s">
        <v>8268</v>
      </c>
      <c r="T485" s="12" t="s">
        <v>8309</v>
      </c>
      <c r="U485" t="s">
        <v>8315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8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0">
        <f t="shared" si="29"/>
        <v>42313.981157407412</v>
      </c>
      <c r="L486">
        <v>1443220372</v>
      </c>
      <c r="M486" s="10">
        <f t="shared" si="30"/>
        <v>42272.93949074074</v>
      </c>
      <c r="N486" s="10"/>
      <c r="O486" t="b">
        <v>0</v>
      </c>
      <c r="P486">
        <v>11</v>
      </c>
      <c r="Q486">
        <f t="shared" si="31"/>
        <v>13.55</v>
      </c>
      <c r="R486" t="b">
        <v>0</v>
      </c>
      <c r="S486" t="s">
        <v>8268</v>
      </c>
      <c r="T486" s="12" t="s">
        <v>8309</v>
      </c>
      <c r="U486" t="s">
        <v>8315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8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0">
        <f t="shared" si="29"/>
        <v>41411.50577546296</v>
      </c>
      <c r="L487">
        <v>1366200499</v>
      </c>
      <c r="M487" s="10">
        <f t="shared" si="30"/>
        <v>41381.50577546296</v>
      </c>
      <c r="N487" s="10"/>
      <c r="O487" t="b">
        <v>0</v>
      </c>
      <c r="P487">
        <v>125</v>
      </c>
      <c r="Q487">
        <f t="shared" si="31"/>
        <v>66.52</v>
      </c>
      <c r="R487" t="b">
        <v>0</v>
      </c>
      <c r="S487" t="s">
        <v>8268</v>
      </c>
      <c r="T487" s="12" t="s">
        <v>8309</v>
      </c>
      <c r="U487" t="s">
        <v>8315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8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0">
        <f t="shared" si="29"/>
        <v>41791.94258101852</v>
      </c>
      <c r="L488">
        <v>1399070239</v>
      </c>
      <c r="M488" s="10">
        <f t="shared" si="30"/>
        <v>41761.94258101852</v>
      </c>
      <c r="N488" s="10"/>
      <c r="O488" t="b">
        <v>0</v>
      </c>
      <c r="P488">
        <v>1</v>
      </c>
      <c r="Q488">
        <f t="shared" si="31"/>
        <v>50</v>
      </c>
      <c r="R488" t="b">
        <v>0</v>
      </c>
      <c r="S488" t="s">
        <v>8268</v>
      </c>
      <c r="T488" s="12" t="s">
        <v>8309</v>
      </c>
      <c r="U488" t="s">
        <v>8315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8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0">
        <f t="shared" si="29"/>
        <v>42729.636504629627</v>
      </c>
      <c r="L489">
        <v>1477491394</v>
      </c>
      <c r="M489" s="10">
        <f t="shared" si="30"/>
        <v>42669.594837962963</v>
      </c>
      <c r="N489" s="10"/>
      <c r="O489" t="b">
        <v>0</v>
      </c>
      <c r="P489">
        <v>0</v>
      </c>
      <c r="Q489">
        <f t="shared" si="31"/>
        <v>0</v>
      </c>
      <c r="R489" t="b">
        <v>0</v>
      </c>
      <c r="S489" t="s">
        <v>8268</v>
      </c>
      <c r="T489" s="12" t="s">
        <v>8309</v>
      </c>
      <c r="U489" t="s">
        <v>8315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8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0">
        <f t="shared" si="29"/>
        <v>42744.054398148146</v>
      </c>
      <c r="L490">
        <v>1481332700</v>
      </c>
      <c r="M490" s="10">
        <f t="shared" si="30"/>
        <v>42714.054398148146</v>
      </c>
      <c r="N490" s="10"/>
      <c r="O490" t="b">
        <v>0</v>
      </c>
      <c r="P490">
        <v>0</v>
      </c>
      <c r="Q490">
        <f t="shared" si="31"/>
        <v>0</v>
      </c>
      <c r="R490" t="b">
        <v>0</v>
      </c>
      <c r="S490" t="s">
        <v>8268</v>
      </c>
      <c r="T490" s="12" t="s">
        <v>8309</v>
      </c>
      <c r="U490" t="s">
        <v>8315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8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0">
        <f t="shared" si="29"/>
        <v>40913.481249999997</v>
      </c>
      <c r="L491">
        <v>1323084816</v>
      </c>
      <c r="M491" s="10">
        <f t="shared" si="30"/>
        <v>40882.481666666667</v>
      </c>
      <c r="N491" s="10"/>
      <c r="O491" t="b">
        <v>0</v>
      </c>
      <c r="P491">
        <v>3</v>
      </c>
      <c r="Q491">
        <f t="shared" si="31"/>
        <v>71.67</v>
      </c>
      <c r="R491" t="b">
        <v>0</v>
      </c>
      <c r="S491" t="s">
        <v>8268</v>
      </c>
      <c r="T491" s="12" t="s">
        <v>8309</v>
      </c>
      <c r="U491" t="s">
        <v>8315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8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0">
        <f t="shared" si="29"/>
        <v>41143.968576388892</v>
      </c>
      <c r="L492">
        <v>1343085285</v>
      </c>
      <c r="M492" s="10">
        <f t="shared" si="30"/>
        <v>41113.968576388892</v>
      </c>
      <c r="N492" s="10"/>
      <c r="O492" t="b">
        <v>0</v>
      </c>
      <c r="P492">
        <v>0</v>
      </c>
      <c r="Q492">
        <f t="shared" si="31"/>
        <v>0</v>
      </c>
      <c r="R492" t="b">
        <v>0</v>
      </c>
      <c r="S492" t="s">
        <v>8268</v>
      </c>
      <c r="T492" s="12" t="s">
        <v>8309</v>
      </c>
      <c r="U492" t="s">
        <v>8315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8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0">
        <f t="shared" si="29"/>
        <v>42396.982627314821</v>
      </c>
      <c r="L493">
        <v>1451345699</v>
      </c>
      <c r="M493" s="10">
        <f t="shared" si="30"/>
        <v>42366.982627314821</v>
      </c>
      <c r="N493" s="10"/>
      <c r="O493" t="b">
        <v>0</v>
      </c>
      <c r="P493">
        <v>0</v>
      </c>
      <c r="Q493">
        <f t="shared" si="31"/>
        <v>0</v>
      </c>
      <c r="R493" t="b">
        <v>0</v>
      </c>
      <c r="S493" t="s">
        <v>8268</v>
      </c>
      <c r="T493" s="12" t="s">
        <v>8309</v>
      </c>
      <c r="U493" t="s">
        <v>8315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8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0">
        <f t="shared" si="29"/>
        <v>42656.03506944445</v>
      </c>
      <c r="L494">
        <v>1471135830</v>
      </c>
      <c r="M494" s="10">
        <f t="shared" si="30"/>
        <v>42596.03506944445</v>
      </c>
      <c r="N494" s="10"/>
      <c r="O494" t="b">
        <v>0</v>
      </c>
      <c r="P494">
        <v>0</v>
      </c>
      <c r="Q494">
        <f t="shared" si="31"/>
        <v>0</v>
      </c>
      <c r="R494" t="b">
        <v>0</v>
      </c>
      <c r="S494" t="s">
        <v>8268</v>
      </c>
      <c r="T494" s="12" t="s">
        <v>8309</v>
      </c>
      <c r="U494" t="s">
        <v>8315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8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0">
        <f t="shared" si="29"/>
        <v>42144.726134259254</v>
      </c>
      <c r="L495">
        <v>1429550738</v>
      </c>
      <c r="M495" s="10">
        <f t="shared" si="30"/>
        <v>42114.726134259254</v>
      </c>
      <c r="N495" s="10"/>
      <c r="O495" t="b">
        <v>0</v>
      </c>
      <c r="P495">
        <v>0</v>
      </c>
      <c r="Q495">
        <f t="shared" si="31"/>
        <v>0</v>
      </c>
      <c r="R495" t="b">
        <v>0</v>
      </c>
      <c r="S495" t="s">
        <v>8268</v>
      </c>
      <c r="T495" s="12" t="s">
        <v>8309</v>
      </c>
      <c r="U495" t="s">
        <v>8315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8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0">
        <f t="shared" si="29"/>
        <v>41823.125</v>
      </c>
      <c r="L496">
        <v>1402343765</v>
      </c>
      <c r="M496" s="10">
        <f t="shared" si="30"/>
        <v>41799.830613425926</v>
      </c>
      <c r="N496" s="10"/>
      <c r="O496" t="b">
        <v>0</v>
      </c>
      <c r="P496">
        <v>3</v>
      </c>
      <c r="Q496">
        <f t="shared" si="31"/>
        <v>10.33</v>
      </c>
      <c r="R496" t="b">
        <v>0</v>
      </c>
      <c r="S496" t="s">
        <v>8268</v>
      </c>
      <c r="T496" s="12" t="s">
        <v>8309</v>
      </c>
      <c r="U496" t="s">
        <v>8315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8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0">
        <f t="shared" si="29"/>
        <v>42201.827604166669</v>
      </c>
      <c r="L497">
        <v>1434484305</v>
      </c>
      <c r="M497" s="10">
        <f t="shared" si="30"/>
        <v>42171.827604166669</v>
      </c>
      <c r="N497" s="10"/>
      <c r="O497" t="b">
        <v>0</v>
      </c>
      <c r="P497">
        <v>0</v>
      </c>
      <c r="Q497">
        <f t="shared" si="31"/>
        <v>0</v>
      </c>
      <c r="R497" t="b">
        <v>0</v>
      </c>
      <c r="S497" t="s">
        <v>8268</v>
      </c>
      <c r="T497" s="12" t="s">
        <v>8309</v>
      </c>
      <c r="U497" t="s">
        <v>8315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8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0">
        <f t="shared" si="29"/>
        <v>41680.93141203704</v>
      </c>
      <c r="L498">
        <v>1386886874</v>
      </c>
      <c r="M498" s="10">
        <f t="shared" si="30"/>
        <v>41620.93141203704</v>
      </c>
      <c r="N498" s="10"/>
      <c r="O498" t="b">
        <v>0</v>
      </c>
      <c r="P498">
        <v>1</v>
      </c>
      <c r="Q498">
        <f t="shared" si="31"/>
        <v>1</v>
      </c>
      <c r="R498" t="b">
        <v>0</v>
      </c>
      <c r="S498" t="s">
        <v>8268</v>
      </c>
      <c r="T498" s="12" t="s">
        <v>8309</v>
      </c>
      <c r="U498" t="s">
        <v>8315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8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0">
        <f t="shared" si="29"/>
        <v>41998.208333333328</v>
      </c>
      <c r="L499">
        <v>1414889665</v>
      </c>
      <c r="M499" s="10">
        <f t="shared" si="30"/>
        <v>41945.037789351853</v>
      </c>
      <c r="N499" s="10"/>
      <c r="O499" t="b">
        <v>0</v>
      </c>
      <c r="P499">
        <v>3</v>
      </c>
      <c r="Q499">
        <f t="shared" si="31"/>
        <v>10</v>
      </c>
      <c r="R499" t="b">
        <v>0</v>
      </c>
      <c r="S499" t="s">
        <v>8268</v>
      </c>
      <c r="T499" s="12" t="s">
        <v>8309</v>
      </c>
      <c r="U499" t="s">
        <v>8315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8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0">
        <f t="shared" si="29"/>
        <v>40900.762141203704</v>
      </c>
      <c r="L500">
        <v>1321035449</v>
      </c>
      <c r="M500" s="10">
        <f t="shared" si="30"/>
        <v>40858.762141203704</v>
      </c>
      <c r="N500" s="10"/>
      <c r="O500" t="b">
        <v>0</v>
      </c>
      <c r="P500">
        <v>22</v>
      </c>
      <c r="Q500">
        <f t="shared" si="31"/>
        <v>136.09</v>
      </c>
      <c r="R500" t="b">
        <v>0</v>
      </c>
      <c r="S500" t="s">
        <v>8268</v>
      </c>
      <c r="T500" s="12" t="s">
        <v>8309</v>
      </c>
      <c r="U500" t="s">
        <v>8315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8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0">
        <f t="shared" si="29"/>
        <v>40098.874305555553</v>
      </c>
      <c r="L501">
        <v>1250630968</v>
      </c>
      <c r="M501" s="10">
        <f t="shared" si="30"/>
        <v>40043.895462962959</v>
      </c>
      <c r="N501" s="10"/>
      <c r="O501" t="b">
        <v>0</v>
      </c>
      <c r="P501">
        <v>26</v>
      </c>
      <c r="Q501">
        <f t="shared" si="31"/>
        <v>73.459999999999994</v>
      </c>
      <c r="R501" t="b">
        <v>0</v>
      </c>
      <c r="S501" t="s">
        <v>8268</v>
      </c>
      <c r="T501" s="12" t="s">
        <v>8309</v>
      </c>
      <c r="U501" t="s">
        <v>8315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8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0">
        <f t="shared" si="29"/>
        <v>40306.927777777775</v>
      </c>
      <c r="L502">
        <v>1268255751</v>
      </c>
      <c r="M502" s="10">
        <f t="shared" si="30"/>
        <v>40247.886006944449</v>
      </c>
      <c r="N502" s="10"/>
      <c r="O502" t="b">
        <v>0</v>
      </c>
      <c r="P502">
        <v>4</v>
      </c>
      <c r="Q502">
        <f t="shared" si="31"/>
        <v>53.75</v>
      </c>
      <c r="R502" t="b">
        <v>0</v>
      </c>
      <c r="S502" t="s">
        <v>8268</v>
      </c>
      <c r="T502" s="12" t="s">
        <v>8309</v>
      </c>
      <c r="U502" t="s">
        <v>8315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8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0">
        <f t="shared" si="29"/>
        <v>40733.234386574077</v>
      </c>
      <c r="L503">
        <v>1307597851</v>
      </c>
      <c r="M503" s="10">
        <f t="shared" si="30"/>
        <v>40703.234386574077</v>
      </c>
      <c r="N503" s="10"/>
      <c r="O503" t="b">
        <v>0</v>
      </c>
      <c r="P503">
        <v>0</v>
      </c>
      <c r="Q503">
        <f t="shared" si="31"/>
        <v>0</v>
      </c>
      <c r="R503" t="b">
        <v>0</v>
      </c>
      <c r="S503" t="s">
        <v>8268</v>
      </c>
      <c r="T503" s="12" t="s">
        <v>8309</v>
      </c>
      <c r="U503" t="s">
        <v>8315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8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0">
        <f t="shared" si="29"/>
        <v>40986.511863425927</v>
      </c>
      <c r="L504">
        <v>1329484625</v>
      </c>
      <c r="M504" s="10">
        <f t="shared" si="30"/>
        <v>40956.553530092591</v>
      </c>
      <c r="N504" s="10"/>
      <c r="O504" t="b">
        <v>0</v>
      </c>
      <c r="P504">
        <v>4</v>
      </c>
      <c r="Q504">
        <f t="shared" si="31"/>
        <v>57.5</v>
      </c>
      <c r="R504" t="b">
        <v>0</v>
      </c>
      <c r="S504" t="s">
        <v>8268</v>
      </c>
      <c r="T504" s="12" t="s">
        <v>8309</v>
      </c>
      <c r="U504" t="s">
        <v>8315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8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0">
        <f t="shared" si="29"/>
        <v>42021.526655092588</v>
      </c>
      <c r="L505">
        <v>1418906303</v>
      </c>
      <c r="M505" s="10">
        <f t="shared" si="30"/>
        <v>41991.526655092588</v>
      </c>
      <c r="N505" s="10"/>
      <c r="O505" t="b">
        <v>0</v>
      </c>
      <c r="P505">
        <v>9</v>
      </c>
      <c r="Q505">
        <f t="shared" si="31"/>
        <v>12.67</v>
      </c>
      <c r="R505" t="b">
        <v>0</v>
      </c>
      <c r="S505" t="s">
        <v>8268</v>
      </c>
      <c r="T505" s="12" t="s">
        <v>8309</v>
      </c>
      <c r="U505" t="s">
        <v>8315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8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0">
        <f t="shared" si="29"/>
        <v>41009.941979166666</v>
      </c>
      <c r="L506">
        <v>1328916987</v>
      </c>
      <c r="M506" s="10">
        <f t="shared" si="30"/>
        <v>40949.98364583333</v>
      </c>
      <c r="N506" s="10"/>
      <c r="O506" t="b">
        <v>0</v>
      </c>
      <c r="P506">
        <v>5</v>
      </c>
      <c r="Q506">
        <f t="shared" si="31"/>
        <v>67</v>
      </c>
      <c r="R506" t="b">
        <v>0</v>
      </c>
      <c r="S506" t="s">
        <v>8268</v>
      </c>
      <c r="T506" s="12" t="s">
        <v>8309</v>
      </c>
      <c r="U506" t="s">
        <v>8315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8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0">
        <f t="shared" si="29"/>
        <v>42363.098217592589</v>
      </c>
      <c r="L507">
        <v>1447122086</v>
      </c>
      <c r="M507" s="10">
        <f t="shared" si="30"/>
        <v>42318.098217592589</v>
      </c>
      <c r="N507" s="10"/>
      <c r="O507" t="b">
        <v>0</v>
      </c>
      <c r="P507">
        <v>14</v>
      </c>
      <c r="Q507">
        <f t="shared" si="31"/>
        <v>3.71</v>
      </c>
      <c r="R507" t="b">
        <v>0</v>
      </c>
      <c r="S507" t="s">
        <v>8268</v>
      </c>
      <c r="T507" s="12" t="s">
        <v>8309</v>
      </c>
      <c r="U507" t="s">
        <v>8315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8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 s="10">
        <f t="shared" si="29"/>
        <v>41496.552314814813</v>
      </c>
      <c r="L508">
        <v>1373548520</v>
      </c>
      <c r="M508" s="10">
        <f t="shared" si="30"/>
        <v>41466.552314814813</v>
      </c>
      <c r="N508" s="10"/>
      <c r="O508" t="b">
        <v>0</v>
      </c>
      <c r="P508">
        <v>1</v>
      </c>
      <c r="Q508">
        <f t="shared" si="31"/>
        <v>250</v>
      </c>
      <c r="R508" t="b">
        <v>0</v>
      </c>
      <c r="S508" t="s">
        <v>8268</v>
      </c>
      <c r="T508" s="12" t="s">
        <v>8309</v>
      </c>
      <c r="U508" t="s">
        <v>8315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8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 s="10">
        <f t="shared" si="29"/>
        <v>41201.958993055552</v>
      </c>
      <c r="L509">
        <v>1346799657</v>
      </c>
      <c r="M509" s="10">
        <f t="shared" si="30"/>
        <v>41156.958993055552</v>
      </c>
      <c r="N509" s="10"/>
      <c r="O509" t="b">
        <v>0</v>
      </c>
      <c r="P509">
        <v>10</v>
      </c>
      <c r="Q509">
        <f t="shared" si="31"/>
        <v>64</v>
      </c>
      <c r="R509" t="b">
        <v>0</v>
      </c>
      <c r="S509" t="s">
        <v>8268</v>
      </c>
      <c r="T509" s="12" t="s">
        <v>8309</v>
      </c>
      <c r="U509" t="s">
        <v>8315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8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 s="10">
        <f t="shared" si="29"/>
        <v>41054.593055555553</v>
      </c>
      <c r="L510">
        <v>1332808501</v>
      </c>
      <c r="M510" s="10">
        <f t="shared" si="30"/>
        <v>40995.024317129632</v>
      </c>
      <c r="N510" s="10"/>
      <c r="O510" t="b">
        <v>0</v>
      </c>
      <c r="P510">
        <v>3</v>
      </c>
      <c r="Q510">
        <f t="shared" si="31"/>
        <v>133.33000000000001</v>
      </c>
      <c r="R510" t="b">
        <v>0</v>
      </c>
      <c r="S510" t="s">
        <v>8268</v>
      </c>
      <c r="T510" s="12" t="s">
        <v>8309</v>
      </c>
      <c r="U510" t="s">
        <v>8315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8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 s="10">
        <f t="shared" si="29"/>
        <v>42183.631597222222</v>
      </c>
      <c r="L511">
        <v>1432912170</v>
      </c>
      <c r="M511" s="10">
        <f t="shared" si="30"/>
        <v>42153.631597222222</v>
      </c>
      <c r="N511" s="10"/>
      <c r="O511" t="b">
        <v>0</v>
      </c>
      <c r="P511">
        <v>1</v>
      </c>
      <c r="Q511">
        <f t="shared" si="31"/>
        <v>10</v>
      </c>
      <c r="R511" t="b">
        <v>0</v>
      </c>
      <c r="S511" t="s">
        <v>8268</v>
      </c>
      <c r="T511" s="12" t="s">
        <v>8309</v>
      </c>
      <c r="U511" t="s">
        <v>8315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8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 s="10">
        <f t="shared" si="29"/>
        <v>42430.176377314812</v>
      </c>
      <c r="L512">
        <v>1454213639</v>
      </c>
      <c r="M512" s="10">
        <f t="shared" si="30"/>
        <v>42400.176377314812</v>
      </c>
      <c r="N512" s="10"/>
      <c r="O512" t="b">
        <v>0</v>
      </c>
      <c r="P512">
        <v>0</v>
      </c>
      <c r="Q512">
        <f t="shared" si="31"/>
        <v>0</v>
      </c>
      <c r="R512" t="b">
        <v>0</v>
      </c>
      <c r="S512" t="s">
        <v>8268</v>
      </c>
      <c r="T512" s="12" t="s">
        <v>8309</v>
      </c>
      <c r="U512" t="s">
        <v>8315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8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 s="10">
        <f t="shared" si="29"/>
        <v>41370.261365740742</v>
      </c>
      <c r="L513">
        <v>1362640582</v>
      </c>
      <c r="M513" s="10">
        <f t="shared" si="30"/>
        <v>41340.303032407406</v>
      </c>
      <c r="N513" s="10"/>
      <c r="O513" t="b">
        <v>0</v>
      </c>
      <c r="P513">
        <v>5</v>
      </c>
      <c r="Q513">
        <f t="shared" si="31"/>
        <v>30</v>
      </c>
      <c r="R513" t="b">
        <v>0</v>
      </c>
      <c r="S513" t="s">
        <v>8268</v>
      </c>
      <c r="T513" s="12" t="s">
        <v>8309</v>
      </c>
      <c r="U513" t="s">
        <v>8315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8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 s="10">
        <f t="shared" si="29"/>
        <v>42694.783877314811</v>
      </c>
      <c r="L514">
        <v>1475776127</v>
      </c>
      <c r="M514" s="10">
        <f t="shared" si="30"/>
        <v>42649.742210648154</v>
      </c>
      <c r="N514" s="10"/>
      <c r="O514" t="b">
        <v>0</v>
      </c>
      <c r="P514">
        <v>2</v>
      </c>
      <c r="Q514">
        <f t="shared" si="31"/>
        <v>5.5</v>
      </c>
      <c r="R514" t="b">
        <v>0</v>
      </c>
      <c r="S514" t="s">
        <v>8268</v>
      </c>
      <c r="T514" s="12" t="s">
        <v>8309</v>
      </c>
      <c r="U514" t="s">
        <v>8315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8">
        <f t="shared" ref="F515:F578" si="32">ROUND(E515/D515*100,0)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0">
        <f t="shared" ref="K515:K578" si="33">(((J515/60)/60)/24+DATE(1970,1,1))</f>
        <v>42597.291666666672</v>
      </c>
      <c r="L515">
        <v>1467387705</v>
      </c>
      <c r="M515" s="10">
        <f t="shared" ref="M515:M578" si="34">(((L515/60)/60)/24+DATE(1970,1,1))</f>
        <v>42552.653993055559</v>
      </c>
      <c r="N515" s="10"/>
      <c r="O515" t="b">
        <v>0</v>
      </c>
      <c r="P515">
        <v>68</v>
      </c>
      <c r="Q515">
        <f t="shared" ref="Q515:Q578" si="35">IFERROR(ROUND(E515/P515,2),0)</f>
        <v>102.38</v>
      </c>
      <c r="R515" t="b">
        <v>0</v>
      </c>
      <c r="S515" t="s">
        <v>8268</v>
      </c>
      <c r="T515" s="12" t="s">
        <v>8309</v>
      </c>
      <c r="U515" t="s">
        <v>8315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8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0">
        <f t="shared" si="33"/>
        <v>41860.613969907405</v>
      </c>
      <c r="L516">
        <v>1405003447</v>
      </c>
      <c r="M516" s="10">
        <f t="shared" si="34"/>
        <v>41830.613969907405</v>
      </c>
      <c r="N516" s="10"/>
      <c r="O516" t="b">
        <v>0</v>
      </c>
      <c r="P516">
        <v>3</v>
      </c>
      <c r="Q516">
        <f t="shared" si="35"/>
        <v>16.670000000000002</v>
      </c>
      <c r="R516" t="b">
        <v>0</v>
      </c>
      <c r="S516" t="s">
        <v>8268</v>
      </c>
      <c r="T516" s="12" t="s">
        <v>8309</v>
      </c>
      <c r="U516" t="s">
        <v>8315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8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0">
        <f t="shared" si="33"/>
        <v>42367.490752314814</v>
      </c>
      <c r="L517">
        <v>1447933601</v>
      </c>
      <c r="M517" s="10">
        <f t="shared" si="34"/>
        <v>42327.490752314814</v>
      </c>
      <c r="N517" s="10"/>
      <c r="O517" t="b">
        <v>0</v>
      </c>
      <c r="P517">
        <v>34</v>
      </c>
      <c r="Q517">
        <f t="shared" si="35"/>
        <v>725.03</v>
      </c>
      <c r="R517" t="b">
        <v>0</v>
      </c>
      <c r="S517" t="s">
        <v>8268</v>
      </c>
      <c r="T517" s="12" t="s">
        <v>8309</v>
      </c>
      <c r="U517" t="s">
        <v>8315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8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0">
        <f t="shared" si="33"/>
        <v>42151.778703703705</v>
      </c>
      <c r="L518">
        <v>1427568080</v>
      </c>
      <c r="M518" s="10">
        <f t="shared" si="34"/>
        <v>42091.778703703705</v>
      </c>
      <c r="N518" s="10"/>
      <c r="O518" t="b">
        <v>0</v>
      </c>
      <c r="P518">
        <v>0</v>
      </c>
      <c r="Q518">
        <f t="shared" si="35"/>
        <v>0</v>
      </c>
      <c r="R518" t="b">
        <v>0</v>
      </c>
      <c r="S518" t="s">
        <v>8268</v>
      </c>
      <c r="T518" s="12" t="s">
        <v>8309</v>
      </c>
      <c r="U518" t="s">
        <v>8315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8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0">
        <f t="shared" si="33"/>
        <v>42768.615289351852</v>
      </c>
      <c r="L519">
        <v>1483454761</v>
      </c>
      <c r="M519" s="10">
        <f t="shared" si="34"/>
        <v>42738.615289351852</v>
      </c>
      <c r="N519" s="10"/>
      <c r="O519" t="b">
        <v>0</v>
      </c>
      <c r="P519">
        <v>3</v>
      </c>
      <c r="Q519">
        <f t="shared" si="35"/>
        <v>68.33</v>
      </c>
      <c r="R519" t="b">
        <v>0</v>
      </c>
      <c r="S519" t="s">
        <v>8268</v>
      </c>
      <c r="T519" s="12" t="s">
        <v>8309</v>
      </c>
      <c r="U519" t="s">
        <v>8315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8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0">
        <f t="shared" si="33"/>
        <v>42253.615277777775</v>
      </c>
      <c r="L520">
        <v>1438958824</v>
      </c>
      <c r="M520" s="10">
        <f t="shared" si="34"/>
        <v>42223.616018518514</v>
      </c>
      <c r="N520" s="10"/>
      <c r="O520" t="b">
        <v>0</v>
      </c>
      <c r="P520">
        <v>0</v>
      </c>
      <c r="Q520">
        <f t="shared" si="35"/>
        <v>0</v>
      </c>
      <c r="R520" t="b">
        <v>0</v>
      </c>
      <c r="S520" t="s">
        <v>8268</v>
      </c>
      <c r="T520" s="12" t="s">
        <v>8309</v>
      </c>
      <c r="U520" t="s">
        <v>8315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8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0">
        <f t="shared" si="33"/>
        <v>41248.391446759262</v>
      </c>
      <c r="L521">
        <v>1352107421</v>
      </c>
      <c r="M521" s="10">
        <f t="shared" si="34"/>
        <v>41218.391446759262</v>
      </c>
      <c r="N521" s="10"/>
      <c r="O521" t="b">
        <v>0</v>
      </c>
      <c r="P521">
        <v>70</v>
      </c>
      <c r="Q521">
        <f t="shared" si="35"/>
        <v>39.229999999999997</v>
      </c>
      <c r="R521" t="b">
        <v>0</v>
      </c>
      <c r="S521" t="s">
        <v>8268</v>
      </c>
      <c r="T521" s="12" t="s">
        <v>8309</v>
      </c>
      <c r="U521" t="s">
        <v>8315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8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0">
        <f t="shared" si="33"/>
        <v>42348.702094907407</v>
      </c>
      <c r="L522">
        <v>1447174261</v>
      </c>
      <c r="M522" s="10">
        <f t="shared" si="34"/>
        <v>42318.702094907407</v>
      </c>
      <c r="N522" s="10"/>
      <c r="O522" t="b">
        <v>0</v>
      </c>
      <c r="P522">
        <v>34</v>
      </c>
      <c r="Q522">
        <f t="shared" si="35"/>
        <v>150.15</v>
      </c>
      <c r="R522" t="b">
        <v>1</v>
      </c>
      <c r="S522" t="s">
        <v>8269</v>
      </c>
      <c r="T522" s="12" t="s">
        <v>8316</v>
      </c>
      <c r="U522" t="s">
        <v>8317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8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0">
        <f t="shared" si="33"/>
        <v>42675.207638888889</v>
      </c>
      <c r="L523">
        <v>1475460819</v>
      </c>
      <c r="M523" s="10">
        <f t="shared" si="34"/>
        <v>42646.092812499999</v>
      </c>
      <c r="N523" s="10"/>
      <c r="O523" t="b">
        <v>0</v>
      </c>
      <c r="P523">
        <v>56</v>
      </c>
      <c r="Q523">
        <f t="shared" si="35"/>
        <v>93.43</v>
      </c>
      <c r="R523" t="b">
        <v>1</v>
      </c>
      <c r="S523" t="s">
        <v>8269</v>
      </c>
      <c r="T523" s="12" t="s">
        <v>8316</v>
      </c>
      <c r="U523" t="s">
        <v>8317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8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0">
        <f t="shared" si="33"/>
        <v>42449.999131944445</v>
      </c>
      <c r="L524">
        <v>1456793925</v>
      </c>
      <c r="M524" s="10">
        <f t="shared" si="34"/>
        <v>42430.040798611109</v>
      </c>
      <c r="N524" s="10"/>
      <c r="O524" t="b">
        <v>0</v>
      </c>
      <c r="P524">
        <v>31</v>
      </c>
      <c r="Q524">
        <f t="shared" si="35"/>
        <v>110.97</v>
      </c>
      <c r="R524" t="b">
        <v>1</v>
      </c>
      <c r="S524" t="s">
        <v>8269</v>
      </c>
      <c r="T524" s="12" t="s">
        <v>8316</v>
      </c>
      <c r="U524" t="s">
        <v>8317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8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0">
        <f t="shared" si="33"/>
        <v>42268.13282407407</v>
      </c>
      <c r="L525">
        <v>1440213076</v>
      </c>
      <c r="M525" s="10">
        <f t="shared" si="34"/>
        <v>42238.13282407407</v>
      </c>
      <c r="N525" s="10"/>
      <c r="O525" t="b">
        <v>0</v>
      </c>
      <c r="P525">
        <v>84</v>
      </c>
      <c r="Q525">
        <f t="shared" si="35"/>
        <v>71.790000000000006</v>
      </c>
      <c r="R525" t="b">
        <v>1</v>
      </c>
      <c r="S525" t="s">
        <v>8269</v>
      </c>
      <c r="T525" s="12" t="s">
        <v>8316</v>
      </c>
      <c r="U525" t="s">
        <v>8317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8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0">
        <f t="shared" si="33"/>
        <v>42522.717233796298</v>
      </c>
      <c r="L526">
        <v>1462209169</v>
      </c>
      <c r="M526" s="10">
        <f t="shared" si="34"/>
        <v>42492.717233796298</v>
      </c>
      <c r="N526" s="10"/>
      <c r="O526" t="b">
        <v>0</v>
      </c>
      <c r="P526">
        <v>130</v>
      </c>
      <c r="Q526">
        <f t="shared" si="35"/>
        <v>29.26</v>
      </c>
      <c r="R526" t="b">
        <v>1</v>
      </c>
      <c r="S526" t="s">
        <v>8269</v>
      </c>
      <c r="T526" s="12" t="s">
        <v>8316</v>
      </c>
      <c r="U526" t="s">
        <v>8317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8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0">
        <f t="shared" si="33"/>
        <v>41895.400937500002</v>
      </c>
      <c r="L527">
        <v>1406713041</v>
      </c>
      <c r="M527" s="10">
        <f t="shared" si="34"/>
        <v>41850.400937500002</v>
      </c>
      <c r="N527" s="10"/>
      <c r="O527" t="b">
        <v>0</v>
      </c>
      <c r="P527">
        <v>12</v>
      </c>
      <c r="Q527">
        <f t="shared" si="35"/>
        <v>1000</v>
      </c>
      <c r="R527" t="b">
        <v>1</v>
      </c>
      <c r="S527" t="s">
        <v>8269</v>
      </c>
      <c r="T527" s="12" t="s">
        <v>8316</v>
      </c>
      <c r="U527" t="s">
        <v>8317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8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0">
        <f t="shared" si="33"/>
        <v>42223.708333333328</v>
      </c>
      <c r="L528">
        <v>1436278344</v>
      </c>
      <c r="M528" s="10">
        <f t="shared" si="34"/>
        <v>42192.591944444444</v>
      </c>
      <c r="N528" s="10"/>
      <c r="O528" t="b">
        <v>0</v>
      </c>
      <c r="P528">
        <v>23</v>
      </c>
      <c r="Q528">
        <f t="shared" si="35"/>
        <v>74.349999999999994</v>
      </c>
      <c r="R528" t="b">
        <v>1</v>
      </c>
      <c r="S528" t="s">
        <v>8269</v>
      </c>
      <c r="T528" s="12" t="s">
        <v>8316</v>
      </c>
      <c r="U528" t="s">
        <v>8317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8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0">
        <f t="shared" si="33"/>
        <v>42783.670138888891</v>
      </c>
      <c r="L529">
        <v>1484715366</v>
      </c>
      <c r="M529" s="10">
        <f t="shared" si="34"/>
        <v>42753.205625000002</v>
      </c>
      <c r="N529" s="10"/>
      <c r="O529" t="b">
        <v>0</v>
      </c>
      <c r="P529">
        <v>158</v>
      </c>
      <c r="Q529">
        <f t="shared" si="35"/>
        <v>63.83</v>
      </c>
      <c r="R529" t="b">
        <v>1</v>
      </c>
      <c r="S529" t="s">
        <v>8269</v>
      </c>
      <c r="T529" s="12" t="s">
        <v>8316</v>
      </c>
      <c r="U529" t="s">
        <v>8317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8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0">
        <f t="shared" si="33"/>
        <v>42176.888888888891</v>
      </c>
      <c r="L530">
        <v>1433109907</v>
      </c>
      <c r="M530" s="10">
        <f t="shared" si="34"/>
        <v>42155.920219907406</v>
      </c>
      <c r="N530" s="10"/>
      <c r="O530" t="b">
        <v>0</v>
      </c>
      <c r="P530">
        <v>30</v>
      </c>
      <c r="Q530">
        <f t="shared" si="35"/>
        <v>44.33</v>
      </c>
      <c r="R530" t="b">
        <v>1</v>
      </c>
      <c r="S530" t="s">
        <v>8269</v>
      </c>
      <c r="T530" s="12" t="s">
        <v>8316</v>
      </c>
      <c r="U530" t="s">
        <v>8317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8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0">
        <f t="shared" si="33"/>
        <v>42746.208333333328</v>
      </c>
      <c r="L531">
        <v>1482281094</v>
      </c>
      <c r="M531" s="10">
        <f t="shared" si="34"/>
        <v>42725.031180555554</v>
      </c>
      <c r="N531" s="10"/>
      <c r="O531" t="b">
        <v>0</v>
      </c>
      <c r="P531">
        <v>18</v>
      </c>
      <c r="Q531">
        <f t="shared" si="35"/>
        <v>86.94</v>
      </c>
      <c r="R531" t="b">
        <v>1</v>
      </c>
      <c r="S531" t="s">
        <v>8269</v>
      </c>
      <c r="T531" s="12" t="s">
        <v>8316</v>
      </c>
      <c r="U531" t="s">
        <v>8317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8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0">
        <f t="shared" si="33"/>
        <v>42179.083333333328</v>
      </c>
      <c r="L532">
        <v>1433254268</v>
      </c>
      <c r="M532" s="10">
        <f t="shared" si="34"/>
        <v>42157.591064814813</v>
      </c>
      <c r="N532" s="10"/>
      <c r="O532" t="b">
        <v>0</v>
      </c>
      <c r="P532">
        <v>29</v>
      </c>
      <c r="Q532">
        <f t="shared" si="35"/>
        <v>126.55</v>
      </c>
      <c r="R532" t="b">
        <v>1</v>
      </c>
      <c r="S532" t="s">
        <v>8269</v>
      </c>
      <c r="T532" s="12" t="s">
        <v>8316</v>
      </c>
      <c r="U532" t="s">
        <v>8317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8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0">
        <f t="shared" si="33"/>
        <v>42721.290972222225</v>
      </c>
      <c r="L533">
        <v>1478050429</v>
      </c>
      <c r="M533" s="10">
        <f t="shared" si="34"/>
        <v>42676.065150462964</v>
      </c>
      <c r="N533" s="10"/>
      <c r="O533" t="b">
        <v>0</v>
      </c>
      <c r="P533">
        <v>31</v>
      </c>
      <c r="Q533">
        <f t="shared" si="35"/>
        <v>129.03</v>
      </c>
      <c r="R533" t="b">
        <v>1</v>
      </c>
      <c r="S533" t="s">
        <v>8269</v>
      </c>
      <c r="T533" s="12" t="s">
        <v>8316</v>
      </c>
      <c r="U533" t="s">
        <v>8317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8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0">
        <f t="shared" si="33"/>
        <v>42503.007037037038</v>
      </c>
      <c r="L534">
        <v>1460506208</v>
      </c>
      <c r="M534" s="10">
        <f t="shared" si="34"/>
        <v>42473.007037037038</v>
      </c>
      <c r="N534" s="10"/>
      <c r="O534" t="b">
        <v>0</v>
      </c>
      <c r="P534">
        <v>173</v>
      </c>
      <c r="Q534">
        <f t="shared" si="35"/>
        <v>71.239999999999995</v>
      </c>
      <c r="R534" t="b">
        <v>1</v>
      </c>
      <c r="S534" t="s">
        <v>8269</v>
      </c>
      <c r="T534" s="12" t="s">
        <v>8316</v>
      </c>
      <c r="U534" t="s">
        <v>8317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8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0">
        <f t="shared" si="33"/>
        <v>42506.43478009259</v>
      </c>
      <c r="L535">
        <v>1461320765</v>
      </c>
      <c r="M535" s="10">
        <f t="shared" si="34"/>
        <v>42482.43478009259</v>
      </c>
      <c r="N535" s="10"/>
      <c r="O535" t="b">
        <v>0</v>
      </c>
      <c r="P535">
        <v>17</v>
      </c>
      <c r="Q535">
        <f t="shared" si="35"/>
        <v>117.88</v>
      </c>
      <c r="R535" t="b">
        <v>1</v>
      </c>
      <c r="S535" t="s">
        <v>8269</v>
      </c>
      <c r="T535" s="12" t="s">
        <v>8316</v>
      </c>
      <c r="U535" t="s">
        <v>8317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8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0">
        <f t="shared" si="33"/>
        <v>42309.958333333328</v>
      </c>
      <c r="L536">
        <v>1443036470</v>
      </c>
      <c r="M536" s="10">
        <f t="shared" si="34"/>
        <v>42270.810995370368</v>
      </c>
      <c r="N536" s="10"/>
      <c r="O536" t="b">
        <v>0</v>
      </c>
      <c r="P536">
        <v>48</v>
      </c>
      <c r="Q536">
        <f t="shared" si="35"/>
        <v>327.08</v>
      </c>
      <c r="R536" t="b">
        <v>1</v>
      </c>
      <c r="S536" t="s">
        <v>8269</v>
      </c>
      <c r="T536" s="12" t="s">
        <v>8316</v>
      </c>
      <c r="U536" t="s">
        <v>8317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8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0">
        <f t="shared" si="33"/>
        <v>42741.545196759253</v>
      </c>
      <c r="L537">
        <v>1481115905</v>
      </c>
      <c r="M537" s="10">
        <f t="shared" si="34"/>
        <v>42711.545196759253</v>
      </c>
      <c r="N537" s="10"/>
      <c r="O537" t="b">
        <v>0</v>
      </c>
      <c r="P537">
        <v>59</v>
      </c>
      <c r="Q537">
        <f t="shared" si="35"/>
        <v>34.75</v>
      </c>
      <c r="R537" t="b">
        <v>1</v>
      </c>
      <c r="S537" t="s">
        <v>8269</v>
      </c>
      <c r="T537" s="12" t="s">
        <v>8316</v>
      </c>
      <c r="U537" t="s">
        <v>8317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8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0">
        <f t="shared" si="33"/>
        <v>42219.75</v>
      </c>
      <c r="L538">
        <v>1435133807</v>
      </c>
      <c r="M538" s="10">
        <f t="shared" si="34"/>
        <v>42179.344988425932</v>
      </c>
      <c r="N538" s="10"/>
      <c r="O538" t="b">
        <v>0</v>
      </c>
      <c r="P538">
        <v>39</v>
      </c>
      <c r="Q538">
        <f t="shared" si="35"/>
        <v>100.06</v>
      </c>
      <c r="R538" t="b">
        <v>1</v>
      </c>
      <c r="S538" t="s">
        <v>8269</v>
      </c>
      <c r="T538" s="12" t="s">
        <v>8316</v>
      </c>
      <c r="U538" t="s">
        <v>8317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8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0">
        <f t="shared" si="33"/>
        <v>42312.810081018513</v>
      </c>
      <c r="L539">
        <v>1444069591</v>
      </c>
      <c r="M539" s="10">
        <f t="shared" si="34"/>
        <v>42282.768414351856</v>
      </c>
      <c r="N539" s="10"/>
      <c r="O539" t="b">
        <v>0</v>
      </c>
      <c r="P539">
        <v>59</v>
      </c>
      <c r="Q539">
        <f t="shared" si="35"/>
        <v>40.85</v>
      </c>
      <c r="R539" t="b">
        <v>1</v>
      </c>
      <c r="S539" t="s">
        <v>8269</v>
      </c>
      <c r="T539" s="12" t="s">
        <v>8316</v>
      </c>
      <c r="U539" t="s">
        <v>8317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8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0">
        <f t="shared" si="33"/>
        <v>42503.794710648144</v>
      </c>
      <c r="L540">
        <v>1460574263</v>
      </c>
      <c r="M540" s="10">
        <f t="shared" si="34"/>
        <v>42473.794710648144</v>
      </c>
      <c r="N540" s="10"/>
      <c r="O540" t="b">
        <v>0</v>
      </c>
      <c r="P540">
        <v>60</v>
      </c>
      <c r="Q540">
        <f t="shared" si="35"/>
        <v>252.02</v>
      </c>
      <c r="R540" t="b">
        <v>1</v>
      </c>
      <c r="S540" t="s">
        <v>8269</v>
      </c>
      <c r="T540" s="12" t="s">
        <v>8316</v>
      </c>
      <c r="U540" t="s">
        <v>8317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8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0">
        <f t="shared" si="33"/>
        <v>42556.049849537041</v>
      </c>
      <c r="L541">
        <v>1465866707</v>
      </c>
      <c r="M541" s="10">
        <f t="shared" si="34"/>
        <v>42535.049849537041</v>
      </c>
      <c r="N541" s="10"/>
      <c r="O541" t="b">
        <v>0</v>
      </c>
      <c r="P541">
        <v>20</v>
      </c>
      <c r="Q541">
        <f t="shared" si="35"/>
        <v>25.16</v>
      </c>
      <c r="R541" t="b">
        <v>1</v>
      </c>
      <c r="S541" t="s">
        <v>8269</v>
      </c>
      <c r="T541" s="12" t="s">
        <v>8316</v>
      </c>
      <c r="U541" t="s">
        <v>8317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8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 s="10">
        <f t="shared" si="33"/>
        <v>42039.817199074074</v>
      </c>
      <c r="L542">
        <v>1420486606</v>
      </c>
      <c r="M542" s="10">
        <f t="shared" si="34"/>
        <v>42009.817199074074</v>
      </c>
      <c r="N542" s="10"/>
      <c r="O542" t="b">
        <v>0</v>
      </c>
      <c r="P542">
        <v>1</v>
      </c>
      <c r="Q542">
        <f t="shared" si="35"/>
        <v>1</v>
      </c>
      <c r="R542" t="b">
        <v>0</v>
      </c>
      <c r="S542" t="s">
        <v>8270</v>
      </c>
      <c r="T542" s="12" t="s">
        <v>8318</v>
      </c>
      <c r="U542" t="s">
        <v>8319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8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 s="10">
        <f t="shared" si="33"/>
        <v>42306.046689814815</v>
      </c>
      <c r="L543">
        <v>1443488834</v>
      </c>
      <c r="M543" s="10">
        <f t="shared" si="34"/>
        <v>42276.046689814815</v>
      </c>
      <c r="N543" s="10"/>
      <c r="O543" t="b">
        <v>0</v>
      </c>
      <c r="P543">
        <v>1</v>
      </c>
      <c r="Q543">
        <f t="shared" si="35"/>
        <v>25</v>
      </c>
      <c r="R543" t="b">
        <v>0</v>
      </c>
      <c r="S543" t="s">
        <v>8270</v>
      </c>
      <c r="T543" s="12" t="s">
        <v>8318</v>
      </c>
      <c r="U543" t="s">
        <v>8319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8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 s="10">
        <f t="shared" si="33"/>
        <v>42493.695787037039</v>
      </c>
      <c r="L544">
        <v>1457113316</v>
      </c>
      <c r="M544" s="10">
        <f t="shared" si="34"/>
        <v>42433.737453703703</v>
      </c>
      <c r="N544" s="10"/>
      <c r="O544" t="b">
        <v>0</v>
      </c>
      <c r="P544">
        <v>1</v>
      </c>
      <c r="Q544">
        <f t="shared" si="35"/>
        <v>1</v>
      </c>
      <c r="R544" t="b">
        <v>0</v>
      </c>
      <c r="S544" t="s">
        <v>8270</v>
      </c>
      <c r="T544" s="12" t="s">
        <v>8318</v>
      </c>
      <c r="U544" t="s">
        <v>8319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8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 s="10">
        <f t="shared" si="33"/>
        <v>41944.092152777775</v>
      </c>
      <c r="L545">
        <v>1412215962</v>
      </c>
      <c r="M545" s="10">
        <f t="shared" si="34"/>
        <v>41914.092152777775</v>
      </c>
      <c r="N545" s="10"/>
      <c r="O545" t="b">
        <v>0</v>
      </c>
      <c r="P545">
        <v>2</v>
      </c>
      <c r="Q545">
        <f t="shared" si="35"/>
        <v>35</v>
      </c>
      <c r="R545" t="b">
        <v>0</v>
      </c>
      <c r="S545" t="s">
        <v>8270</v>
      </c>
      <c r="T545" s="12" t="s">
        <v>8318</v>
      </c>
      <c r="U545" t="s">
        <v>8319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8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 s="10">
        <f t="shared" si="33"/>
        <v>42555.656944444447</v>
      </c>
      <c r="L546">
        <v>1465055160</v>
      </c>
      <c r="M546" s="10">
        <f t="shared" si="34"/>
        <v>42525.656944444447</v>
      </c>
      <c r="N546" s="10"/>
      <c r="O546" t="b">
        <v>0</v>
      </c>
      <c r="P546">
        <v>2</v>
      </c>
      <c r="Q546">
        <f t="shared" si="35"/>
        <v>3</v>
      </c>
      <c r="R546" t="b">
        <v>0</v>
      </c>
      <c r="S546" t="s">
        <v>8270</v>
      </c>
      <c r="T546" s="12" t="s">
        <v>8318</v>
      </c>
      <c r="U546" t="s">
        <v>8319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8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 s="10">
        <f t="shared" si="33"/>
        <v>42323.634131944447</v>
      </c>
      <c r="L547">
        <v>1444140789</v>
      </c>
      <c r="M547" s="10">
        <f t="shared" si="34"/>
        <v>42283.592465277776</v>
      </c>
      <c r="N547" s="10"/>
      <c r="O547" t="b">
        <v>0</v>
      </c>
      <c r="P547">
        <v>34</v>
      </c>
      <c r="Q547">
        <f t="shared" si="35"/>
        <v>402.71</v>
      </c>
      <c r="R547" t="b">
        <v>0</v>
      </c>
      <c r="S547" t="s">
        <v>8270</v>
      </c>
      <c r="T547" s="12" t="s">
        <v>8318</v>
      </c>
      <c r="U547" t="s">
        <v>8319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8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 s="10">
        <f t="shared" si="33"/>
        <v>42294.667997685188</v>
      </c>
      <c r="L548">
        <v>1441209715</v>
      </c>
      <c r="M548" s="10">
        <f t="shared" si="34"/>
        <v>42249.667997685188</v>
      </c>
      <c r="N548" s="10"/>
      <c r="O548" t="b">
        <v>0</v>
      </c>
      <c r="P548">
        <v>2</v>
      </c>
      <c r="Q548">
        <f t="shared" si="35"/>
        <v>26</v>
      </c>
      <c r="R548" t="b">
        <v>0</v>
      </c>
      <c r="S548" t="s">
        <v>8270</v>
      </c>
      <c r="T548" s="12" t="s">
        <v>8318</v>
      </c>
      <c r="U548" t="s">
        <v>8319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8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 s="10">
        <f t="shared" si="33"/>
        <v>42410.696342592593</v>
      </c>
      <c r="L549">
        <v>1452530564</v>
      </c>
      <c r="M549" s="10">
        <f t="shared" si="34"/>
        <v>42380.696342592593</v>
      </c>
      <c r="N549" s="10"/>
      <c r="O549" t="b">
        <v>0</v>
      </c>
      <c r="P549">
        <v>0</v>
      </c>
      <c r="Q549">
        <f t="shared" si="35"/>
        <v>0</v>
      </c>
      <c r="R549" t="b">
        <v>0</v>
      </c>
      <c r="S549" t="s">
        <v>8270</v>
      </c>
      <c r="T549" s="12" t="s">
        <v>8318</v>
      </c>
      <c r="U549" t="s">
        <v>8319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8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 s="10">
        <f t="shared" si="33"/>
        <v>42306.903333333335</v>
      </c>
      <c r="L550">
        <v>1443562848</v>
      </c>
      <c r="M550" s="10">
        <f t="shared" si="34"/>
        <v>42276.903333333335</v>
      </c>
      <c r="N550" s="10"/>
      <c r="O550" t="b">
        <v>0</v>
      </c>
      <c r="P550">
        <v>1</v>
      </c>
      <c r="Q550">
        <f t="shared" si="35"/>
        <v>9</v>
      </c>
      <c r="R550" t="b">
        <v>0</v>
      </c>
      <c r="S550" t="s">
        <v>8270</v>
      </c>
      <c r="T550" s="12" t="s">
        <v>8318</v>
      </c>
      <c r="U550" t="s">
        <v>8319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8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 s="10">
        <f t="shared" si="33"/>
        <v>42193.636828703704</v>
      </c>
      <c r="L551">
        <v>1433776622</v>
      </c>
      <c r="M551" s="10">
        <f t="shared" si="34"/>
        <v>42163.636828703704</v>
      </c>
      <c r="N551" s="10"/>
      <c r="O551" t="b">
        <v>0</v>
      </c>
      <c r="P551">
        <v>8</v>
      </c>
      <c r="Q551">
        <f t="shared" si="35"/>
        <v>8.5</v>
      </c>
      <c r="R551" t="b">
        <v>0</v>
      </c>
      <c r="S551" t="s">
        <v>8270</v>
      </c>
      <c r="T551" s="12" t="s">
        <v>8318</v>
      </c>
      <c r="U551" t="s">
        <v>8319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8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 s="10">
        <f t="shared" si="33"/>
        <v>42766.208333333328</v>
      </c>
      <c r="L552">
        <v>1484756245</v>
      </c>
      <c r="M552" s="10">
        <f t="shared" si="34"/>
        <v>42753.678761574076</v>
      </c>
      <c r="N552" s="10"/>
      <c r="O552" t="b">
        <v>0</v>
      </c>
      <c r="P552">
        <v>4</v>
      </c>
      <c r="Q552">
        <f t="shared" si="35"/>
        <v>8.75</v>
      </c>
      <c r="R552" t="b">
        <v>0</v>
      </c>
      <c r="S552" t="s">
        <v>8270</v>
      </c>
      <c r="T552" s="12" t="s">
        <v>8318</v>
      </c>
      <c r="U552" t="s">
        <v>8319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8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 s="10">
        <f t="shared" si="33"/>
        <v>42217.745138888888</v>
      </c>
      <c r="L553">
        <v>1434609424</v>
      </c>
      <c r="M553" s="10">
        <f t="shared" si="34"/>
        <v>42173.275740740741</v>
      </c>
      <c r="N553" s="10"/>
      <c r="O553" t="b">
        <v>0</v>
      </c>
      <c r="P553">
        <v>28</v>
      </c>
      <c r="Q553">
        <f t="shared" si="35"/>
        <v>135.04</v>
      </c>
      <c r="R553" t="b">
        <v>0</v>
      </c>
      <c r="S553" t="s">
        <v>8270</v>
      </c>
      <c r="T553" s="12" t="s">
        <v>8318</v>
      </c>
      <c r="U553" t="s">
        <v>8319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8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 s="10">
        <f t="shared" si="33"/>
        <v>42378.616851851853</v>
      </c>
      <c r="L554">
        <v>1447166896</v>
      </c>
      <c r="M554" s="10">
        <f t="shared" si="34"/>
        <v>42318.616851851853</v>
      </c>
      <c r="N554" s="10"/>
      <c r="O554" t="b">
        <v>0</v>
      </c>
      <c r="P554">
        <v>0</v>
      </c>
      <c r="Q554">
        <f t="shared" si="35"/>
        <v>0</v>
      </c>
      <c r="R554" t="b">
        <v>0</v>
      </c>
      <c r="S554" t="s">
        <v>8270</v>
      </c>
      <c r="T554" s="12" t="s">
        <v>8318</v>
      </c>
      <c r="U554" t="s">
        <v>8319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8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 s="10">
        <f t="shared" si="33"/>
        <v>41957.761469907404</v>
      </c>
      <c r="L555">
        <v>1413393391</v>
      </c>
      <c r="M555" s="10">
        <f t="shared" si="34"/>
        <v>41927.71980324074</v>
      </c>
      <c r="N555" s="10"/>
      <c r="O555" t="b">
        <v>0</v>
      </c>
      <c r="P555">
        <v>6</v>
      </c>
      <c r="Q555">
        <f t="shared" si="35"/>
        <v>20.5</v>
      </c>
      <c r="R555" t="b">
        <v>0</v>
      </c>
      <c r="S555" t="s">
        <v>8270</v>
      </c>
      <c r="T555" s="12" t="s">
        <v>8318</v>
      </c>
      <c r="U555" t="s">
        <v>8319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8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 s="10">
        <f t="shared" si="33"/>
        <v>41931.684861111113</v>
      </c>
      <c r="L556">
        <v>1411143972</v>
      </c>
      <c r="M556" s="10">
        <f t="shared" si="34"/>
        <v>41901.684861111113</v>
      </c>
      <c r="N556" s="10"/>
      <c r="O556" t="b">
        <v>0</v>
      </c>
      <c r="P556">
        <v>22</v>
      </c>
      <c r="Q556">
        <f t="shared" si="35"/>
        <v>64.36</v>
      </c>
      <c r="R556" t="b">
        <v>0</v>
      </c>
      <c r="S556" t="s">
        <v>8270</v>
      </c>
      <c r="T556" s="12" t="s">
        <v>8318</v>
      </c>
      <c r="U556" t="s">
        <v>8319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8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 s="10">
        <f t="shared" si="33"/>
        <v>42533.353506944448</v>
      </c>
      <c r="L557">
        <v>1463128143</v>
      </c>
      <c r="M557" s="10">
        <f t="shared" si="34"/>
        <v>42503.353506944448</v>
      </c>
      <c r="N557" s="10"/>
      <c r="O557" t="b">
        <v>0</v>
      </c>
      <c r="P557">
        <v>0</v>
      </c>
      <c r="Q557">
        <f t="shared" si="35"/>
        <v>0</v>
      </c>
      <c r="R557" t="b">
        <v>0</v>
      </c>
      <c r="S557" t="s">
        <v>8270</v>
      </c>
      <c r="T557" s="12" t="s">
        <v>8318</v>
      </c>
      <c r="U557" t="s">
        <v>8319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8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 s="10">
        <f t="shared" si="33"/>
        <v>42375.860150462962</v>
      </c>
      <c r="L558">
        <v>1449520717</v>
      </c>
      <c r="M558" s="10">
        <f t="shared" si="34"/>
        <v>42345.860150462962</v>
      </c>
      <c r="N558" s="10"/>
      <c r="O558" t="b">
        <v>0</v>
      </c>
      <c r="P558">
        <v>1</v>
      </c>
      <c r="Q558">
        <f t="shared" si="35"/>
        <v>200</v>
      </c>
      <c r="R558" t="b">
        <v>0</v>
      </c>
      <c r="S558" t="s">
        <v>8270</v>
      </c>
      <c r="T558" s="12" t="s">
        <v>8318</v>
      </c>
      <c r="U558" t="s">
        <v>8319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8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 s="10">
        <f t="shared" si="33"/>
        <v>42706.983831018515</v>
      </c>
      <c r="L559">
        <v>1478126203</v>
      </c>
      <c r="M559" s="10">
        <f t="shared" si="34"/>
        <v>42676.942164351851</v>
      </c>
      <c r="N559" s="10"/>
      <c r="O559" t="b">
        <v>0</v>
      </c>
      <c r="P559">
        <v>20</v>
      </c>
      <c r="Q559">
        <f t="shared" si="35"/>
        <v>68.3</v>
      </c>
      <c r="R559" t="b">
        <v>0</v>
      </c>
      <c r="S559" t="s">
        <v>8270</v>
      </c>
      <c r="T559" s="12" t="s">
        <v>8318</v>
      </c>
      <c r="U559" t="s">
        <v>8319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8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 s="10">
        <f t="shared" si="33"/>
        <v>42087.841493055559</v>
      </c>
      <c r="L560">
        <v>1424639505</v>
      </c>
      <c r="M560" s="10">
        <f t="shared" si="34"/>
        <v>42057.883159722223</v>
      </c>
      <c r="N560" s="10"/>
      <c r="O560" t="b">
        <v>0</v>
      </c>
      <c r="P560">
        <v>0</v>
      </c>
      <c r="Q560">
        <f t="shared" si="35"/>
        <v>0</v>
      </c>
      <c r="R560" t="b">
        <v>0</v>
      </c>
      <c r="S560" t="s">
        <v>8270</v>
      </c>
      <c r="T560" s="12" t="s">
        <v>8318</v>
      </c>
      <c r="U560" t="s">
        <v>8319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8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 s="10">
        <f t="shared" si="33"/>
        <v>42351.283101851848</v>
      </c>
      <c r="L561">
        <v>1447397260</v>
      </c>
      <c r="M561" s="10">
        <f t="shared" si="34"/>
        <v>42321.283101851848</v>
      </c>
      <c r="N561" s="10"/>
      <c r="O561" t="b">
        <v>0</v>
      </c>
      <c r="P561">
        <v>1</v>
      </c>
      <c r="Q561">
        <f t="shared" si="35"/>
        <v>50</v>
      </c>
      <c r="R561" t="b">
        <v>0</v>
      </c>
      <c r="S561" t="s">
        <v>8270</v>
      </c>
      <c r="T561" s="12" t="s">
        <v>8318</v>
      </c>
      <c r="U561" t="s">
        <v>8319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8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 s="10">
        <f t="shared" si="33"/>
        <v>41990.771354166667</v>
      </c>
      <c r="L562">
        <v>1416249045</v>
      </c>
      <c r="M562" s="10">
        <f t="shared" si="34"/>
        <v>41960.771354166667</v>
      </c>
      <c r="N562" s="10"/>
      <c r="O562" t="b">
        <v>0</v>
      </c>
      <c r="P562">
        <v>3</v>
      </c>
      <c r="Q562">
        <f t="shared" si="35"/>
        <v>4</v>
      </c>
      <c r="R562" t="b">
        <v>0</v>
      </c>
      <c r="S562" t="s">
        <v>8270</v>
      </c>
      <c r="T562" s="12" t="s">
        <v>8318</v>
      </c>
      <c r="U562" t="s">
        <v>8319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8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 s="10">
        <f t="shared" si="33"/>
        <v>42303.658715277779</v>
      </c>
      <c r="L563">
        <v>1442850513</v>
      </c>
      <c r="M563" s="10">
        <f t="shared" si="34"/>
        <v>42268.658715277779</v>
      </c>
      <c r="N563" s="10"/>
      <c r="O563" t="b">
        <v>0</v>
      </c>
      <c r="P563">
        <v>2</v>
      </c>
      <c r="Q563">
        <f t="shared" si="35"/>
        <v>27.5</v>
      </c>
      <c r="R563" t="b">
        <v>0</v>
      </c>
      <c r="S563" t="s">
        <v>8270</v>
      </c>
      <c r="T563" s="12" t="s">
        <v>8318</v>
      </c>
      <c r="U563" t="s">
        <v>8319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8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 s="10">
        <f t="shared" si="33"/>
        <v>42722.389062500006</v>
      </c>
      <c r="L564">
        <v>1479460815</v>
      </c>
      <c r="M564" s="10">
        <f t="shared" si="34"/>
        <v>42692.389062500006</v>
      </c>
      <c r="N564" s="10"/>
      <c r="O564" t="b">
        <v>0</v>
      </c>
      <c r="P564">
        <v>0</v>
      </c>
      <c r="Q564">
        <f t="shared" si="35"/>
        <v>0</v>
      </c>
      <c r="R564" t="b">
        <v>0</v>
      </c>
      <c r="S564" t="s">
        <v>8270</v>
      </c>
      <c r="T564" s="12" t="s">
        <v>8318</v>
      </c>
      <c r="U564" t="s">
        <v>8319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8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 s="10">
        <f t="shared" si="33"/>
        <v>42052.069988425923</v>
      </c>
      <c r="L565">
        <v>1421545247</v>
      </c>
      <c r="M565" s="10">
        <f t="shared" si="34"/>
        <v>42022.069988425923</v>
      </c>
      <c r="N565" s="10"/>
      <c r="O565" t="b">
        <v>0</v>
      </c>
      <c r="P565">
        <v>2</v>
      </c>
      <c r="Q565">
        <f t="shared" si="35"/>
        <v>34</v>
      </c>
      <c r="R565" t="b">
        <v>0</v>
      </c>
      <c r="S565" t="s">
        <v>8270</v>
      </c>
      <c r="T565" s="12" t="s">
        <v>8318</v>
      </c>
      <c r="U565" t="s">
        <v>8319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8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 s="10">
        <f t="shared" si="33"/>
        <v>42441.942997685182</v>
      </c>
      <c r="L566">
        <v>1455230275</v>
      </c>
      <c r="M566" s="10">
        <f t="shared" si="34"/>
        <v>42411.942997685182</v>
      </c>
      <c r="N566" s="10"/>
      <c r="O566" t="b">
        <v>0</v>
      </c>
      <c r="P566">
        <v>1</v>
      </c>
      <c r="Q566">
        <f t="shared" si="35"/>
        <v>1</v>
      </c>
      <c r="R566" t="b">
        <v>0</v>
      </c>
      <c r="S566" t="s">
        <v>8270</v>
      </c>
      <c r="T566" s="12" t="s">
        <v>8318</v>
      </c>
      <c r="U566" t="s">
        <v>8319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8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 s="10">
        <f t="shared" si="33"/>
        <v>42195.785289351858</v>
      </c>
      <c r="L567">
        <v>1433962249</v>
      </c>
      <c r="M567" s="10">
        <f t="shared" si="34"/>
        <v>42165.785289351858</v>
      </c>
      <c r="N567" s="10"/>
      <c r="O567" t="b">
        <v>0</v>
      </c>
      <c r="P567">
        <v>0</v>
      </c>
      <c r="Q567">
        <f t="shared" si="35"/>
        <v>0</v>
      </c>
      <c r="R567" t="b">
        <v>0</v>
      </c>
      <c r="S567" t="s">
        <v>8270</v>
      </c>
      <c r="T567" s="12" t="s">
        <v>8318</v>
      </c>
      <c r="U567" t="s">
        <v>8319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8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 s="10">
        <f t="shared" si="33"/>
        <v>42565.68440972222</v>
      </c>
      <c r="L568">
        <v>1465921533</v>
      </c>
      <c r="M568" s="10">
        <f t="shared" si="34"/>
        <v>42535.68440972222</v>
      </c>
      <c r="N568" s="10"/>
      <c r="O568" t="b">
        <v>0</v>
      </c>
      <c r="P568">
        <v>1</v>
      </c>
      <c r="Q568">
        <f t="shared" si="35"/>
        <v>1</v>
      </c>
      <c r="R568" t="b">
        <v>0</v>
      </c>
      <c r="S568" t="s">
        <v>8270</v>
      </c>
      <c r="T568" s="12" t="s">
        <v>8318</v>
      </c>
      <c r="U568" t="s">
        <v>8319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8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 s="10">
        <f t="shared" si="33"/>
        <v>42005.842523148152</v>
      </c>
      <c r="L569">
        <v>1417551194</v>
      </c>
      <c r="M569" s="10">
        <f t="shared" si="34"/>
        <v>41975.842523148152</v>
      </c>
      <c r="N569" s="10"/>
      <c r="O569" t="b">
        <v>0</v>
      </c>
      <c r="P569">
        <v>0</v>
      </c>
      <c r="Q569">
        <f t="shared" si="35"/>
        <v>0</v>
      </c>
      <c r="R569" t="b">
        <v>0</v>
      </c>
      <c r="S569" t="s">
        <v>8270</v>
      </c>
      <c r="T569" s="12" t="s">
        <v>8318</v>
      </c>
      <c r="U569" t="s">
        <v>8319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8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 s="10">
        <f t="shared" si="33"/>
        <v>42385.458333333328</v>
      </c>
      <c r="L570">
        <v>1449785223</v>
      </c>
      <c r="M570" s="10">
        <f t="shared" si="34"/>
        <v>42348.9215625</v>
      </c>
      <c r="N570" s="10"/>
      <c r="O570" t="b">
        <v>0</v>
      </c>
      <c r="P570">
        <v>5</v>
      </c>
      <c r="Q570">
        <f t="shared" si="35"/>
        <v>49</v>
      </c>
      <c r="R570" t="b">
        <v>0</v>
      </c>
      <c r="S570" t="s">
        <v>8270</v>
      </c>
      <c r="T570" s="12" t="s">
        <v>8318</v>
      </c>
      <c r="U570" t="s">
        <v>8319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8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 s="10">
        <f t="shared" si="33"/>
        <v>42370.847361111111</v>
      </c>
      <c r="L571">
        <v>1449087612</v>
      </c>
      <c r="M571" s="10">
        <f t="shared" si="34"/>
        <v>42340.847361111111</v>
      </c>
      <c r="N571" s="10"/>
      <c r="O571" t="b">
        <v>0</v>
      </c>
      <c r="P571">
        <v>1</v>
      </c>
      <c r="Q571">
        <f t="shared" si="35"/>
        <v>20</v>
      </c>
      <c r="R571" t="b">
        <v>0</v>
      </c>
      <c r="S571" t="s">
        <v>8270</v>
      </c>
      <c r="T571" s="12" t="s">
        <v>8318</v>
      </c>
      <c r="U571" t="s">
        <v>8319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8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 s="10">
        <f t="shared" si="33"/>
        <v>42418.798252314817</v>
      </c>
      <c r="L572">
        <v>1453230569</v>
      </c>
      <c r="M572" s="10">
        <f t="shared" si="34"/>
        <v>42388.798252314817</v>
      </c>
      <c r="N572" s="10"/>
      <c r="O572" t="b">
        <v>0</v>
      </c>
      <c r="P572">
        <v>1</v>
      </c>
      <c r="Q572">
        <f t="shared" si="35"/>
        <v>142</v>
      </c>
      <c r="R572" t="b">
        <v>0</v>
      </c>
      <c r="S572" t="s">
        <v>8270</v>
      </c>
      <c r="T572" s="12" t="s">
        <v>8318</v>
      </c>
      <c r="U572" t="s">
        <v>8319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8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 s="10">
        <f t="shared" si="33"/>
        <v>42212.165972222225</v>
      </c>
      <c r="L573">
        <v>1436297723</v>
      </c>
      <c r="M573" s="10">
        <f t="shared" si="34"/>
        <v>42192.816238425927</v>
      </c>
      <c r="N573" s="10"/>
      <c r="O573" t="b">
        <v>0</v>
      </c>
      <c r="P573">
        <v>2</v>
      </c>
      <c r="Q573">
        <f t="shared" si="35"/>
        <v>53</v>
      </c>
      <c r="R573" t="b">
        <v>0</v>
      </c>
      <c r="S573" t="s">
        <v>8270</v>
      </c>
      <c r="T573" s="12" t="s">
        <v>8318</v>
      </c>
      <c r="U573" t="s">
        <v>8319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8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 s="10">
        <f t="shared" si="33"/>
        <v>42312.757962962962</v>
      </c>
      <c r="L574">
        <v>1444065088</v>
      </c>
      <c r="M574" s="10">
        <f t="shared" si="34"/>
        <v>42282.71629629629</v>
      </c>
      <c r="N574" s="10"/>
      <c r="O574" t="b">
        <v>0</v>
      </c>
      <c r="P574">
        <v>0</v>
      </c>
      <c r="Q574">
        <f t="shared" si="35"/>
        <v>0</v>
      </c>
      <c r="R574" t="b">
        <v>0</v>
      </c>
      <c r="S574" t="s">
        <v>8270</v>
      </c>
      <c r="T574" s="12" t="s">
        <v>8318</v>
      </c>
      <c r="U574" t="s">
        <v>8319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8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 s="10">
        <f t="shared" si="33"/>
        <v>42022.05</v>
      </c>
      <c r="L575">
        <v>1416445931</v>
      </c>
      <c r="M575" s="10">
        <f t="shared" si="34"/>
        <v>41963.050127314811</v>
      </c>
      <c r="N575" s="10"/>
      <c r="O575" t="b">
        <v>0</v>
      </c>
      <c r="P575">
        <v>9</v>
      </c>
      <c r="Q575">
        <f t="shared" si="35"/>
        <v>38.44</v>
      </c>
      <c r="R575" t="b">
        <v>0</v>
      </c>
      <c r="S575" t="s">
        <v>8270</v>
      </c>
      <c r="T575" s="12" t="s">
        <v>8318</v>
      </c>
      <c r="U575" t="s">
        <v>8319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8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 s="10">
        <f t="shared" si="33"/>
        <v>42662.443368055552</v>
      </c>
      <c r="L576">
        <v>1474281507</v>
      </c>
      <c r="M576" s="10">
        <f t="shared" si="34"/>
        <v>42632.443368055552</v>
      </c>
      <c r="N576" s="10"/>
      <c r="O576" t="b">
        <v>0</v>
      </c>
      <c r="P576">
        <v>4</v>
      </c>
      <c r="Q576">
        <f t="shared" si="35"/>
        <v>20</v>
      </c>
      <c r="R576" t="b">
        <v>0</v>
      </c>
      <c r="S576" t="s">
        <v>8270</v>
      </c>
      <c r="T576" s="12" t="s">
        <v>8318</v>
      </c>
      <c r="U576" t="s">
        <v>8319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8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 s="10">
        <f t="shared" si="33"/>
        <v>42168.692627314813</v>
      </c>
      <c r="L577">
        <v>1431621443</v>
      </c>
      <c r="M577" s="10">
        <f t="shared" si="34"/>
        <v>42138.692627314813</v>
      </c>
      <c r="N577" s="10"/>
      <c r="O577" t="b">
        <v>0</v>
      </c>
      <c r="P577">
        <v>4</v>
      </c>
      <c r="Q577">
        <f t="shared" si="35"/>
        <v>64.75</v>
      </c>
      <c r="R577" t="b">
        <v>0</v>
      </c>
      <c r="S577" t="s">
        <v>8270</v>
      </c>
      <c r="T577" s="12" t="s">
        <v>8318</v>
      </c>
      <c r="U577" t="s">
        <v>8319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8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 s="10">
        <f t="shared" si="33"/>
        <v>42091.43</v>
      </c>
      <c r="L578">
        <v>1422357552</v>
      </c>
      <c r="M578" s="10">
        <f t="shared" si="34"/>
        <v>42031.471666666665</v>
      </c>
      <c r="N578" s="10"/>
      <c r="O578" t="b">
        <v>0</v>
      </c>
      <c r="P578">
        <v>1</v>
      </c>
      <c r="Q578">
        <f t="shared" si="35"/>
        <v>1</v>
      </c>
      <c r="R578" t="b">
        <v>0</v>
      </c>
      <c r="S578" t="s">
        <v>8270</v>
      </c>
      <c r="T578" s="12" t="s">
        <v>8318</v>
      </c>
      <c r="U578" t="s">
        <v>8319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 t="shared" ref="F579:F642" si="36"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0">
        <f t="shared" ref="K579:K642" si="37">(((J579/60)/60)/24+DATE(1970,1,1))</f>
        <v>42510.589143518519</v>
      </c>
      <c r="L579">
        <v>1458569302</v>
      </c>
      <c r="M579" s="10">
        <f t="shared" ref="M579:M642" si="38">(((L579/60)/60)/24+DATE(1970,1,1))</f>
        <v>42450.589143518519</v>
      </c>
      <c r="N579" s="10"/>
      <c r="O579" t="b">
        <v>0</v>
      </c>
      <c r="P579">
        <v>1</v>
      </c>
      <c r="Q579">
        <f t="shared" ref="Q579:Q642" si="39">IFERROR(ROUND(E579/P579,2),0)</f>
        <v>10</v>
      </c>
      <c r="R579" t="b">
        <v>0</v>
      </c>
      <c r="S579" t="s">
        <v>8270</v>
      </c>
      <c r="T579" s="12" t="s">
        <v>8318</v>
      </c>
      <c r="U579" t="s">
        <v>8319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8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 s="10">
        <f t="shared" si="37"/>
        <v>42254.578622685185</v>
      </c>
      <c r="L580">
        <v>1439560393</v>
      </c>
      <c r="M580" s="10">
        <f t="shared" si="38"/>
        <v>42230.578622685185</v>
      </c>
      <c r="N580" s="10"/>
      <c r="O580" t="b">
        <v>0</v>
      </c>
      <c r="P580">
        <v>7</v>
      </c>
      <c r="Q580">
        <f t="shared" si="39"/>
        <v>2</v>
      </c>
      <c r="R580" t="b">
        <v>0</v>
      </c>
      <c r="S580" t="s">
        <v>8270</v>
      </c>
      <c r="T580" s="12" t="s">
        <v>8318</v>
      </c>
      <c r="U580" t="s">
        <v>8319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8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 s="10">
        <f t="shared" si="37"/>
        <v>41998.852118055554</v>
      </c>
      <c r="L581">
        <v>1416947223</v>
      </c>
      <c r="M581" s="10">
        <f t="shared" si="38"/>
        <v>41968.852118055554</v>
      </c>
      <c r="N581" s="10"/>
      <c r="O581" t="b">
        <v>0</v>
      </c>
      <c r="P581">
        <v>5</v>
      </c>
      <c r="Q581">
        <f t="shared" si="39"/>
        <v>35</v>
      </c>
      <c r="R581" t="b">
        <v>0</v>
      </c>
      <c r="S581" t="s">
        <v>8270</v>
      </c>
      <c r="T581" s="12" t="s">
        <v>8318</v>
      </c>
      <c r="U581" t="s">
        <v>8319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8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 s="10">
        <f t="shared" si="37"/>
        <v>42635.908182870371</v>
      </c>
      <c r="L582">
        <v>1471988867</v>
      </c>
      <c r="M582" s="10">
        <f t="shared" si="38"/>
        <v>42605.908182870371</v>
      </c>
      <c r="N582" s="10"/>
      <c r="O582" t="b">
        <v>0</v>
      </c>
      <c r="P582">
        <v>1</v>
      </c>
      <c r="Q582">
        <f t="shared" si="39"/>
        <v>1</v>
      </c>
      <c r="R582" t="b">
        <v>0</v>
      </c>
      <c r="S582" t="s">
        <v>8270</v>
      </c>
      <c r="T582" s="12" t="s">
        <v>8318</v>
      </c>
      <c r="U582" t="s">
        <v>8319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8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 s="10">
        <f t="shared" si="37"/>
        <v>42218.012777777782</v>
      </c>
      <c r="L583">
        <v>1435882704</v>
      </c>
      <c r="M583" s="10">
        <f t="shared" si="38"/>
        <v>42188.012777777782</v>
      </c>
      <c r="N583" s="10"/>
      <c r="O583" t="b">
        <v>0</v>
      </c>
      <c r="P583">
        <v>0</v>
      </c>
      <c r="Q583">
        <f t="shared" si="39"/>
        <v>0</v>
      </c>
      <c r="R583" t="b">
        <v>0</v>
      </c>
      <c r="S583" t="s">
        <v>8270</v>
      </c>
      <c r="T583" s="12" t="s">
        <v>8318</v>
      </c>
      <c r="U583" t="s">
        <v>8319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8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 s="10">
        <f t="shared" si="37"/>
        <v>42078.75</v>
      </c>
      <c r="L584">
        <v>1424454319</v>
      </c>
      <c r="M584" s="10">
        <f t="shared" si="38"/>
        <v>42055.739803240736</v>
      </c>
      <c r="N584" s="10"/>
      <c r="O584" t="b">
        <v>0</v>
      </c>
      <c r="P584">
        <v>0</v>
      </c>
      <c r="Q584">
        <f t="shared" si="39"/>
        <v>0</v>
      </c>
      <c r="R584" t="b">
        <v>0</v>
      </c>
      <c r="S584" t="s">
        <v>8270</v>
      </c>
      <c r="T584" s="12" t="s">
        <v>8318</v>
      </c>
      <c r="U584" t="s">
        <v>8319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8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 s="10">
        <f t="shared" si="37"/>
        <v>42082.896840277783</v>
      </c>
      <c r="L585">
        <v>1424212287</v>
      </c>
      <c r="M585" s="10">
        <f t="shared" si="38"/>
        <v>42052.93850694444</v>
      </c>
      <c r="N585" s="10"/>
      <c r="O585" t="b">
        <v>0</v>
      </c>
      <c r="P585">
        <v>1</v>
      </c>
      <c r="Q585">
        <f t="shared" si="39"/>
        <v>1</v>
      </c>
      <c r="R585" t="b">
        <v>0</v>
      </c>
      <c r="S585" t="s">
        <v>8270</v>
      </c>
      <c r="T585" s="12" t="s">
        <v>8318</v>
      </c>
      <c r="U585" t="s">
        <v>8319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 s="10">
        <f t="shared" si="37"/>
        <v>42079.674953703703</v>
      </c>
      <c r="L586">
        <v>1423933916</v>
      </c>
      <c r="M586" s="10">
        <f t="shared" si="38"/>
        <v>42049.716620370367</v>
      </c>
      <c r="N586" s="10"/>
      <c r="O586" t="b">
        <v>0</v>
      </c>
      <c r="P586">
        <v>2</v>
      </c>
      <c r="Q586">
        <f t="shared" si="39"/>
        <v>5</v>
      </c>
      <c r="R586" t="b">
        <v>0</v>
      </c>
      <c r="S586" t="s">
        <v>8270</v>
      </c>
      <c r="T586" s="12" t="s">
        <v>8318</v>
      </c>
      <c r="U586" t="s">
        <v>8319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8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 s="10">
        <f t="shared" si="37"/>
        <v>42339</v>
      </c>
      <c r="L587">
        <v>1444123377</v>
      </c>
      <c r="M587" s="10">
        <f t="shared" si="38"/>
        <v>42283.3909375</v>
      </c>
      <c r="N587" s="10"/>
      <c r="O587" t="b">
        <v>0</v>
      </c>
      <c r="P587">
        <v>0</v>
      </c>
      <c r="Q587">
        <f t="shared" si="39"/>
        <v>0</v>
      </c>
      <c r="R587" t="b">
        <v>0</v>
      </c>
      <c r="S587" t="s">
        <v>8270</v>
      </c>
      <c r="T587" s="12" t="s">
        <v>8318</v>
      </c>
      <c r="U587" t="s">
        <v>8319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8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 s="10">
        <f t="shared" si="37"/>
        <v>42050.854247685187</v>
      </c>
      <c r="L588">
        <v>1421440207</v>
      </c>
      <c r="M588" s="10">
        <f t="shared" si="38"/>
        <v>42020.854247685187</v>
      </c>
      <c r="N588" s="10"/>
      <c r="O588" t="b">
        <v>0</v>
      </c>
      <c r="P588">
        <v>4</v>
      </c>
      <c r="Q588">
        <f t="shared" si="39"/>
        <v>14</v>
      </c>
      <c r="R588" t="b">
        <v>0</v>
      </c>
      <c r="S588" t="s">
        <v>8270</v>
      </c>
      <c r="T588" s="12" t="s">
        <v>8318</v>
      </c>
      <c r="U588" t="s">
        <v>8319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8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 s="10">
        <f t="shared" si="37"/>
        <v>42110.757326388892</v>
      </c>
      <c r="L589">
        <v>1426615833</v>
      </c>
      <c r="M589" s="10">
        <f t="shared" si="38"/>
        <v>42080.757326388892</v>
      </c>
      <c r="N589" s="10"/>
      <c r="O589" t="b">
        <v>0</v>
      </c>
      <c r="P589">
        <v>7</v>
      </c>
      <c r="Q589">
        <f t="shared" si="39"/>
        <v>389.29</v>
      </c>
      <c r="R589" t="b">
        <v>0</v>
      </c>
      <c r="S589" t="s">
        <v>8270</v>
      </c>
      <c r="T589" s="12" t="s">
        <v>8318</v>
      </c>
      <c r="U589" t="s">
        <v>8319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8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 s="10">
        <f t="shared" si="37"/>
        <v>42691.811180555553</v>
      </c>
      <c r="L590">
        <v>1474223286</v>
      </c>
      <c r="M590" s="10">
        <f t="shared" si="38"/>
        <v>42631.769513888896</v>
      </c>
      <c r="N590" s="10"/>
      <c r="O590" t="b">
        <v>0</v>
      </c>
      <c r="P590">
        <v>2</v>
      </c>
      <c r="Q590">
        <f t="shared" si="39"/>
        <v>150.5</v>
      </c>
      <c r="R590" t="b">
        <v>0</v>
      </c>
      <c r="S590" t="s">
        <v>8270</v>
      </c>
      <c r="T590" s="12" t="s">
        <v>8318</v>
      </c>
      <c r="U590" t="s">
        <v>8319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8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 s="10">
        <f t="shared" si="37"/>
        <v>42193.614571759259</v>
      </c>
      <c r="L591">
        <v>1435070699</v>
      </c>
      <c r="M591" s="10">
        <f t="shared" si="38"/>
        <v>42178.614571759259</v>
      </c>
      <c r="N591" s="10"/>
      <c r="O591" t="b">
        <v>0</v>
      </c>
      <c r="P591">
        <v>1</v>
      </c>
      <c r="Q591">
        <f t="shared" si="39"/>
        <v>1</v>
      </c>
      <c r="R591" t="b">
        <v>0</v>
      </c>
      <c r="S591" t="s">
        <v>8270</v>
      </c>
      <c r="T591" s="12" t="s">
        <v>8318</v>
      </c>
      <c r="U591" t="s">
        <v>8319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8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 s="10">
        <f t="shared" si="37"/>
        <v>42408.542361111111</v>
      </c>
      <c r="L592">
        <v>1452259131</v>
      </c>
      <c r="M592" s="10">
        <f t="shared" si="38"/>
        <v>42377.554756944446</v>
      </c>
      <c r="N592" s="10"/>
      <c r="O592" t="b">
        <v>0</v>
      </c>
      <c r="P592">
        <v>9</v>
      </c>
      <c r="Q592">
        <f t="shared" si="39"/>
        <v>24.78</v>
      </c>
      <c r="R592" t="b">
        <v>0</v>
      </c>
      <c r="S592" t="s">
        <v>8270</v>
      </c>
      <c r="T592" s="12" t="s">
        <v>8318</v>
      </c>
      <c r="U592" t="s">
        <v>8319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8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 s="10">
        <f t="shared" si="37"/>
        <v>42207.543171296296</v>
      </c>
      <c r="L593">
        <v>1434978130</v>
      </c>
      <c r="M593" s="10">
        <f t="shared" si="38"/>
        <v>42177.543171296296</v>
      </c>
      <c r="N593" s="10"/>
      <c r="O593" t="b">
        <v>0</v>
      </c>
      <c r="P593">
        <v>2</v>
      </c>
      <c r="Q593">
        <f t="shared" si="39"/>
        <v>30.5</v>
      </c>
      <c r="R593" t="b">
        <v>0</v>
      </c>
      <c r="S593" t="s">
        <v>8270</v>
      </c>
      <c r="T593" s="12" t="s">
        <v>8318</v>
      </c>
      <c r="U593" t="s">
        <v>8319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8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 s="10">
        <f t="shared" si="37"/>
        <v>41976.232175925921</v>
      </c>
      <c r="L594">
        <v>1414992860</v>
      </c>
      <c r="M594" s="10">
        <f t="shared" si="38"/>
        <v>41946.232175925928</v>
      </c>
      <c r="N594" s="10"/>
      <c r="O594" t="b">
        <v>0</v>
      </c>
      <c r="P594">
        <v>1</v>
      </c>
      <c r="Q594">
        <f t="shared" si="39"/>
        <v>250</v>
      </c>
      <c r="R594" t="b">
        <v>0</v>
      </c>
      <c r="S594" t="s">
        <v>8270</v>
      </c>
      <c r="T594" s="12" t="s">
        <v>8318</v>
      </c>
      <c r="U594" t="s">
        <v>8319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8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 s="10">
        <f t="shared" si="37"/>
        <v>42100.635937500003</v>
      </c>
      <c r="L595">
        <v>1425744945</v>
      </c>
      <c r="M595" s="10">
        <f t="shared" si="38"/>
        <v>42070.677604166667</v>
      </c>
      <c r="N595" s="10"/>
      <c r="O595" t="b">
        <v>0</v>
      </c>
      <c r="P595">
        <v>7</v>
      </c>
      <c r="Q595">
        <f t="shared" si="39"/>
        <v>16.43</v>
      </c>
      <c r="R595" t="b">
        <v>0</v>
      </c>
      <c r="S595" t="s">
        <v>8270</v>
      </c>
      <c r="T595" s="12" t="s">
        <v>8318</v>
      </c>
      <c r="U595" t="s">
        <v>8319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8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 s="10">
        <f t="shared" si="37"/>
        <v>42476.780162037037</v>
      </c>
      <c r="L596">
        <v>1458240206</v>
      </c>
      <c r="M596" s="10">
        <f t="shared" si="38"/>
        <v>42446.780162037037</v>
      </c>
      <c r="N596" s="10"/>
      <c r="O596" t="b">
        <v>0</v>
      </c>
      <c r="P596">
        <v>2</v>
      </c>
      <c r="Q596">
        <f t="shared" si="39"/>
        <v>13</v>
      </c>
      <c r="R596" t="b">
        <v>0</v>
      </c>
      <c r="S596" t="s">
        <v>8270</v>
      </c>
      <c r="T596" s="12" t="s">
        <v>8318</v>
      </c>
      <c r="U596" t="s">
        <v>8319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8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 s="10">
        <f t="shared" si="37"/>
        <v>42128.069884259254</v>
      </c>
      <c r="L597">
        <v>1426815638</v>
      </c>
      <c r="M597" s="10">
        <f t="shared" si="38"/>
        <v>42083.069884259254</v>
      </c>
      <c r="N597" s="10"/>
      <c r="O597" t="b">
        <v>0</v>
      </c>
      <c r="P597">
        <v>8</v>
      </c>
      <c r="Q597">
        <f t="shared" si="39"/>
        <v>53.25</v>
      </c>
      <c r="R597" t="b">
        <v>0</v>
      </c>
      <c r="S597" t="s">
        <v>8270</v>
      </c>
      <c r="T597" s="12" t="s">
        <v>8318</v>
      </c>
      <c r="U597" t="s">
        <v>8319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8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 s="10">
        <f t="shared" si="37"/>
        <v>42676.896898148145</v>
      </c>
      <c r="L598">
        <v>1475530292</v>
      </c>
      <c r="M598" s="10">
        <f t="shared" si="38"/>
        <v>42646.896898148145</v>
      </c>
      <c r="N598" s="10"/>
      <c r="O598" t="b">
        <v>0</v>
      </c>
      <c r="P598">
        <v>2</v>
      </c>
      <c r="Q598">
        <f t="shared" si="39"/>
        <v>3</v>
      </c>
      <c r="R598" t="b">
        <v>0</v>
      </c>
      <c r="S598" t="s">
        <v>8270</v>
      </c>
      <c r="T598" s="12" t="s">
        <v>8318</v>
      </c>
      <c r="U598" t="s">
        <v>8319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8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 s="10">
        <f t="shared" si="37"/>
        <v>42582.666666666672</v>
      </c>
      <c r="L599">
        <v>1466787335</v>
      </c>
      <c r="M599" s="10">
        <f t="shared" si="38"/>
        <v>42545.705266203702</v>
      </c>
      <c r="N599" s="10"/>
      <c r="O599" t="b">
        <v>0</v>
      </c>
      <c r="P599">
        <v>2</v>
      </c>
      <c r="Q599">
        <f t="shared" si="39"/>
        <v>10</v>
      </c>
      <c r="R599" t="b">
        <v>0</v>
      </c>
      <c r="S599" t="s">
        <v>8270</v>
      </c>
      <c r="T599" s="12" t="s">
        <v>8318</v>
      </c>
      <c r="U599" t="s">
        <v>8319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8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 s="10">
        <f t="shared" si="37"/>
        <v>41978.00209490741</v>
      </c>
      <c r="L600">
        <v>1415145781</v>
      </c>
      <c r="M600" s="10">
        <f t="shared" si="38"/>
        <v>41948.00209490741</v>
      </c>
      <c r="N600" s="10"/>
      <c r="O600" t="b">
        <v>0</v>
      </c>
      <c r="P600">
        <v>7</v>
      </c>
      <c r="Q600">
        <f t="shared" si="39"/>
        <v>121.43</v>
      </c>
      <c r="R600" t="b">
        <v>0</v>
      </c>
      <c r="S600" t="s">
        <v>8270</v>
      </c>
      <c r="T600" s="12" t="s">
        <v>8318</v>
      </c>
      <c r="U600" t="s">
        <v>8319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8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 s="10">
        <f t="shared" si="37"/>
        <v>42071.636111111111</v>
      </c>
      <c r="L601">
        <v>1423769402</v>
      </c>
      <c r="M601" s="10">
        <f t="shared" si="38"/>
        <v>42047.812523148154</v>
      </c>
      <c r="N601" s="10"/>
      <c r="O601" t="b">
        <v>0</v>
      </c>
      <c r="P601">
        <v>2</v>
      </c>
      <c r="Q601">
        <f t="shared" si="39"/>
        <v>15.5</v>
      </c>
      <c r="R601" t="b">
        <v>0</v>
      </c>
      <c r="S601" t="s">
        <v>8270</v>
      </c>
      <c r="T601" s="12" t="s">
        <v>8318</v>
      </c>
      <c r="U601" t="s">
        <v>8319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8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 s="10">
        <f t="shared" si="37"/>
        <v>42133.798171296294</v>
      </c>
      <c r="L602">
        <v>1426014562</v>
      </c>
      <c r="M602" s="10">
        <f t="shared" si="38"/>
        <v>42073.798171296294</v>
      </c>
      <c r="N602" s="10"/>
      <c r="O602" t="b">
        <v>0</v>
      </c>
      <c r="P602">
        <v>1</v>
      </c>
      <c r="Q602">
        <f t="shared" si="39"/>
        <v>100</v>
      </c>
      <c r="R602" t="b">
        <v>0</v>
      </c>
      <c r="S602" t="s">
        <v>8270</v>
      </c>
      <c r="T602" s="12" t="s">
        <v>8318</v>
      </c>
      <c r="U602" t="s">
        <v>8319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8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 s="10">
        <f t="shared" si="37"/>
        <v>41999.858090277776</v>
      </c>
      <c r="L603">
        <v>1417034139</v>
      </c>
      <c r="M603" s="10">
        <f t="shared" si="38"/>
        <v>41969.858090277776</v>
      </c>
      <c r="N603" s="10"/>
      <c r="O603" t="b">
        <v>0</v>
      </c>
      <c r="P603">
        <v>6</v>
      </c>
      <c r="Q603">
        <f t="shared" si="39"/>
        <v>23.33</v>
      </c>
      <c r="R603" t="b">
        <v>0</v>
      </c>
      <c r="S603" t="s">
        <v>8270</v>
      </c>
      <c r="T603" s="12" t="s">
        <v>8318</v>
      </c>
      <c r="U603" t="s">
        <v>8319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8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 s="10">
        <f t="shared" si="37"/>
        <v>42173.79415509259</v>
      </c>
      <c r="L604">
        <v>1432062215</v>
      </c>
      <c r="M604" s="10">
        <f t="shared" si="38"/>
        <v>42143.79415509259</v>
      </c>
      <c r="N604" s="10"/>
      <c r="O604" t="b">
        <v>0</v>
      </c>
      <c r="P604">
        <v>0</v>
      </c>
      <c r="Q604">
        <f t="shared" si="39"/>
        <v>0</v>
      </c>
      <c r="R604" t="b">
        <v>0</v>
      </c>
      <c r="S604" t="s">
        <v>8270</v>
      </c>
      <c r="T604" s="12" t="s">
        <v>8318</v>
      </c>
      <c r="U604" t="s">
        <v>8319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8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 s="10">
        <f t="shared" si="37"/>
        <v>41865.639155092591</v>
      </c>
      <c r="L605">
        <v>1405437623</v>
      </c>
      <c r="M605" s="10">
        <f t="shared" si="38"/>
        <v>41835.639155092591</v>
      </c>
      <c r="N605" s="10"/>
      <c r="O605" t="b">
        <v>0</v>
      </c>
      <c r="P605">
        <v>13</v>
      </c>
      <c r="Q605">
        <f t="shared" si="39"/>
        <v>45.39</v>
      </c>
      <c r="R605" t="b">
        <v>0</v>
      </c>
      <c r="S605" t="s">
        <v>8270</v>
      </c>
      <c r="T605" s="12" t="s">
        <v>8318</v>
      </c>
      <c r="U605" t="s">
        <v>8319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8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 s="10">
        <f t="shared" si="37"/>
        <v>41879.035370370373</v>
      </c>
      <c r="L606">
        <v>1406595056</v>
      </c>
      <c r="M606" s="10">
        <f t="shared" si="38"/>
        <v>41849.035370370373</v>
      </c>
      <c r="N606" s="10"/>
      <c r="O606" t="b">
        <v>0</v>
      </c>
      <c r="P606">
        <v>0</v>
      </c>
      <c r="Q606">
        <f t="shared" si="39"/>
        <v>0</v>
      </c>
      <c r="R606" t="b">
        <v>0</v>
      </c>
      <c r="S606" t="s">
        <v>8270</v>
      </c>
      <c r="T606" s="12" t="s">
        <v>8318</v>
      </c>
      <c r="U606" t="s">
        <v>8319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8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 s="10">
        <f t="shared" si="37"/>
        <v>42239.357731481476</v>
      </c>
      <c r="L607">
        <v>1436430908</v>
      </c>
      <c r="M607" s="10">
        <f t="shared" si="38"/>
        <v>42194.357731481476</v>
      </c>
      <c r="N607" s="10"/>
      <c r="O607" t="b">
        <v>0</v>
      </c>
      <c r="P607">
        <v>8</v>
      </c>
      <c r="Q607">
        <f t="shared" si="39"/>
        <v>16.38</v>
      </c>
      <c r="R607" t="b">
        <v>0</v>
      </c>
      <c r="S607" t="s">
        <v>8270</v>
      </c>
      <c r="T607" s="12" t="s">
        <v>8318</v>
      </c>
      <c r="U607" t="s">
        <v>8319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 s="10">
        <f t="shared" si="37"/>
        <v>42148.625</v>
      </c>
      <c r="L608">
        <v>1428507409</v>
      </c>
      <c r="M608" s="10">
        <f t="shared" si="38"/>
        <v>42102.650567129633</v>
      </c>
      <c r="N608" s="10"/>
      <c r="O608" t="b">
        <v>0</v>
      </c>
      <c r="P608">
        <v>1</v>
      </c>
      <c r="Q608">
        <f t="shared" si="39"/>
        <v>10</v>
      </c>
      <c r="R608" t="b">
        <v>0</v>
      </c>
      <c r="S608" t="s">
        <v>8270</v>
      </c>
      <c r="T608" s="12" t="s">
        <v>8318</v>
      </c>
      <c r="U608" t="s">
        <v>8319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8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 s="10">
        <f t="shared" si="37"/>
        <v>42330.867314814815</v>
      </c>
      <c r="L609">
        <v>1445629736</v>
      </c>
      <c r="M609" s="10">
        <f t="shared" si="38"/>
        <v>42300.825648148151</v>
      </c>
      <c r="N609" s="10"/>
      <c r="O609" t="b">
        <v>0</v>
      </c>
      <c r="P609">
        <v>0</v>
      </c>
      <c r="Q609">
        <f t="shared" si="39"/>
        <v>0</v>
      </c>
      <c r="R609" t="b">
        <v>0</v>
      </c>
      <c r="S609" t="s">
        <v>8270</v>
      </c>
      <c r="T609" s="12" t="s">
        <v>8318</v>
      </c>
      <c r="U609" t="s">
        <v>8319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8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 s="10">
        <f t="shared" si="37"/>
        <v>42170.921064814815</v>
      </c>
      <c r="L610">
        <v>1431813980</v>
      </c>
      <c r="M610" s="10">
        <f t="shared" si="38"/>
        <v>42140.921064814815</v>
      </c>
      <c r="N610" s="10"/>
      <c r="O610" t="b">
        <v>0</v>
      </c>
      <c r="P610">
        <v>5</v>
      </c>
      <c r="Q610">
        <f t="shared" si="39"/>
        <v>292.2</v>
      </c>
      <c r="R610" t="b">
        <v>0</v>
      </c>
      <c r="S610" t="s">
        <v>8270</v>
      </c>
      <c r="T610" s="12" t="s">
        <v>8318</v>
      </c>
      <c r="U610" t="s">
        <v>8319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8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 s="10">
        <f t="shared" si="37"/>
        <v>42337.075740740736</v>
      </c>
      <c r="L611">
        <v>1446166144</v>
      </c>
      <c r="M611" s="10">
        <f t="shared" si="38"/>
        <v>42307.034074074079</v>
      </c>
      <c r="N611" s="10"/>
      <c r="O611" t="b">
        <v>0</v>
      </c>
      <c r="P611">
        <v>1</v>
      </c>
      <c r="Q611">
        <f t="shared" si="39"/>
        <v>5</v>
      </c>
      <c r="R611" t="b">
        <v>0</v>
      </c>
      <c r="S611" t="s">
        <v>8270</v>
      </c>
      <c r="T611" s="12" t="s">
        <v>8318</v>
      </c>
      <c r="U611" t="s">
        <v>8319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8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 s="10">
        <f t="shared" si="37"/>
        <v>42116.83085648148</v>
      </c>
      <c r="L612">
        <v>1427140586</v>
      </c>
      <c r="M612" s="10">
        <f t="shared" si="38"/>
        <v>42086.83085648148</v>
      </c>
      <c r="N612" s="10"/>
      <c r="O612" t="b">
        <v>0</v>
      </c>
      <c r="P612">
        <v>0</v>
      </c>
      <c r="Q612">
        <f t="shared" si="39"/>
        <v>0</v>
      </c>
      <c r="R612" t="b">
        <v>0</v>
      </c>
      <c r="S612" t="s">
        <v>8270</v>
      </c>
      <c r="T612" s="12" t="s">
        <v>8318</v>
      </c>
      <c r="U612" t="s">
        <v>8319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8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 s="10">
        <f t="shared" si="37"/>
        <v>42388.560613425929</v>
      </c>
      <c r="L613">
        <v>1448026037</v>
      </c>
      <c r="M613" s="10">
        <f t="shared" si="38"/>
        <v>42328.560613425929</v>
      </c>
      <c r="N613" s="10"/>
      <c r="O613" t="b">
        <v>0</v>
      </c>
      <c r="P613">
        <v>0</v>
      </c>
      <c r="Q613">
        <f t="shared" si="39"/>
        <v>0</v>
      </c>
      <c r="R613" t="b">
        <v>0</v>
      </c>
      <c r="S613" t="s">
        <v>8270</v>
      </c>
      <c r="T613" s="12" t="s">
        <v>8318</v>
      </c>
      <c r="U613" t="s">
        <v>8319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8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 s="10">
        <f t="shared" si="37"/>
        <v>42615.031782407401</v>
      </c>
      <c r="L614">
        <v>1470185146</v>
      </c>
      <c r="M614" s="10">
        <f t="shared" si="38"/>
        <v>42585.031782407401</v>
      </c>
      <c r="N614" s="10"/>
      <c r="O614" t="b">
        <v>0</v>
      </c>
      <c r="P614">
        <v>0</v>
      </c>
      <c r="Q614">
        <f t="shared" si="39"/>
        <v>0</v>
      </c>
      <c r="R614" t="b">
        <v>0</v>
      </c>
      <c r="S614" t="s">
        <v>8270</v>
      </c>
      <c r="T614" s="12" t="s">
        <v>8318</v>
      </c>
      <c r="U614" t="s">
        <v>8319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8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 s="10">
        <f t="shared" si="37"/>
        <v>42278.207638888889</v>
      </c>
      <c r="L615">
        <v>1441022120</v>
      </c>
      <c r="M615" s="10">
        <f t="shared" si="38"/>
        <v>42247.496759259258</v>
      </c>
      <c r="N615" s="10"/>
      <c r="O615" t="b">
        <v>0</v>
      </c>
      <c r="P615">
        <v>121</v>
      </c>
      <c r="Q615">
        <f t="shared" si="39"/>
        <v>105.93</v>
      </c>
      <c r="R615" t="b">
        <v>0</v>
      </c>
      <c r="S615" t="s">
        <v>8270</v>
      </c>
      <c r="T615" s="12" t="s">
        <v>8318</v>
      </c>
      <c r="U615" t="s">
        <v>8319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8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 s="10">
        <f t="shared" si="37"/>
        <v>42545.061805555553</v>
      </c>
      <c r="L616">
        <v>1464139740</v>
      </c>
      <c r="M616" s="10">
        <f t="shared" si="38"/>
        <v>42515.061805555553</v>
      </c>
      <c r="N616" s="10"/>
      <c r="O616" t="b">
        <v>0</v>
      </c>
      <c r="P616">
        <v>0</v>
      </c>
      <c r="Q616">
        <f t="shared" si="39"/>
        <v>0</v>
      </c>
      <c r="R616" t="b">
        <v>0</v>
      </c>
      <c r="S616" t="s">
        <v>8270</v>
      </c>
      <c r="T616" s="12" t="s">
        <v>8318</v>
      </c>
      <c r="U616" t="s">
        <v>8319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8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 s="10">
        <f t="shared" si="37"/>
        <v>42272.122210648144</v>
      </c>
      <c r="L617">
        <v>1440557759</v>
      </c>
      <c r="M617" s="10">
        <f t="shared" si="38"/>
        <v>42242.122210648144</v>
      </c>
      <c r="N617" s="10"/>
      <c r="O617" t="b">
        <v>0</v>
      </c>
      <c r="P617">
        <v>0</v>
      </c>
      <c r="Q617">
        <f t="shared" si="39"/>
        <v>0</v>
      </c>
      <c r="R617" t="b">
        <v>0</v>
      </c>
      <c r="S617" t="s">
        <v>8270</v>
      </c>
      <c r="T617" s="12" t="s">
        <v>8318</v>
      </c>
      <c r="U617" t="s">
        <v>8319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8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 s="10">
        <f t="shared" si="37"/>
        <v>42791.376238425932</v>
      </c>
      <c r="L618">
        <v>1485421307</v>
      </c>
      <c r="M618" s="10">
        <f t="shared" si="38"/>
        <v>42761.376238425932</v>
      </c>
      <c r="N618" s="10"/>
      <c r="O618" t="b">
        <v>0</v>
      </c>
      <c r="P618">
        <v>0</v>
      </c>
      <c r="Q618">
        <f t="shared" si="39"/>
        <v>0</v>
      </c>
      <c r="R618" t="b">
        <v>0</v>
      </c>
      <c r="S618" t="s">
        <v>8270</v>
      </c>
      <c r="T618" s="12" t="s">
        <v>8318</v>
      </c>
      <c r="U618" t="s">
        <v>8319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8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 s="10">
        <f t="shared" si="37"/>
        <v>42132.343090277776</v>
      </c>
      <c r="L619">
        <v>1427184843</v>
      </c>
      <c r="M619" s="10">
        <f t="shared" si="38"/>
        <v>42087.343090277776</v>
      </c>
      <c r="N619" s="10"/>
      <c r="O619" t="b">
        <v>0</v>
      </c>
      <c r="P619">
        <v>3</v>
      </c>
      <c r="Q619">
        <f t="shared" si="39"/>
        <v>20</v>
      </c>
      <c r="R619" t="b">
        <v>0</v>
      </c>
      <c r="S619" t="s">
        <v>8270</v>
      </c>
      <c r="T619" s="12" t="s">
        <v>8318</v>
      </c>
      <c r="U619" t="s">
        <v>8319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8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 s="10">
        <f t="shared" si="37"/>
        <v>42347.810219907406</v>
      </c>
      <c r="L620">
        <v>1447097203</v>
      </c>
      <c r="M620" s="10">
        <f t="shared" si="38"/>
        <v>42317.810219907406</v>
      </c>
      <c r="N620" s="10"/>
      <c r="O620" t="b">
        <v>0</v>
      </c>
      <c r="P620">
        <v>0</v>
      </c>
      <c r="Q620">
        <f t="shared" si="39"/>
        <v>0</v>
      </c>
      <c r="R620" t="b">
        <v>0</v>
      </c>
      <c r="S620" t="s">
        <v>8270</v>
      </c>
      <c r="T620" s="12" t="s">
        <v>8318</v>
      </c>
      <c r="U620" t="s">
        <v>8319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8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 s="10">
        <f t="shared" si="37"/>
        <v>41968.692013888889</v>
      </c>
      <c r="L621">
        <v>1411745790</v>
      </c>
      <c r="M621" s="10">
        <f t="shared" si="38"/>
        <v>41908.650347222225</v>
      </c>
      <c r="N621" s="10"/>
      <c r="O621" t="b">
        <v>0</v>
      </c>
      <c r="P621">
        <v>1</v>
      </c>
      <c r="Q621">
        <f t="shared" si="39"/>
        <v>1</v>
      </c>
      <c r="R621" t="b">
        <v>0</v>
      </c>
      <c r="S621" t="s">
        <v>8270</v>
      </c>
      <c r="T621" s="12" t="s">
        <v>8318</v>
      </c>
      <c r="U621" t="s">
        <v>8319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8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 s="10">
        <f t="shared" si="37"/>
        <v>41876.716874999998</v>
      </c>
      <c r="L622">
        <v>1405098738</v>
      </c>
      <c r="M622" s="10">
        <f t="shared" si="38"/>
        <v>41831.716874999998</v>
      </c>
      <c r="N622" s="10"/>
      <c r="O622" t="b">
        <v>0</v>
      </c>
      <c r="P622">
        <v>1</v>
      </c>
      <c r="Q622">
        <f t="shared" si="39"/>
        <v>300</v>
      </c>
      <c r="R622" t="b">
        <v>0</v>
      </c>
      <c r="S622" t="s">
        <v>8270</v>
      </c>
      <c r="T622" s="12" t="s">
        <v>8318</v>
      </c>
      <c r="U622" t="s">
        <v>8319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8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 s="10">
        <f t="shared" si="37"/>
        <v>42558.987696759257</v>
      </c>
      <c r="L623">
        <v>1465342937</v>
      </c>
      <c r="M623" s="10">
        <f t="shared" si="38"/>
        <v>42528.987696759257</v>
      </c>
      <c r="N623" s="10"/>
      <c r="O623" t="b">
        <v>0</v>
      </c>
      <c r="P623">
        <v>3</v>
      </c>
      <c r="Q623">
        <f t="shared" si="39"/>
        <v>87</v>
      </c>
      <c r="R623" t="b">
        <v>0</v>
      </c>
      <c r="S623" t="s">
        <v>8270</v>
      </c>
      <c r="T623" s="12" t="s">
        <v>8318</v>
      </c>
      <c r="U623" t="s">
        <v>8319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8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 s="10">
        <f t="shared" si="37"/>
        <v>42552.774745370371</v>
      </c>
      <c r="L624">
        <v>1465670138</v>
      </c>
      <c r="M624" s="10">
        <f t="shared" si="38"/>
        <v>42532.774745370371</v>
      </c>
      <c r="N624" s="10"/>
      <c r="O624" t="b">
        <v>0</v>
      </c>
      <c r="P624">
        <v>9</v>
      </c>
      <c r="Q624">
        <f t="shared" si="39"/>
        <v>37.89</v>
      </c>
      <c r="R624" t="b">
        <v>0</v>
      </c>
      <c r="S624" t="s">
        <v>8270</v>
      </c>
      <c r="T624" s="12" t="s">
        <v>8318</v>
      </c>
      <c r="U624" t="s">
        <v>8319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8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 s="10">
        <f t="shared" si="37"/>
        <v>42152.009224537032</v>
      </c>
      <c r="L625">
        <v>1430179997</v>
      </c>
      <c r="M625" s="10">
        <f t="shared" si="38"/>
        <v>42122.009224537032</v>
      </c>
      <c r="N625" s="10"/>
      <c r="O625" t="b">
        <v>0</v>
      </c>
      <c r="P625">
        <v>0</v>
      </c>
      <c r="Q625">
        <f t="shared" si="39"/>
        <v>0</v>
      </c>
      <c r="R625" t="b">
        <v>0</v>
      </c>
      <c r="S625" t="s">
        <v>8270</v>
      </c>
      <c r="T625" s="12" t="s">
        <v>8318</v>
      </c>
      <c r="U625" t="s">
        <v>8319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8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 s="10">
        <f t="shared" si="37"/>
        <v>42138.988900462966</v>
      </c>
      <c r="L626">
        <v>1429055041</v>
      </c>
      <c r="M626" s="10">
        <f t="shared" si="38"/>
        <v>42108.988900462966</v>
      </c>
      <c r="N626" s="10"/>
      <c r="O626" t="b">
        <v>0</v>
      </c>
      <c r="P626">
        <v>0</v>
      </c>
      <c r="Q626">
        <f t="shared" si="39"/>
        <v>0</v>
      </c>
      <c r="R626" t="b">
        <v>0</v>
      </c>
      <c r="S626" t="s">
        <v>8270</v>
      </c>
      <c r="T626" s="12" t="s">
        <v>8318</v>
      </c>
      <c r="U626" t="s">
        <v>8319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8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 s="10">
        <f t="shared" si="37"/>
        <v>42820.853900462964</v>
      </c>
      <c r="L627">
        <v>1487971777</v>
      </c>
      <c r="M627" s="10">
        <f t="shared" si="38"/>
        <v>42790.895567129628</v>
      </c>
      <c r="N627" s="10"/>
      <c r="O627" t="b">
        <v>0</v>
      </c>
      <c r="P627">
        <v>0</v>
      </c>
      <c r="Q627">
        <f t="shared" si="39"/>
        <v>0</v>
      </c>
      <c r="R627" t="b">
        <v>0</v>
      </c>
      <c r="S627" t="s">
        <v>8270</v>
      </c>
      <c r="T627" s="12" t="s">
        <v>8318</v>
      </c>
      <c r="U627" t="s">
        <v>8319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8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 s="10">
        <f t="shared" si="37"/>
        <v>42231.556944444441</v>
      </c>
      <c r="L628">
        <v>1436793939</v>
      </c>
      <c r="M628" s="10">
        <f t="shared" si="38"/>
        <v>42198.559479166666</v>
      </c>
      <c r="N628" s="10"/>
      <c r="O628" t="b">
        <v>0</v>
      </c>
      <c r="P628">
        <v>39</v>
      </c>
      <c r="Q628">
        <f t="shared" si="39"/>
        <v>111.41</v>
      </c>
      <c r="R628" t="b">
        <v>0</v>
      </c>
      <c r="S628" t="s">
        <v>8270</v>
      </c>
      <c r="T628" s="12" t="s">
        <v>8318</v>
      </c>
      <c r="U628" t="s">
        <v>8319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8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 s="10">
        <f t="shared" si="37"/>
        <v>42443.958333333328</v>
      </c>
      <c r="L629">
        <v>1452842511</v>
      </c>
      <c r="M629" s="10">
        <f t="shared" si="38"/>
        <v>42384.306840277779</v>
      </c>
      <c r="N629" s="10"/>
      <c r="O629" t="b">
        <v>0</v>
      </c>
      <c r="P629">
        <v>1</v>
      </c>
      <c r="Q629">
        <f t="shared" si="39"/>
        <v>90</v>
      </c>
      <c r="R629" t="b">
        <v>0</v>
      </c>
      <c r="S629" t="s">
        <v>8270</v>
      </c>
      <c r="T629" s="12" t="s">
        <v>8318</v>
      </c>
      <c r="U629" t="s">
        <v>8319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8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 s="10">
        <f t="shared" si="37"/>
        <v>41833.692789351851</v>
      </c>
      <c r="L630">
        <v>1402677457</v>
      </c>
      <c r="M630" s="10">
        <f t="shared" si="38"/>
        <v>41803.692789351851</v>
      </c>
      <c r="N630" s="10"/>
      <c r="O630" t="b">
        <v>0</v>
      </c>
      <c r="P630">
        <v>0</v>
      </c>
      <c r="Q630">
        <f t="shared" si="39"/>
        <v>0</v>
      </c>
      <c r="R630" t="b">
        <v>0</v>
      </c>
      <c r="S630" t="s">
        <v>8270</v>
      </c>
      <c r="T630" s="12" t="s">
        <v>8318</v>
      </c>
      <c r="U630" t="s">
        <v>8319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8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 s="10">
        <f t="shared" si="37"/>
        <v>42504.637824074074</v>
      </c>
      <c r="L631">
        <v>1460647108</v>
      </c>
      <c r="M631" s="10">
        <f t="shared" si="38"/>
        <v>42474.637824074074</v>
      </c>
      <c r="N631" s="10"/>
      <c r="O631" t="b">
        <v>0</v>
      </c>
      <c r="P631">
        <v>3</v>
      </c>
      <c r="Q631">
        <f t="shared" si="39"/>
        <v>116.67</v>
      </c>
      <c r="R631" t="b">
        <v>0</v>
      </c>
      <c r="S631" t="s">
        <v>8270</v>
      </c>
      <c r="T631" s="12" t="s">
        <v>8318</v>
      </c>
      <c r="U631" t="s">
        <v>8319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8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 s="10">
        <f t="shared" si="37"/>
        <v>42253.215277777781</v>
      </c>
      <c r="L632">
        <v>1438959121</v>
      </c>
      <c r="M632" s="10">
        <f t="shared" si="38"/>
        <v>42223.619456018518</v>
      </c>
      <c r="N632" s="10"/>
      <c r="O632" t="b">
        <v>0</v>
      </c>
      <c r="P632">
        <v>1</v>
      </c>
      <c r="Q632">
        <f t="shared" si="39"/>
        <v>10</v>
      </c>
      <c r="R632" t="b">
        <v>0</v>
      </c>
      <c r="S632" t="s">
        <v>8270</v>
      </c>
      <c r="T632" s="12" t="s">
        <v>8318</v>
      </c>
      <c r="U632" t="s">
        <v>8319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8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 s="10">
        <f t="shared" si="37"/>
        <v>42518.772326388891</v>
      </c>
      <c r="L633">
        <v>1461954729</v>
      </c>
      <c r="M633" s="10">
        <f t="shared" si="38"/>
        <v>42489.772326388891</v>
      </c>
      <c r="N633" s="10"/>
      <c r="O633" t="b">
        <v>0</v>
      </c>
      <c r="P633">
        <v>9</v>
      </c>
      <c r="Q633">
        <f t="shared" si="39"/>
        <v>76.67</v>
      </c>
      <c r="R633" t="b">
        <v>0</v>
      </c>
      <c r="S633" t="s">
        <v>8270</v>
      </c>
      <c r="T633" s="12" t="s">
        <v>8318</v>
      </c>
      <c r="U633" t="s">
        <v>8319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8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 s="10">
        <f t="shared" si="37"/>
        <v>42333.700983796298</v>
      </c>
      <c r="L634">
        <v>1445874565</v>
      </c>
      <c r="M634" s="10">
        <f t="shared" si="38"/>
        <v>42303.659317129626</v>
      </c>
      <c r="N634" s="10"/>
      <c r="O634" t="b">
        <v>0</v>
      </c>
      <c r="P634">
        <v>0</v>
      </c>
      <c r="Q634">
        <f t="shared" si="39"/>
        <v>0</v>
      </c>
      <c r="R634" t="b">
        <v>0</v>
      </c>
      <c r="S634" t="s">
        <v>8270</v>
      </c>
      <c r="T634" s="12" t="s">
        <v>8318</v>
      </c>
      <c r="U634" t="s">
        <v>8319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8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 s="10">
        <f t="shared" si="37"/>
        <v>42538.958333333328</v>
      </c>
      <c r="L635">
        <v>1463469062</v>
      </c>
      <c r="M635" s="10">
        <f t="shared" si="38"/>
        <v>42507.29932870371</v>
      </c>
      <c r="N635" s="10"/>
      <c r="O635" t="b">
        <v>0</v>
      </c>
      <c r="P635">
        <v>25</v>
      </c>
      <c r="Q635">
        <f t="shared" si="39"/>
        <v>49.8</v>
      </c>
      <c r="R635" t="b">
        <v>0</v>
      </c>
      <c r="S635" t="s">
        <v>8270</v>
      </c>
      <c r="T635" s="12" t="s">
        <v>8318</v>
      </c>
      <c r="U635" t="s">
        <v>8319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8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 s="10">
        <f t="shared" si="37"/>
        <v>42061.928576388891</v>
      </c>
      <c r="L636">
        <v>1422397029</v>
      </c>
      <c r="M636" s="10">
        <f t="shared" si="38"/>
        <v>42031.928576388891</v>
      </c>
      <c r="N636" s="10"/>
      <c r="O636" t="b">
        <v>0</v>
      </c>
      <c r="P636">
        <v>1</v>
      </c>
      <c r="Q636">
        <f t="shared" si="39"/>
        <v>1</v>
      </c>
      <c r="R636" t="b">
        <v>0</v>
      </c>
      <c r="S636" t="s">
        <v>8270</v>
      </c>
      <c r="T636" s="12" t="s">
        <v>8318</v>
      </c>
      <c r="U636" t="s">
        <v>8319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8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 s="10">
        <f t="shared" si="37"/>
        <v>42106.092152777783</v>
      </c>
      <c r="L637">
        <v>1426212762</v>
      </c>
      <c r="M637" s="10">
        <f t="shared" si="38"/>
        <v>42076.092152777783</v>
      </c>
      <c r="N637" s="10"/>
      <c r="O637" t="b">
        <v>0</v>
      </c>
      <c r="P637">
        <v>1</v>
      </c>
      <c r="Q637">
        <f t="shared" si="39"/>
        <v>2</v>
      </c>
      <c r="R637" t="b">
        <v>0</v>
      </c>
      <c r="S637" t="s">
        <v>8270</v>
      </c>
      <c r="T637" s="12" t="s">
        <v>8318</v>
      </c>
      <c r="U637" t="s">
        <v>8319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8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 s="10">
        <f t="shared" si="37"/>
        <v>42161.44930555555</v>
      </c>
      <c r="L638">
        <v>1430996150</v>
      </c>
      <c r="M638" s="10">
        <f t="shared" si="38"/>
        <v>42131.455439814818</v>
      </c>
      <c r="N638" s="10"/>
      <c r="O638" t="b">
        <v>0</v>
      </c>
      <c r="P638">
        <v>1</v>
      </c>
      <c r="Q638">
        <f t="shared" si="39"/>
        <v>4</v>
      </c>
      <c r="R638" t="b">
        <v>0</v>
      </c>
      <c r="S638" t="s">
        <v>8270</v>
      </c>
      <c r="T638" s="12" t="s">
        <v>8318</v>
      </c>
      <c r="U638" t="s">
        <v>8319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8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 s="10">
        <f t="shared" si="37"/>
        <v>42791.961111111115</v>
      </c>
      <c r="L639">
        <v>1485558318</v>
      </c>
      <c r="M639" s="10">
        <f t="shared" si="38"/>
        <v>42762.962013888886</v>
      </c>
      <c r="N639" s="10"/>
      <c r="O639" t="b">
        <v>0</v>
      </c>
      <c r="P639">
        <v>0</v>
      </c>
      <c r="Q639">
        <f t="shared" si="39"/>
        <v>0</v>
      </c>
      <c r="R639" t="b">
        <v>0</v>
      </c>
      <c r="S639" t="s">
        <v>8270</v>
      </c>
      <c r="T639" s="12" t="s">
        <v>8318</v>
      </c>
      <c r="U639" t="s">
        <v>8319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8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 s="10">
        <f t="shared" si="37"/>
        <v>42819.55164351852</v>
      </c>
      <c r="L640">
        <v>1485267262</v>
      </c>
      <c r="M640" s="10">
        <f t="shared" si="38"/>
        <v>42759.593310185184</v>
      </c>
      <c r="N640" s="10"/>
      <c r="O640" t="b">
        <v>0</v>
      </c>
      <c r="P640">
        <v>6</v>
      </c>
      <c r="Q640">
        <f t="shared" si="39"/>
        <v>3</v>
      </c>
      <c r="R640" t="b">
        <v>0</v>
      </c>
      <c r="S640" t="s">
        <v>8270</v>
      </c>
      <c r="T640" s="12" t="s">
        <v>8318</v>
      </c>
      <c r="U640" t="s">
        <v>8319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8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 s="10">
        <f t="shared" si="37"/>
        <v>41925.583275462966</v>
      </c>
      <c r="L641">
        <v>1408024795</v>
      </c>
      <c r="M641" s="10">
        <f t="shared" si="38"/>
        <v>41865.583275462966</v>
      </c>
      <c r="N641" s="10"/>
      <c r="O641" t="b">
        <v>0</v>
      </c>
      <c r="P641">
        <v>1</v>
      </c>
      <c r="Q641">
        <f t="shared" si="39"/>
        <v>1</v>
      </c>
      <c r="R641" t="b">
        <v>0</v>
      </c>
      <c r="S641" t="s">
        <v>8270</v>
      </c>
      <c r="T641" s="12" t="s">
        <v>8318</v>
      </c>
      <c r="U641" t="s">
        <v>8319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8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0">
        <f t="shared" si="37"/>
        <v>42698.958333333328</v>
      </c>
      <c r="L642">
        <v>1478685915</v>
      </c>
      <c r="M642" s="10">
        <f t="shared" si="38"/>
        <v>42683.420312500006</v>
      </c>
      <c r="N642" s="10"/>
      <c r="O642" t="b">
        <v>0</v>
      </c>
      <c r="P642">
        <v>2</v>
      </c>
      <c r="Q642">
        <f t="shared" si="39"/>
        <v>50.5</v>
      </c>
      <c r="R642" t="b">
        <v>1</v>
      </c>
      <c r="S642" t="s">
        <v>8271</v>
      </c>
      <c r="T642" s="12" t="s">
        <v>8318</v>
      </c>
      <c r="U642" t="s">
        <v>8320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8">
        <f t="shared" ref="F643:F706" si="40">ROUND(E643/D643*100,0)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0">
        <f t="shared" ref="K643:K706" si="41">(((J643/60)/60)/24+DATE(1970,1,1))</f>
        <v>42229.57</v>
      </c>
      <c r="L643">
        <v>1436881248</v>
      </c>
      <c r="M643" s="10">
        <f t="shared" ref="M643:M706" si="42">(((L643/60)/60)/24+DATE(1970,1,1))</f>
        <v>42199.57</v>
      </c>
      <c r="N643" s="10"/>
      <c r="O643" t="b">
        <v>0</v>
      </c>
      <c r="P643">
        <v>315</v>
      </c>
      <c r="Q643">
        <f t="shared" ref="Q643:Q706" si="43">IFERROR(ROUND(E643/P643,2),0)</f>
        <v>151.32</v>
      </c>
      <c r="R643" t="b">
        <v>1</v>
      </c>
      <c r="S643" t="s">
        <v>8271</v>
      </c>
      <c r="T643" s="12" t="s">
        <v>8318</v>
      </c>
      <c r="U643" t="s">
        <v>8320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8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0">
        <f t="shared" si="41"/>
        <v>42235.651319444441</v>
      </c>
      <c r="L644">
        <v>1436888274</v>
      </c>
      <c r="M644" s="10">
        <f t="shared" si="42"/>
        <v>42199.651319444441</v>
      </c>
      <c r="N644" s="10"/>
      <c r="O644" t="b">
        <v>0</v>
      </c>
      <c r="P644">
        <v>2174</v>
      </c>
      <c r="Q644">
        <f t="shared" si="43"/>
        <v>134.36000000000001</v>
      </c>
      <c r="R644" t="b">
        <v>1</v>
      </c>
      <c r="S644" t="s">
        <v>8271</v>
      </c>
      <c r="T644" s="12" t="s">
        <v>8318</v>
      </c>
      <c r="U644" t="s">
        <v>8320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8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0">
        <f t="shared" si="41"/>
        <v>42155.642071759255</v>
      </c>
      <c r="L645">
        <v>1428333875</v>
      </c>
      <c r="M645" s="10">
        <f t="shared" si="42"/>
        <v>42100.642071759255</v>
      </c>
      <c r="N645" s="10"/>
      <c r="O645" t="b">
        <v>0</v>
      </c>
      <c r="P645">
        <v>152</v>
      </c>
      <c r="Q645">
        <f t="shared" si="43"/>
        <v>174.03</v>
      </c>
      <c r="R645" t="b">
        <v>1</v>
      </c>
      <c r="S645" t="s">
        <v>8271</v>
      </c>
      <c r="T645" s="12" t="s">
        <v>8318</v>
      </c>
      <c r="U645" t="s">
        <v>8320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8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0">
        <f t="shared" si="41"/>
        <v>41941.041666666664</v>
      </c>
      <c r="L646">
        <v>1410883139</v>
      </c>
      <c r="M646" s="10">
        <f t="shared" si="42"/>
        <v>41898.665960648148</v>
      </c>
      <c r="N646" s="10"/>
      <c r="O646" t="b">
        <v>0</v>
      </c>
      <c r="P646">
        <v>1021</v>
      </c>
      <c r="Q646">
        <f t="shared" si="43"/>
        <v>73.489999999999995</v>
      </c>
      <c r="R646" t="b">
        <v>1</v>
      </c>
      <c r="S646" t="s">
        <v>8271</v>
      </c>
      <c r="T646" s="12" t="s">
        <v>8318</v>
      </c>
      <c r="U646" t="s">
        <v>8320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8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0">
        <f t="shared" si="41"/>
        <v>42594.026319444441</v>
      </c>
      <c r="L647">
        <v>1468370274</v>
      </c>
      <c r="M647" s="10">
        <f t="shared" si="42"/>
        <v>42564.026319444441</v>
      </c>
      <c r="N647" s="10"/>
      <c r="O647" t="b">
        <v>0</v>
      </c>
      <c r="P647">
        <v>237</v>
      </c>
      <c r="Q647">
        <f t="shared" si="43"/>
        <v>23.52</v>
      </c>
      <c r="R647" t="b">
        <v>1</v>
      </c>
      <c r="S647" t="s">
        <v>8271</v>
      </c>
      <c r="T647" s="12" t="s">
        <v>8318</v>
      </c>
      <c r="U647" t="s">
        <v>8320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8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0">
        <f t="shared" si="41"/>
        <v>41862.852627314816</v>
      </c>
      <c r="L648">
        <v>1405196867</v>
      </c>
      <c r="M648" s="10">
        <f t="shared" si="42"/>
        <v>41832.852627314816</v>
      </c>
      <c r="N648" s="10"/>
      <c r="O648" t="b">
        <v>0</v>
      </c>
      <c r="P648">
        <v>27</v>
      </c>
      <c r="Q648">
        <f t="shared" si="43"/>
        <v>39.07</v>
      </c>
      <c r="R648" t="b">
        <v>1</v>
      </c>
      <c r="S648" t="s">
        <v>8271</v>
      </c>
      <c r="T648" s="12" t="s">
        <v>8318</v>
      </c>
      <c r="U648" t="s">
        <v>8320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8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0">
        <f t="shared" si="41"/>
        <v>42446.726261574076</v>
      </c>
      <c r="L649">
        <v>1455647149</v>
      </c>
      <c r="M649" s="10">
        <f t="shared" si="42"/>
        <v>42416.767928240741</v>
      </c>
      <c r="N649" s="10"/>
      <c r="O649" t="b">
        <v>0</v>
      </c>
      <c r="P649">
        <v>17</v>
      </c>
      <c r="Q649">
        <f t="shared" si="43"/>
        <v>125.94</v>
      </c>
      <c r="R649" t="b">
        <v>1</v>
      </c>
      <c r="S649" t="s">
        <v>8271</v>
      </c>
      <c r="T649" s="12" t="s">
        <v>8318</v>
      </c>
      <c r="U649" t="s">
        <v>8320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8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0">
        <f t="shared" si="41"/>
        <v>41926.693379629629</v>
      </c>
      <c r="L650">
        <v>1410280708</v>
      </c>
      <c r="M650" s="10">
        <f t="shared" si="42"/>
        <v>41891.693379629629</v>
      </c>
      <c r="N650" s="10"/>
      <c r="O650" t="b">
        <v>0</v>
      </c>
      <c r="P650">
        <v>27</v>
      </c>
      <c r="Q650">
        <f t="shared" si="43"/>
        <v>1644</v>
      </c>
      <c r="R650" t="b">
        <v>1</v>
      </c>
      <c r="S650" t="s">
        <v>8271</v>
      </c>
      <c r="T650" s="12" t="s">
        <v>8318</v>
      </c>
      <c r="U650" t="s">
        <v>8320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8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0">
        <f t="shared" si="41"/>
        <v>41898.912187499998</v>
      </c>
      <c r="L651">
        <v>1409090013</v>
      </c>
      <c r="M651" s="10">
        <f t="shared" si="42"/>
        <v>41877.912187499998</v>
      </c>
      <c r="N651" s="10"/>
      <c r="O651" t="b">
        <v>0</v>
      </c>
      <c r="P651">
        <v>82</v>
      </c>
      <c r="Q651">
        <f t="shared" si="43"/>
        <v>42.67</v>
      </c>
      <c r="R651" t="b">
        <v>1</v>
      </c>
      <c r="S651" t="s">
        <v>8271</v>
      </c>
      <c r="T651" s="12" t="s">
        <v>8318</v>
      </c>
      <c r="U651" t="s">
        <v>8320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8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0">
        <f t="shared" si="41"/>
        <v>41992.078518518523</v>
      </c>
      <c r="L652">
        <v>1413766384</v>
      </c>
      <c r="M652" s="10">
        <f t="shared" si="42"/>
        <v>41932.036851851852</v>
      </c>
      <c r="N652" s="10"/>
      <c r="O652" t="b">
        <v>0</v>
      </c>
      <c r="P652">
        <v>48</v>
      </c>
      <c r="Q652">
        <f t="shared" si="43"/>
        <v>35.130000000000003</v>
      </c>
      <c r="R652" t="b">
        <v>1</v>
      </c>
      <c r="S652" t="s">
        <v>8271</v>
      </c>
      <c r="T652" s="12" t="s">
        <v>8318</v>
      </c>
      <c r="U652" t="s">
        <v>8320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8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0">
        <f t="shared" si="41"/>
        <v>41986.017488425925</v>
      </c>
      <c r="L653">
        <v>1415838311</v>
      </c>
      <c r="M653" s="10">
        <f t="shared" si="42"/>
        <v>41956.017488425925</v>
      </c>
      <c r="N653" s="10"/>
      <c r="O653" t="b">
        <v>0</v>
      </c>
      <c r="P653">
        <v>105</v>
      </c>
      <c r="Q653">
        <f t="shared" si="43"/>
        <v>239.35</v>
      </c>
      <c r="R653" t="b">
        <v>1</v>
      </c>
      <c r="S653" t="s">
        <v>8271</v>
      </c>
      <c r="T653" s="12" t="s">
        <v>8318</v>
      </c>
      <c r="U653" t="s">
        <v>8320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8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0">
        <f t="shared" si="41"/>
        <v>42705.732060185182</v>
      </c>
      <c r="L654">
        <v>1478018050</v>
      </c>
      <c r="M654" s="10">
        <f t="shared" si="42"/>
        <v>42675.690393518518</v>
      </c>
      <c r="N654" s="10"/>
      <c r="O654" t="b">
        <v>0</v>
      </c>
      <c r="P654">
        <v>28</v>
      </c>
      <c r="Q654">
        <f t="shared" si="43"/>
        <v>107.64</v>
      </c>
      <c r="R654" t="b">
        <v>1</v>
      </c>
      <c r="S654" t="s">
        <v>8271</v>
      </c>
      <c r="T654" s="12" t="s">
        <v>8318</v>
      </c>
      <c r="U654" t="s">
        <v>8320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8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0">
        <f t="shared" si="41"/>
        <v>42236.618518518517</v>
      </c>
      <c r="L655">
        <v>1436885440</v>
      </c>
      <c r="M655" s="10">
        <f t="shared" si="42"/>
        <v>42199.618518518517</v>
      </c>
      <c r="N655" s="10"/>
      <c r="O655" t="b">
        <v>0</v>
      </c>
      <c r="P655">
        <v>1107</v>
      </c>
      <c r="Q655">
        <f t="shared" si="43"/>
        <v>95.83</v>
      </c>
      <c r="R655" t="b">
        <v>1</v>
      </c>
      <c r="S655" t="s">
        <v>8271</v>
      </c>
      <c r="T655" s="12" t="s">
        <v>8318</v>
      </c>
      <c r="U655" t="s">
        <v>8320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8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0">
        <f t="shared" si="41"/>
        <v>42193.957326388889</v>
      </c>
      <c r="L656">
        <v>1433804313</v>
      </c>
      <c r="M656" s="10">
        <f t="shared" si="42"/>
        <v>42163.957326388889</v>
      </c>
      <c r="N656" s="10"/>
      <c r="O656" t="b">
        <v>0</v>
      </c>
      <c r="P656">
        <v>1013</v>
      </c>
      <c r="Q656">
        <f t="shared" si="43"/>
        <v>31.66</v>
      </c>
      <c r="R656" t="b">
        <v>1</v>
      </c>
      <c r="S656" t="s">
        <v>8271</v>
      </c>
      <c r="T656" s="12" t="s">
        <v>8318</v>
      </c>
      <c r="U656" t="s">
        <v>8320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8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0">
        <f t="shared" si="41"/>
        <v>42075.915648148148</v>
      </c>
      <c r="L657">
        <v>1423609112</v>
      </c>
      <c r="M657" s="10">
        <f t="shared" si="42"/>
        <v>42045.957314814819</v>
      </c>
      <c r="N657" s="10"/>
      <c r="O657" t="b">
        <v>0</v>
      </c>
      <c r="P657">
        <v>274</v>
      </c>
      <c r="Q657">
        <f t="shared" si="43"/>
        <v>42.89</v>
      </c>
      <c r="R657" t="b">
        <v>1</v>
      </c>
      <c r="S657" t="s">
        <v>8271</v>
      </c>
      <c r="T657" s="12" t="s">
        <v>8318</v>
      </c>
      <c r="U657" t="s">
        <v>8320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8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0">
        <f t="shared" si="41"/>
        <v>42477.762951388882</v>
      </c>
      <c r="L658">
        <v>1455736719</v>
      </c>
      <c r="M658" s="10">
        <f t="shared" si="42"/>
        <v>42417.804618055554</v>
      </c>
      <c r="N658" s="10"/>
      <c r="O658" t="b">
        <v>0</v>
      </c>
      <c r="P658">
        <v>87</v>
      </c>
      <c r="Q658">
        <f t="shared" si="43"/>
        <v>122.74</v>
      </c>
      <c r="R658" t="b">
        <v>1</v>
      </c>
      <c r="S658" t="s">
        <v>8271</v>
      </c>
      <c r="T658" s="12" t="s">
        <v>8318</v>
      </c>
      <c r="U658" t="s">
        <v>8320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8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0">
        <f t="shared" si="41"/>
        <v>42361.84574074074</v>
      </c>
      <c r="L659">
        <v>1448309872</v>
      </c>
      <c r="M659" s="10">
        <f t="shared" si="42"/>
        <v>42331.84574074074</v>
      </c>
      <c r="N659" s="10"/>
      <c r="O659" t="b">
        <v>0</v>
      </c>
      <c r="P659">
        <v>99</v>
      </c>
      <c r="Q659">
        <f t="shared" si="43"/>
        <v>190.45</v>
      </c>
      <c r="R659" t="b">
        <v>1</v>
      </c>
      <c r="S659" t="s">
        <v>8271</v>
      </c>
      <c r="T659" s="12" t="s">
        <v>8318</v>
      </c>
      <c r="U659" t="s">
        <v>8320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8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0">
        <f t="shared" si="41"/>
        <v>42211.75</v>
      </c>
      <c r="L660">
        <v>1435117889</v>
      </c>
      <c r="M660" s="10">
        <f t="shared" si="42"/>
        <v>42179.160752314812</v>
      </c>
      <c r="N660" s="10"/>
      <c r="O660" t="b">
        <v>0</v>
      </c>
      <c r="P660">
        <v>276</v>
      </c>
      <c r="Q660">
        <f t="shared" si="43"/>
        <v>109.34</v>
      </c>
      <c r="R660" t="b">
        <v>1</v>
      </c>
      <c r="S660" t="s">
        <v>8271</v>
      </c>
      <c r="T660" s="12" t="s">
        <v>8318</v>
      </c>
      <c r="U660" t="s">
        <v>8320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8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0">
        <f t="shared" si="41"/>
        <v>42239.593692129631</v>
      </c>
      <c r="L661">
        <v>1437747295</v>
      </c>
      <c r="M661" s="10">
        <f t="shared" si="42"/>
        <v>42209.593692129631</v>
      </c>
      <c r="N661" s="10"/>
      <c r="O661" t="b">
        <v>0</v>
      </c>
      <c r="P661">
        <v>21</v>
      </c>
      <c r="Q661">
        <f t="shared" si="43"/>
        <v>143.66999999999999</v>
      </c>
      <c r="R661" t="b">
        <v>1</v>
      </c>
      <c r="S661" t="s">
        <v>8271</v>
      </c>
      <c r="T661" s="12" t="s">
        <v>8318</v>
      </c>
      <c r="U661" t="s">
        <v>8320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8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 s="10">
        <f t="shared" si="41"/>
        <v>41952.783321759263</v>
      </c>
      <c r="L662">
        <v>1412963279</v>
      </c>
      <c r="M662" s="10">
        <f t="shared" si="42"/>
        <v>41922.741655092592</v>
      </c>
      <c r="N662" s="10"/>
      <c r="O662" t="b">
        <v>0</v>
      </c>
      <c r="P662">
        <v>18</v>
      </c>
      <c r="Q662">
        <f t="shared" si="43"/>
        <v>84.94</v>
      </c>
      <c r="R662" t="b">
        <v>0</v>
      </c>
      <c r="S662" t="s">
        <v>8271</v>
      </c>
      <c r="T662" s="12" t="s">
        <v>8318</v>
      </c>
      <c r="U662" t="s">
        <v>8320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8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 s="10">
        <f t="shared" si="41"/>
        <v>42666.645358796297</v>
      </c>
      <c r="L663">
        <v>1474644559</v>
      </c>
      <c r="M663" s="10">
        <f t="shared" si="42"/>
        <v>42636.645358796297</v>
      </c>
      <c r="N663" s="10"/>
      <c r="O663" t="b">
        <v>0</v>
      </c>
      <c r="P663">
        <v>9</v>
      </c>
      <c r="Q663">
        <f t="shared" si="43"/>
        <v>10.56</v>
      </c>
      <c r="R663" t="b">
        <v>0</v>
      </c>
      <c r="S663" t="s">
        <v>8271</v>
      </c>
      <c r="T663" s="12" t="s">
        <v>8318</v>
      </c>
      <c r="U663" t="s">
        <v>8320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8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 s="10">
        <f t="shared" si="41"/>
        <v>42020.438043981485</v>
      </c>
      <c r="L664">
        <v>1418812247</v>
      </c>
      <c r="M664" s="10">
        <f t="shared" si="42"/>
        <v>41990.438043981485</v>
      </c>
      <c r="N664" s="10"/>
      <c r="O664" t="b">
        <v>0</v>
      </c>
      <c r="P664">
        <v>4</v>
      </c>
      <c r="Q664">
        <f t="shared" si="43"/>
        <v>39</v>
      </c>
      <c r="R664" t="b">
        <v>0</v>
      </c>
      <c r="S664" t="s">
        <v>8271</v>
      </c>
      <c r="T664" s="12" t="s">
        <v>8318</v>
      </c>
      <c r="U664" t="s">
        <v>8320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8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 s="10">
        <f t="shared" si="41"/>
        <v>42203.843240740738</v>
      </c>
      <c r="L665">
        <v>1434658456</v>
      </c>
      <c r="M665" s="10">
        <f t="shared" si="42"/>
        <v>42173.843240740738</v>
      </c>
      <c r="N665" s="10"/>
      <c r="O665" t="b">
        <v>0</v>
      </c>
      <c r="P665">
        <v>7</v>
      </c>
      <c r="Q665">
        <f t="shared" si="43"/>
        <v>100</v>
      </c>
      <c r="R665" t="b">
        <v>0</v>
      </c>
      <c r="S665" t="s">
        <v>8271</v>
      </c>
      <c r="T665" s="12" t="s">
        <v>8318</v>
      </c>
      <c r="U665" t="s">
        <v>8320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8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 s="10">
        <f t="shared" si="41"/>
        <v>42107.666377314818</v>
      </c>
      <c r="L666">
        <v>1426348775</v>
      </c>
      <c r="M666" s="10">
        <f t="shared" si="42"/>
        <v>42077.666377314818</v>
      </c>
      <c r="N666" s="10"/>
      <c r="O666" t="b">
        <v>0</v>
      </c>
      <c r="P666">
        <v>29</v>
      </c>
      <c r="Q666">
        <f t="shared" si="43"/>
        <v>31.17</v>
      </c>
      <c r="R666" t="b">
        <v>0</v>
      </c>
      <c r="S666" t="s">
        <v>8271</v>
      </c>
      <c r="T666" s="12" t="s">
        <v>8318</v>
      </c>
      <c r="U666" t="s">
        <v>8320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8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0">
        <f t="shared" si="41"/>
        <v>42748.711354166662</v>
      </c>
      <c r="L667">
        <v>1479143061</v>
      </c>
      <c r="M667" s="10">
        <f t="shared" si="42"/>
        <v>42688.711354166662</v>
      </c>
      <c r="N667" s="10"/>
      <c r="O667" t="b">
        <v>0</v>
      </c>
      <c r="P667">
        <v>12</v>
      </c>
      <c r="Q667">
        <f t="shared" si="43"/>
        <v>155.33000000000001</v>
      </c>
      <c r="R667" t="b">
        <v>0</v>
      </c>
      <c r="S667" t="s">
        <v>8271</v>
      </c>
      <c r="T667" s="12" t="s">
        <v>8318</v>
      </c>
      <c r="U667" t="s">
        <v>8320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8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 s="10">
        <f t="shared" si="41"/>
        <v>41868.832152777781</v>
      </c>
      <c r="L668">
        <v>1405713498</v>
      </c>
      <c r="M668" s="10">
        <f t="shared" si="42"/>
        <v>41838.832152777781</v>
      </c>
      <c r="N668" s="10"/>
      <c r="O668" t="b">
        <v>0</v>
      </c>
      <c r="P668">
        <v>4</v>
      </c>
      <c r="Q668">
        <f t="shared" si="43"/>
        <v>2</v>
      </c>
      <c r="R668" t="b">
        <v>0</v>
      </c>
      <c r="S668" t="s">
        <v>8271</v>
      </c>
      <c r="T668" s="12" t="s">
        <v>8318</v>
      </c>
      <c r="U668" t="s">
        <v>8320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8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0">
        <f t="shared" si="41"/>
        <v>42672.373414351852</v>
      </c>
      <c r="L669">
        <v>1474275463</v>
      </c>
      <c r="M669" s="10">
        <f t="shared" si="42"/>
        <v>42632.373414351852</v>
      </c>
      <c r="N669" s="10"/>
      <c r="O669" t="b">
        <v>0</v>
      </c>
      <c r="P669">
        <v>28</v>
      </c>
      <c r="Q669">
        <f t="shared" si="43"/>
        <v>178.93</v>
      </c>
      <c r="R669" t="b">
        <v>0</v>
      </c>
      <c r="S669" t="s">
        <v>8271</v>
      </c>
      <c r="T669" s="12" t="s">
        <v>8318</v>
      </c>
      <c r="U669" t="s">
        <v>8320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8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 s="10">
        <f t="shared" si="41"/>
        <v>42135.831273148149</v>
      </c>
      <c r="L670">
        <v>1427486222</v>
      </c>
      <c r="M670" s="10">
        <f t="shared" si="42"/>
        <v>42090.831273148149</v>
      </c>
      <c r="N670" s="10"/>
      <c r="O670" t="b">
        <v>0</v>
      </c>
      <c r="P670">
        <v>25</v>
      </c>
      <c r="Q670">
        <f t="shared" si="43"/>
        <v>27.36</v>
      </c>
      <c r="R670" t="b">
        <v>0</v>
      </c>
      <c r="S670" t="s">
        <v>8271</v>
      </c>
      <c r="T670" s="12" t="s">
        <v>8318</v>
      </c>
      <c r="U670" t="s">
        <v>8320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8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0">
        <f t="shared" si="41"/>
        <v>42557.625671296293</v>
      </c>
      <c r="L671">
        <v>1465225258</v>
      </c>
      <c r="M671" s="10">
        <f t="shared" si="42"/>
        <v>42527.625671296293</v>
      </c>
      <c r="N671" s="10"/>
      <c r="O671" t="b">
        <v>0</v>
      </c>
      <c r="P671">
        <v>28</v>
      </c>
      <c r="Q671">
        <f t="shared" si="43"/>
        <v>1536.25</v>
      </c>
      <c r="R671" t="b">
        <v>0</v>
      </c>
      <c r="S671" t="s">
        <v>8271</v>
      </c>
      <c r="T671" s="12" t="s">
        <v>8318</v>
      </c>
      <c r="U671" t="s">
        <v>8320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8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0">
        <f t="shared" si="41"/>
        <v>42540.340277777781</v>
      </c>
      <c r="L672">
        <v>1463418120</v>
      </c>
      <c r="M672" s="10">
        <f t="shared" si="42"/>
        <v>42506.709722222222</v>
      </c>
      <c r="N672" s="10"/>
      <c r="O672" t="b">
        <v>0</v>
      </c>
      <c r="P672">
        <v>310</v>
      </c>
      <c r="Q672">
        <f t="shared" si="43"/>
        <v>85</v>
      </c>
      <c r="R672" t="b">
        <v>0</v>
      </c>
      <c r="S672" t="s">
        <v>8271</v>
      </c>
      <c r="T672" s="12" t="s">
        <v>8318</v>
      </c>
      <c r="U672" t="s">
        <v>8320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8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0">
        <f t="shared" si="41"/>
        <v>42018.166666666672</v>
      </c>
      <c r="L673">
        <v>1418315852</v>
      </c>
      <c r="M673" s="10">
        <f t="shared" si="42"/>
        <v>41984.692731481482</v>
      </c>
      <c r="N673" s="10"/>
      <c r="O673" t="b">
        <v>0</v>
      </c>
      <c r="P673">
        <v>15</v>
      </c>
      <c r="Q673">
        <f t="shared" si="43"/>
        <v>788.53</v>
      </c>
      <c r="R673" t="b">
        <v>0</v>
      </c>
      <c r="S673" t="s">
        <v>8271</v>
      </c>
      <c r="T673" s="12" t="s">
        <v>8318</v>
      </c>
      <c r="U673" t="s">
        <v>8320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8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0">
        <f t="shared" si="41"/>
        <v>42005.207638888889</v>
      </c>
      <c r="L674">
        <v>1417410964</v>
      </c>
      <c r="M674" s="10">
        <f t="shared" si="42"/>
        <v>41974.219490740739</v>
      </c>
      <c r="N674" s="10"/>
      <c r="O674" t="b">
        <v>0</v>
      </c>
      <c r="P674">
        <v>215</v>
      </c>
      <c r="Q674">
        <f t="shared" si="43"/>
        <v>50.3</v>
      </c>
      <c r="R674" t="b">
        <v>0</v>
      </c>
      <c r="S674" t="s">
        <v>8271</v>
      </c>
      <c r="T674" s="12" t="s">
        <v>8318</v>
      </c>
      <c r="U674" t="s">
        <v>8320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8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 s="10">
        <f t="shared" si="41"/>
        <v>41883.840474537035</v>
      </c>
      <c r="L675">
        <v>1405714217</v>
      </c>
      <c r="M675" s="10">
        <f t="shared" si="42"/>
        <v>41838.840474537035</v>
      </c>
      <c r="N675" s="10"/>
      <c r="O675" t="b">
        <v>0</v>
      </c>
      <c r="P675">
        <v>3</v>
      </c>
      <c r="Q675">
        <f t="shared" si="43"/>
        <v>68.33</v>
      </c>
      <c r="R675" t="b">
        <v>0</v>
      </c>
      <c r="S675" t="s">
        <v>8271</v>
      </c>
      <c r="T675" s="12" t="s">
        <v>8318</v>
      </c>
      <c r="U675" t="s">
        <v>8320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8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 s="10">
        <f t="shared" si="41"/>
        <v>41863.116053240738</v>
      </c>
      <c r="L676">
        <v>1402627627</v>
      </c>
      <c r="M676" s="10">
        <f t="shared" si="42"/>
        <v>41803.116053240738</v>
      </c>
      <c r="N676" s="10"/>
      <c r="O676" t="b">
        <v>0</v>
      </c>
      <c r="P676">
        <v>2</v>
      </c>
      <c r="Q676">
        <f t="shared" si="43"/>
        <v>7.5</v>
      </c>
      <c r="R676" t="b">
        <v>0</v>
      </c>
      <c r="S676" t="s">
        <v>8271</v>
      </c>
      <c r="T676" s="12" t="s">
        <v>8318</v>
      </c>
      <c r="U676" t="s">
        <v>8320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8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0">
        <f t="shared" si="41"/>
        <v>42005.290972222225</v>
      </c>
      <c r="L677">
        <v>1417558804</v>
      </c>
      <c r="M677" s="10">
        <f t="shared" si="42"/>
        <v>41975.930601851855</v>
      </c>
      <c r="N677" s="10"/>
      <c r="O677" t="b">
        <v>0</v>
      </c>
      <c r="P677">
        <v>26</v>
      </c>
      <c r="Q677">
        <f t="shared" si="43"/>
        <v>34.270000000000003</v>
      </c>
      <c r="R677" t="b">
        <v>0</v>
      </c>
      <c r="S677" t="s">
        <v>8271</v>
      </c>
      <c r="T677" s="12" t="s">
        <v>8318</v>
      </c>
      <c r="U677" t="s">
        <v>8320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8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 s="10">
        <f t="shared" si="41"/>
        <v>42042.768298611118</v>
      </c>
      <c r="L678">
        <v>1420741581</v>
      </c>
      <c r="M678" s="10">
        <f t="shared" si="42"/>
        <v>42012.768298611118</v>
      </c>
      <c r="N678" s="10"/>
      <c r="O678" t="b">
        <v>0</v>
      </c>
      <c r="P678">
        <v>24</v>
      </c>
      <c r="Q678">
        <f t="shared" si="43"/>
        <v>61.29</v>
      </c>
      <c r="R678" t="b">
        <v>0</v>
      </c>
      <c r="S678" t="s">
        <v>8271</v>
      </c>
      <c r="T678" s="12" t="s">
        <v>8318</v>
      </c>
      <c r="U678" t="s">
        <v>8320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8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0">
        <f t="shared" si="41"/>
        <v>42549.403877314813</v>
      </c>
      <c r="L679">
        <v>1463218895</v>
      </c>
      <c r="M679" s="10">
        <f t="shared" si="42"/>
        <v>42504.403877314813</v>
      </c>
      <c r="N679" s="10"/>
      <c r="O679" t="b">
        <v>0</v>
      </c>
      <c r="P679">
        <v>96</v>
      </c>
      <c r="Q679">
        <f t="shared" si="43"/>
        <v>133.25</v>
      </c>
      <c r="R679" t="b">
        <v>0</v>
      </c>
      <c r="S679" t="s">
        <v>8271</v>
      </c>
      <c r="T679" s="12" t="s">
        <v>8318</v>
      </c>
      <c r="U679" t="s">
        <v>8320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8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 s="10">
        <f t="shared" si="41"/>
        <v>42511.376597222217</v>
      </c>
      <c r="L680">
        <v>1461229338</v>
      </c>
      <c r="M680" s="10">
        <f t="shared" si="42"/>
        <v>42481.376597222217</v>
      </c>
      <c r="N680" s="10"/>
      <c r="O680" t="b">
        <v>0</v>
      </c>
      <c r="P680">
        <v>17</v>
      </c>
      <c r="Q680">
        <f t="shared" si="43"/>
        <v>65.180000000000007</v>
      </c>
      <c r="R680" t="b">
        <v>0</v>
      </c>
      <c r="S680" t="s">
        <v>8271</v>
      </c>
      <c r="T680" s="12" t="s">
        <v>8318</v>
      </c>
      <c r="U680" t="s">
        <v>8320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8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0">
        <f t="shared" si="41"/>
        <v>42616.695706018523</v>
      </c>
      <c r="L681">
        <v>1467736909</v>
      </c>
      <c r="M681" s="10">
        <f t="shared" si="42"/>
        <v>42556.695706018523</v>
      </c>
      <c r="N681" s="10"/>
      <c r="O681" t="b">
        <v>0</v>
      </c>
      <c r="P681">
        <v>94</v>
      </c>
      <c r="Q681">
        <f t="shared" si="43"/>
        <v>93.9</v>
      </c>
      <c r="R681" t="b">
        <v>0</v>
      </c>
      <c r="S681" t="s">
        <v>8271</v>
      </c>
      <c r="T681" s="12" t="s">
        <v>8318</v>
      </c>
      <c r="U681" t="s">
        <v>8320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8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0">
        <f t="shared" si="41"/>
        <v>41899.501516203702</v>
      </c>
      <c r="L682">
        <v>1407931331</v>
      </c>
      <c r="M682" s="10">
        <f t="shared" si="42"/>
        <v>41864.501516203702</v>
      </c>
      <c r="N682" s="10"/>
      <c r="O682" t="b">
        <v>0</v>
      </c>
      <c r="P682">
        <v>129</v>
      </c>
      <c r="Q682">
        <f t="shared" si="43"/>
        <v>150.65</v>
      </c>
      <c r="R682" t="b">
        <v>0</v>
      </c>
      <c r="S682" t="s">
        <v>8271</v>
      </c>
      <c r="T682" s="12" t="s">
        <v>8318</v>
      </c>
      <c r="U682" t="s">
        <v>8320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8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 s="10">
        <f t="shared" si="41"/>
        <v>42669.805601851855</v>
      </c>
      <c r="L683">
        <v>1474917604</v>
      </c>
      <c r="M683" s="10">
        <f t="shared" si="42"/>
        <v>42639.805601851855</v>
      </c>
      <c r="N683" s="10"/>
      <c r="O683" t="b">
        <v>0</v>
      </c>
      <c r="P683">
        <v>1</v>
      </c>
      <c r="Q683">
        <f t="shared" si="43"/>
        <v>1</v>
      </c>
      <c r="R683" t="b">
        <v>0</v>
      </c>
      <c r="S683" t="s">
        <v>8271</v>
      </c>
      <c r="T683" s="12" t="s">
        <v>8318</v>
      </c>
      <c r="U683" t="s">
        <v>8320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8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 s="10">
        <f t="shared" si="41"/>
        <v>42808.723634259266</v>
      </c>
      <c r="L684">
        <v>1486923722</v>
      </c>
      <c r="M684" s="10">
        <f t="shared" si="42"/>
        <v>42778.765300925923</v>
      </c>
      <c r="N684" s="10"/>
      <c r="O684" t="b">
        <v>0</v>
      </c>
      <c r="P684">
        <v>4</v>
      </c>
      <c r="Q684">
        <f t="shared" si="43"/>
        <v>13.25</v>
      </c>
      <c r="R684" t="b">
        <v>0</v>
      </c>
      <c r="S684" t="s">
        <v>8271</v>
      </c>
      <c r="T684" s="12" t="s">
        <v>8318</v>
      </c>
      <c r="U684" t="s">
        <v>8320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8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 s="10">
        <f t="shared" si="41"/>
        <v>42674.900046296301</v>
      </c>
      <c r="L685">
        <v>1474493764</v>
      </c>
      <c r="M685" s="10">
        <f t="shared" si="42"/>
        <v>42634.900046296301</v>
      </c>
      <c r="N685" s="10"/>
      <c r="O685" t="b">
        <v>0</v>
      </c>
      <c r="P685">
        <v>3</v>
      </c>
      <c r="Q685">
        <f t="shared" si="43"/>
        <v>99.33</v>
      </c>
      <c r="R685" t="b">
        <v>0</v>
      </c>
      <c r="S685" t="s">
        <v>8271</v>
      </c>
      <c r="T685" s="12" t="s">
        <v>8318</v>
      </c>
      <c r="U685" t="s">
        <v>8320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8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 s="10">
        <f t="shared" si="41"/>
        <v>41845.125</v>
      </c>
      <c r="L686">
        <v>1403176891</v>
      </c>
      <c r="M686" s="10">
        <f t="shared" si="42"/>
        <v>41809.473275462966</v>
      </c>
      <c r="N686" s="10"/>
      <c r="O686" t="b">
        <v>0</v>
      </c>
      <c r="P686">
        <v>135</v>
      </c>
      <c r="Q686">
        <f t="shared" si="43"/>
        <v>177.39</v>
      </c>
      <c r="R686" t="b">
        <v>0</v>
      </c>
      <c r="S686" t="s">
        <v>8271</v>
      </c>
      <c r="T686" s="12" t="s">
        <v>8318</v>
      </c>
      <c r="U686" t="s">
        <v>8320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8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0">
        <f t="shared" si="41"/>
        <v>42016.866574074069</v>
      </c>
      <c r="L687">
        <v>1417207672</v>
      </c>
      <c r="M687" s="10">
        <f t="shared" si="42"/>
        <v>41971.866574074069</v>
      </c>
      <c r="N687" s="10"/>
      <c r="O687" t="b">
        <v>0</v>
      </c>
      <c r="P687">
        <v>10</v>
      </c>
      <c r="Q687">
        <f t="shared" si="43"/>
        <v>55.3</v>
      </c>
      <c r="R687" t="b">
        <v>0</v>
      </c>
      <c r="S687" t="s">
        <v>8271</v>
      </c>
      <c r="T687" s="12" t="s">
        <v>8318</v>
      </c>
      <c r="U687" t="s">
        <v>8320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8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 s="10">
        <f t="shared" si="41"/>
        <v>42219.673263888893</v>
      </c>
      <c r="L688">
        <v>1436026170</v>
      </c>
      <c r="M688" s="10">
        <f t="shared" si="42"/>
        <v>42189.673263888893</v>
      </c>
      <c r="N688" s="10"/>
      <c r="O688" t="b">
        <v>0</v>
      </c>
      <c r="P688">
        <v>0</v>
      </c>
      <c r="Q688">
        <f t="shared" si="43"/>
        <v>0</v>
      </c>
      <c r="R688" t="b">
        <v>0</v>
      </c>
      <c r="S688" t="s">
        <v>8271</v>
      </c>
      <c r="T688" s="12" t="s">
        <v>8318</v>
      </c>
      <c r="U688" t="s">
        <v>8320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8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 s="10">
        <f t="shared" si="41"/>
        <v>42771.750613425931</v>
      </c>
      <c r="L689">
        <v>1481133653</v>
      </c>
      <c r="M689" s="10">
        <f t="shared" si="42"/>
        <v>42711.750613425931</v>
      </c>
      <c r="N689" s="10"/>
      <c r="O689" t="b">
        <v>0</v>
      </c>
      <c r="P689">
        <v>6</v>
      </c>
      <c r="Q689">
        <f t="shared" si="43"/>
        <v>591.66999999999996</v>
      </c>
      <c r="R689" t="b">
        <v>0</v>
      </c>
      <c r="S689" t="s">
        <v>8271</v>
      </c>
      <c r="T689" s="12" t="s">
        <v>8318</v>
      </c>
      <c r="U689" t="s">
        <v>8320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8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0">
        <f t="shared" si="41"/>
        <v>42292.104780092588</v>
      </c>
      <c r="L690">
        <v>1442284253</v>
      </c>
      <c r="M690" s="10">
        <f t="shared" si="42"/>
        <v>42262.104780092588</v>
      </c>
      <c r="N690" s="10"/>
      <c r="O690" t="b">
        <v>0</v>
      </c>
      <c r="P690">
        <v>36</v>
      </c>
      <c r="Q690">
        <f t="shared" si="43"/>
        <v>405.5</v>
      </c>
      <c r="R690" t="b">
        <v>0</v>
      </c>
      <c r="S690" t="s">
        <v>8271</v>
      </c>
      <c r="T690" s="12" t="s">
        <v>8318</v>
      </c>
      <c r="U690" t="s">
        <v>8320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8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0">
        <f t="shared" si="41"/>
        <v>42712.207638888889</v>
      </c>
      <c r="L691">
        <v>1478016097</v>
      </c>
      <c r="M691" s="10">
        <f t="shared" si="42"/>
        <v>42675.66778935185</v>
      </c>
      <c r="N691" s="10"/>
      <c r="O691" t="b">
        <v>0</v>
      </c>
      <c r="P691">
        <v>336</v>
      </c>
      <c r="Q691">
        <f t="shared" si="43"/>
        <v>343.15</v>
      </c>
      <c r="R691" t="b">
        <v>0</v>
      </c>
      <c r="S691" t="s">
        <v>8271</v>
      </c>
      <c r="T691" s="12" t="s">
        <v>8318</v>
      </c>
      <c r="U691" t="s">
        <v>8320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8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0">
        <f t="shared" si="41"/>
        <v>42622.25</v>
      </c>
      <c r="L692">
        <v>1469718841</v>
      </c>
      <c r="M692" s="10">
        <f t="shared" si="42"/>
        <v>42579.634733796294</v>
      </c>
      <c r="N692" s="10"/>
      <c r="O692" t="b">
        <v>0</v>
      </c>
      <c r="P692">
        <v>34</v>
      </c>
      <c r="Q692">
        <f t="shared" si="43"/>
        <v>72.59</v>
      </c>
      <c r="R692" t="b">
        <v>0</v>
      </c>
      <c r="S692" t="s">
        <v>8271</v>
      </c>
      <c r="T692" s="12" t="s">
        <v>8318</v>
      </c>
      <c r="U692" t="s">
        <v>8320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8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 s="10">
        <f t="shared" si="41"/>
        <v>42186.028310185182</v>
      </c>
      <c r="L693">
        <v>1433292046</v>
      </c>
      <c r="M693" s="10">
        <f t="shared" si="42"/>
        <v>42158.028310185182</v>
      </c>
      <c r="N693" s="10"/>
      <c r="O693" t="b">
        <v>0</v>
      </c>
      <c r="P693">
        <v>10</v>
      </c>
      <c r="Q693">
        <f t="shared" si="43"/>
        <v>26</v>
      </c>
      <c r="R693" t="b">
        <v>0</v>
      </c>
      <c r="S693" t="s">
        <v>8271</v>
      </c>
      <c r="T693" s="12" t="s">
        <v>8318</v>
      </c>
      <c r="U693" t="s">
        <v>8320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8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 s="10">
        <f t="shared" si="41"/>
        <v>42726.37572916667</v>
      </c>
      <c r="L694">
        <v>1479805263</v>
      </c>
      <c r="M694" s="10">
        <f t="shared" si="42"/>
        <v>42696.37572916667</v>
      </c>
      <c r="N694" s="10"/>
      <c r="O694" t="b">
        <v>0</v>
      </c>
      <c r="P694">
        <v>201</v>
      </c>
      <c r="Q694">
        <f t="shared" si="43"/>
        <v>6.5</v>
      </c>
      <c r="R694" t="b">
        <v>0</v>
      </c>
      <c r="S694" t="s">
        <v>8271</v>
      </c>
      <c r="T694" s="12" t="s">
        <v>8318</v>
      </c>
      <c r="U694" t="s">
        <v>8320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8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0">
        <f t="shared" si="41"/>
        <v>42124.808182870373</v>
      </c>
      <c r="L695">
        <v>1427829827</v>
      </c>
      <c r="M695" s="10">
        <f t="shared" si="42"/>
        <v>42094.808182870373</v>
      </c>
      <c r="N695" s="10"/>
      <c r="O695" t="b">
        <v>0</v>
      </c>
      <c r="P695">
        <v>296</v>
      </c>
      <c r="Q695">
        <f t="shared" si="43"/>
        <v>119.39</v>
      </c>
      <c r="R695" t="b">
        <v>0</v>
      </c>
      <c r="S695" t="s">
        <v>8271</v>
      </c>
      <c r="T695" s="12" t="s">
        <v>8318</v>
      </c>
      <c r="U695" t="s">
        <v>8320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8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 s="10">
        <f t="shared" si="41"/>
        <v>42767.663877314815</v>
      </c>
      <c r="L696">
        <v>1483372559</v>
      </c>
      <c r="M696" s="10">
        <f t="shared" si="42"/>
        <v>42737.663877314815</v>
      </c>
      <c r="N696" s="10"/>
      <c r="O696" t="b">
        <v>0</v>
      </c>
      <c r="P696">
        <v>7</v>
      </c>
      <c r="Q696">
        <f t="shared" si="43"/>
        <v>84.29</v>
      </c>
      <c r="R696" t="b">
        <v>0</v>
      </c>
      <c r="S696" t="s">
        <v>8271</v>
      </c>
      <c r="T696" s="12" t="s">
        <v>8318</v>
      </c>
      <c r="U696" t="s">
        <v>8320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8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 s="10">
        <f t="shared" si="41"/>
        <v>41943.521064814813</v>
      </c>
      <c r="L697">
        <v>1412166620</v>
      </c>
      <c r="M697" s="10">
        <f t="shared" si="42"/>
        <v>41913.521064814813</v>
      </c>
      <c r="N697" s="10"/>
      <c r="O697" t="b">
        <v>0</v>
      </c>
      <c r="P697">
        <v>7</v>
      </c>
      <c r="Q697">
        <f t="shared" si="43"/>
        <v>90.86</v>
      </c>
      <c r="R697" t="b">
        <v>0</v>
      </c>
      <c r="S697" t="s">
        <v>8271</v>
      </c>
      <c r="T697" s="12" t="s">
        <v>8318</v>
      </c>
      <c r="U697" t="s">
        <v>8320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8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 s="10">
        <f t="shared" si="41"/>
        <v>41845.927106481482</v>
      </c>
      <c r="L698">
        <v>1403734502</v>
      </c>
      <c r="M698" s="10">
        <f t="shared" si="42"/>
        <v>41815.927106481482</v>
      </c>
      <c r="N698" s="10"/>
      <c r="O698" t="b">
        <v>0</v>
      </c>
      <c r="P698">
        <v>1</v>
      </c>
      <c r="Q698">
        <f t="shared" si="43"/>
        <v>1</v>
      </c>
      <c r="R698" t="b">
        <v>0</v>
      </c>
      <c r="S698" t="s">
        <v>8271</v>
      </c>
      <c r="T698" s="12" t="s">
        <v>8318</v>
      </c>
      <c r="U698" t="s">
        <v>8320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8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0">
        <f t="shared" si="41"/>
        <v>42403.523020833338</v>
      </c>
      <c r="L699">
        <v>1453206789</v>
      </c>
      <c r="M699" s="10">
        <f t="shared" si="42"/>
        <v>42388.523020833338</v>
      </c>
      <c r="N699" s="10"/>
      <c r="O699" t="b">
        <v>0</v>
      </c>
      <c r="P699">
        <v>114</v>
      </c>
      <c r="Q699">
        <f t="shared" si="43"/>
        <v>20.34</v>
      </c>
      <c r="R699" t="b">
        <v>0</v>
      </c>
      <c r="S699" t="s">
        <v>8271</v>
      </c>
      <c r="T699" s="12" t="s">
        <v>8318</v>
      </c>
      <c r="U699" t="s">
        <v>8320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8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0">
        <f t="shared" si="41"/>
        <v>41900.083333333336</v>
      </c>
      <c r="L700">
        <v>1408141245</v>
      </c>
      <c r="M700" s="10">
        <f t="shared" si="42"/>
        <v>41866.931076388886</v>
      </c>
      <c r="N700" s="10"/>
      <c r="O700" t="b">
        <v>0</v>
      </c>
      <c r="P700">
        <v>29</v>
      </c>
      <c r="Q700">
        <f t="shared" si="43"/>
        <v>530.69000000000005</v>
      </c>
      <c r="R700" t="b">
        <v>0</v>
      </c>
      <c r="S700" t="s">
        <v>8271</v>
      </c>
      <c r="T700" s="12" t="s">
        <v>8318</v>
      </c>
      <c r="U700" t="s">
        <v>8320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8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0">
        <f t="shared" si="41"/>
        <v>41600.666666666664</v>
      </c>
      <c r="L701">
        <v>1381923548</v>
      </c>
      <c r="M701" s="10">
        <f t="shared" si="42"/>
        <v>41563.485509259262</v>
      </c>
      <c r="N701" s="10"/>
      <c r="O701" t="b">
        <v>0</v>
      </c>
      <c r="P701">
        <v>890</v>
      </c>
      <c r="Q701">
        <f t="shared" si="43"/>
        <v>120.39</v>
      </c>
      <c r="R701" t="b">
        <v>0</v>
      </c>
      <c r="S701" t="s">
        <v>8271</v>
      </c>
      <c r="T701" s="12" t="s">
        <v>8318</v>
      </c>
      <c r="U701" t="s">
        <v>8320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8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 s="10">
        <f t="shared" si="41"/>
        <v>42745.688437500001</v>
      </c>
      <c r="L702">
        <v>1481473881</v>
      </c>
      <c r="M702" s="10">
        <f t="shared" si="42"/>
        <v>42715.688437500001</v>
      </c>
      <c r="N702" s="10"/>
      <c r="O702" t="b">
        <v>0</v>
      </c>
      <c r="P702">
        <v>31</v>
      </c>
      <c r="Q702">
        <f t="shared" si="43"/>
        <v>13</v>
      </c>
      <c r="R702" t="b">
        <v>0</v>
      </c>
      <c r="S702" t="s">
        <v>8271</v>
      </c>
      <c r="T702" s="12" t="s">
        <v>8318</v>
      </c>
      <c r="U702" t="s">
        <v>8320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8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0">
        <f t="shared" si="41"/>
        <v>41843.662962962961</v>
      </c>
      <c r="L703">
        <v>1403538880</v>
      </c>
      <c r="M703" s="10">
        <f t="shared" si="42"/>
        <v>41813.662962962961</v>
      </c>
      <c r="N703" s="10"/>
      <c r="O703" t="b">
        <v>0</v>
      </c>
      <c r="P703">
        <v>21</v>
      </c>
      <c r="Q703">
        <f t="shared" si="43"/>
        <v>291.33</v>
      </c>
      <c r="R703" t="b">
        <v>0</v>
      </c>
      <c r="S703" t="s">
        <v>8271</v>
      </c>
      <c r="T703" s="12" t="s">
        <v>8318</v>
      </c>
      <c r="U703" t="s">
        <v>8320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8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0">
        <f t="shared" si="41"/>
        <v>42698.768368055549</v>
      </c>
      <c r="L704">
        <v>1477416387</v>
      </c>
      <c r="M704" s="10">
        <f t="shared" si="42"/>
        <v>42668.726701388892</v>
      </c>
      <c r="N704" s="10"/>
      <c r="O704" t="b">
        <v>0</v>
      </c>
      <c r="P704">
        <v>37</v>
      </c>
      <c r="Q704">
        <f t="shared" si="43"/>
        <v>124.92</v>
      </c>
      <c r="R704" t="b">
        <v>0</v>
      </c>
      <c r="S704" t="s">
        <v>8271</v>
      </c>
      <c r="T704" s="12" t="s">
        <v>8318</v>
      </c>
      <c r="U704" t="s">
        <v>8320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8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 s="10">
        <f t="shared" si="41"/>
        <v>42766.98055555555</v>
      </c>
      <c r="L705">
        <v>1481150949</v>
      </c>
      <c r="M705" s="10">
        <f t="shared" si="42"/>
        <v>42711.950798611113</v>
      </c>
      <c r="N705" s="10"/>
      <c r="O705" t="b">
        <v>0</v>
      </c>
      <c r="P705">
        <v>7</v>
      </c>
      <c r="Q705">
        <f t="shared" si="43"/>
        <v>119.57</v>
      </c>
      <c r="R705" t="b">
        <v>0</v>
      </c>
      <c r="S705" t="s">
        <v>8271</v>
      </c>
      <c r="T705" s="12" t="s">
        <v>8318</v>
      </c>
      <c r="U705" t="s">
        <v>8320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8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 s="10">
        <f t="shared" si="41"/>
        <v>42786.192916666667</v>
      </c>
      <c r="L706">
        <v>1482381468</v>
      </c>
      <c r="M706" s="10">
        <f t="shared" si="42"/>
        <v>42726.192916666667</v>
      </c>
      <c r="N706" s="10"/>
      <c r="O706" t="b">
        <v>0</v>
      </c>
      <c r="P706">
        <v>4</v>
      </c>
      <c r="Q706">
        <f t="shared" si="43"/>
        <v>120.25</v>
      </c>
      <c r="R706" t="b">
        <v>0</v>
      </c>
      <c r="S706" t="s">
        <v>8271</v>
      </c>
      <c r="T706" s="12" t="s">
        <v>8318</v>
      </c>
      <c r="U706" t="s">
        <v>8320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8">
        <f t="shared" ref="F707:F770" si="44">ROUND(E707/D707*100,0)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0">
        <f t="shared" ref="K707:K770" si="45">(((J707/60)/60)/24+DATE(1970,1,1))</f>
        <v>42756.491643518515</v>
      </c>
      <c r="L707">
        <v>1482407278</v>
      </c>
      <c r="M707" s="10">
        <f t="shared" ref="M707:M770" si="46">(((L707/60)/60)/24+DATE(1970,1,1))</f>
        <v>42726.491643518515</v>
      </c>
      <c r="N707" s="10"/>
      <c r="O707" t="b">
        <v>0</v>
      </c>
      <c r="P707">
        <v>5</v>
      </c>
      <c r="Q707">
        <f t="shared" ref="Q707:Q770" si="47">IFERROR(ROUND(E707/P707,2),0)</f>
        <v>195.4</v>
      </c>
      <c r="R707" t="b">
        <v>0</v>
      </c>
      <c r="S707" t="s">
        <v>8271</v>
      </c>
      <c r="T707" s="12" t="s">
        <v>8318</v>
      </c>
      <c r="U707" t="s">
        <v>8320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8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 s="10">
        <f t="shared" si="45"/>
        <v>42718.777083333334</v>
      </c>
      <c r="L708">
        <v>1478130783</v>
      </c>
      <c r="M708" s="10">
        <f t="shared" si="46"/>
        <v>42676.995173611111</v>
      </c>
      <c r="N708" s="10"/>
      <c r="O708" t="b">
        <v>0</v>
      </c>
      <c r="P708">
        <v>0</v>
      </c>
      <c r="Q708">
        <f t="shared" si="47"/>
        <v>0</v>
      </c>
      <c r="R708" t="b">
        <v>0</v>
      </c>
      <c r="S708" t="s">
        <v>8271</v>
      </c>
      <c r="T708" s="12" t="s">
        <v>8318</v>
      </c>
      <c r="U708" t="s">
        <v>8320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8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 s="10">
        <f t="shared" si="45"/>
        <v>42736.663506944446</v>
      </c>
      <c r="L709">
        <v>1479830127</v>
      </c>
      <c r="M709" s="10">
        <f t="shared" si="46"/>
        <v>42696.663506944446</v>
      </c>
      <c r="N709" s="10"/>
      <c r="O709" t="b">
        <v>0</v>
      </c>
      <c r="P709">
        <v>456</v>
      </c>
      <c r="Q709">
        <f t="shared" si="47"/>
        <v>117.7</v>
      </c>
      <c r="R709" t="b">
        <v>0</v>
      </c>
      <c r="S709" t="s">
        <v>8271</v>
      </c>
      <c r="T709" s="12" t="s">
        <v>8318</v>
      </c>
      <c r="U709" t="s">
        <v>8320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8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 s="10">
        <f t="shared" si="45"/>
        <v>41895.581018518518</v>
      </c>
      <c r="L710">
        <v>1405432600</v>
      </c>
      <c r="M710" s="10">
        <f t="shared" si="46"/>
        <v>41835.581018518518</v>
      </c>
      <c r="N710" s="10"/>
      <c r="O710" t="b">
        <v>0</v>
      </c>
      <c r="P710">
        <v>369</v>
      </c>
      <c r="Q710">
        <f t="shared" si="47"/>
        <v>23.95</v>
      </c>
      <c r="R710" t="b">
        <v>0</v>
      </c>
      <c r="S710" t="s">
        <v>8271</v>
      </c>
      <c r="T710" s="12" t="s">
        <v>8318</v>
      </c>
      <c r="U710" t="s">
        <v>8320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8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 s="10">
        <f t="shared" si="45"/>
        <v>41978.041192129633</v>
      </c>
      <c r="L711">
        <v>1415149159</v>
      </c>
      <c r="M711" s="10">
        <f t="shared" si="46"/>
        <v>41948.041192129633</v>
      </c>
      <c r="N711" s="10"/>
      <c r="O711" t="b">
        <v>0</v>
      </c>
      <c r="P711">
        <v>2</v>
      </c>
      <c r="Q711">
        <f t="shared" si="47"/>
        <v>30.5</v>
      </c>
      <c r="R711" t="b">
        <v>0</v>
      </c>
      <c r="S711" t="s">
        <v>8271</v>
      </c>
      <c r="T711" s="12" t="s">
        <v>8318</v>
      </c>
      <c r="U711" t="s">
        <v>8320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8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 s="10">
        <f t="shared" si="45"/>
        <v>41871.030555555553</v>
      </c>
      <c r="L712">
        <v>1405640302</v>
      </c>
      <c r="M712" s="10">
        <f t="shared" si="46"/>
        <v>41837.984976851854</v>
      </c>
      <c r="N712" s="10"/>
      <c r="O712" t="b">
        <v>0</v>
      </c>
      <c r="P712">
        <v>0</v>
      </c>
      <c r="Q712">
        <f t="shared" si="47"/>
        <v>0</v>
      </c>
      <c r="R712" t="b">
        <v>0</v>
      </c>
      <c r="S712" t="s">
        <v>8271</v>
      </c>
      <c r="T712" s="12" t="s">
        <v>8318</v>
      </c>
      <c r="U712" t="s">
        <v>8320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8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 s="10">
        <f t="shared" si="45"/>
        <v>42718.500787037032</v>
      </c>
      <c r="L713">
        <v>1478257268</v>
      </c>
      <c r="M713" s="10">
        <f t="shared" si="46"/>
        <v>42678.459120370375</v>
      </c>
      <c r="N713" s="10"/>
      <c r="O713" t="b">
        <v>0</v>
      </c>
      <c r="P713">
        <v>338</v>
      </c>
      <c r="Q713">
        <f t="shared" si="47"/>
        <v>99.97</v>
      </c>
      <c r="R713" t="b">
        <v>0</v>
      </c>
      <c r="S713" t="s">
        <v>8271</v>
      </c>
      <c r="T713" s="12" t="s">
        <v>8318</v>
      </c>
      <c r="U713" t="s">
        <v>8320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8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 s="10">
        <f t="shared" si="45"/>
        <v>42414.680925925932</v>
      </c>
      <c r="L714">
        <v>1452874832</v>
      </c>
      <c r="M714" s="10">
        <f t="shared" si="46"/>
        <v>42384.680925925932</v>
      </c>
      <c r="N714" s="10"/>
      <c r="O714" t="b">
        <v>0</v>
      </c>
      <c r="P714">
        <v>4</v>
      </c>
      <c r="Q714">
        <f t="shared" si="47"/>
        <v>26.25</v>
      </c>
      <c r="R714" t="b">
        <v>0</v>
      </c>
      <c r="S714" t="s">
        <v>8271</v>
      </c>
      <c r="T714" s="12" t="s">
        <v>8318</v>
      </c>
      <c r="U714" t="s">
        <v>8320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8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 s="10">
        <f t="shared" si="45"/>
        <v>42526.529305555552</v>
      </c>
      <c r="L715">
        <v>1462538532</v>
      </c>
      <c r="M715" s="10">
        <f t="shared" si="46"/>
        <v>42496.529305555552</v>
      </c>
      <c r="N715" s="10"/>
      <c r="O715" t="b">
        <v>0</v>
      </c>
      <c r="P715">
        <v>1</v>
      </c>
      <c r="Q715">
        <f t="shared" si="47"/>
        <v>199</v>
      </c>
      <c r="R715" t="b">
        <v>0</v>
      </c>
      <c r="S715" t="s">
        <v>8271</v>
      </c>
      <c r="T715" s="12" t="s">
        <v>8318</v>
      </c>
      <c r="U715" t="s">
        <v>8320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8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 s="10">
        <f t="shared" si="45"/>
        <v>42794.787986111114</v>
      </c>
      <c r="L716">
        <v>1483124082</v>
      </c>
      <c r="M716" s="10">
        <f t="shared" si="46"/>
        <v>42734.787986111114</v>
      </c>
      <c r="N716" s="10"/>
      <c r="O716" t="b">
        <v>0</v>
      </c>
      <c r="P716">
        <v>28</v>
      </c>
      <c r="Q716">
        <f t="shared" si="47"/>
        <v>80.319999999999993</v>
      </c>
      <c r="R716" t="b">
        <v>0</v>
      </c>
      <c r="S716" t="s">
        <v>8271</v>
      </c>
      <c r="T716" s="12" t="s">
        <v>8318</v>
      </c>
      <c r="U716" t="s">
        <v>8320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8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 s="10">
        <f t="shared" si="45"/>
        <v>42313.132407407407</v>
      </c>
      <c r="L717">
        <v>1443233440</v>
      </c>
      <c r="M717" s="10">
        <f t="shared" si="46"/>
        <v>42273.090740740736</v>
      </c>
      <c r="N717" s="10"/>
      <c r="O717" t="b">
        <v>0</v>
      </c>
      <c r="P717">
        <v>12</v>
      </c>
      <c r="Q717">
        <f t="shared" si="47"/>
        <v>115.75</v>
      </c>
      <c r="R717" t="b">
        <v>0</v>
      </c>
      <c r="S717" t="s">
        <v>8271</v>
      </c>
      <c r="T717" s="12" t="s">
        <v>8318</v>
      </c>
      <c r="U717" t="s">
        <v>8320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8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 s="10">
        <f t="shared" si="45"/>
        <v>41974</v>
      </c>
      <c r="L718">
        <v>1414511307</v>
      </c>
      <c r="M718" s="10">
        <f t="shared" si="46"/>
        <v>41940.658645833333</v>
      </c>
      <c r="N718" s="10"/>
      <c r="O718" t="b">
        <v>0</v>
      </c>
      <c r="P718">
        <v>16</v>
      </c>
      <c r="Q718">
        <f t="shared" si="47"/>
        <v>44.69</v>
      </c>
      <c r="R718" t="b">
        <v>0</v>
      </c>
      <c r="S718" t="s">
        <v>8271</v>
      </c>
      <c r="T718" s="12" t="s">
        <v>8318</v>
      </c>
      <c r="U718" t="s">
        <v>8320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8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 s="10">
        <f t="shared" si="45"/>
        <v>41887.854189814818</v>
      </c>
      <c r="L719">
        <v>1407357002</v>
      </c>
      <c r="M719" s="10">
        <f t="shared" si="46"/>
        <v>41857.854189814818</v>
      </c>
      <c r="N719" s="10"/>
      <c r="O719" t="b">
        <v>0</v>
      </c>
      <c r="P719">
        <v>4</v>
      </c>
      <c r="Q719">
        <f t="shared" si="47"/>
        <v>76.25</v>
      </c>
      <c r="R719" t="b">
        <v>0</v>
      </c>
      <c r="S719" t="s">
        <v>8271</v>
      </c>
      <c r="T719" s="12" t="s">
        <v>8318</v>
      </c>
      <c r="U719" t="s">
        <v>8320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8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 s="10">
        <f t="shared" si="45"/>
        <v>42784.249305555553</v>
      </c>
      <c r="L720">
        <v>1484684247</v>
      </c>
      <c r="M720" s="10">
        <f t="shared" si="46"/>
        <v>42752.845451388886</v>
      </c>
      <c r="N720" s="10"/>
      <c r="O720" t="b">
        <v>0</v>
      </c>
      <c r="P720">
        <v>4</v>
      </c>
      <c r="Q720">
        <f t="shared" si="47"/>
        <v>22.5</v>
      </c>
      <c r="R720" t="b">
        <v>0</v>
      </c>
      <c r="S720" t="s">
        <v>8271</v>
      </c>
      <c r="T720" s="12" t="s">
        <v>8318</v>
      </c>
      <c r="U720" t="s">
        <v>8320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8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 s="10">
        <f t="shared" si="45"/>
        <v>42423.040231481486</v>
      </c>
      <c r="L721">
        <v>1454979476</v>
      </c>
      <c r="M721" s="10">
        <f t="shared" si="46"/>
        <v>42409.040231481486</v>
      </c>
      <c r="N721" s="10"/>
      <c r="O721" t="b">
        <v>0</v>
      </c>
      <c r="P721">
        <v>10</v>
      </c>
      <c r="Q721">
        <f t="shared" si="47"/>
        <v>19.399999999999999</v>
      </c>
      <c r="R721" t="b">
        <v>0</v>
      </c>
      <c r="S721" t="s">
        <v>8271</v>
      </c>
      <c r="T721" s="12" t="s">
        <v>8318</v>
      </c>
      <c r="U721" t="s">
        <v>8320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8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0">
        <f t="shared" si="45"/>
        <v>40937.649201388893</v>
      </c>
      <c r="L722">
        <v>1325432091</v>
      </c>
      <c r="M722" s="10">
        <f t="shared" si="46"/>
        <v>40909.649201388893</v>
      </c>
      <c r="N722" s="10"/>
      <c r="O722" t="b">
        <v>0</v>
      </c>
      <c r="P722">
        <v>41</v>
      </c>
      <c r="Q722">
        <f t="shared" si="47"/>
        <v>66.709999999999994</v>
      </c>
      <c r="R722" t="b">
        <v>1</v>
      </c>
      <c r="S722" t="s">
        <v>8272</v>
      </c>
      <c r="T722" s="12" t="s">
        <v>8321</v>
      </c>
      <c r="U722" t="s">
        <v>8322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8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0">
        <f t="shared" si="45"/>
        <v>41852.571840277778</v>
      </c>
      <c r="L723">
        <v>1403012607</v>
      </c>
      <c r="M723" s="10">
        <f t="shared" si="46"/>
        <v>41807.571840277778</v>
      </c>
      <c r="N723" s="10"/>
      <c r="O723" t="b">
        <v>0</v>
      </c>
      <c r="P723">
        <v>119</v>
      </c>
      <c r="Q723">
        <f t="shared" si="47"/>
        <v>84.14</v>
      </c>
      <c r="R723" t="b">
        <v>1</v>
      </c>
      <c r="S723" t="s">
        <v>8272</v>
      </c>
      <c r="T723" s="12" t="s">
        <v>8321</v>
      </c>
      <c r="U723" t="s">
        <v>8322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8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0">
        <f t="shared" si="45"/>
        <v>41007.76363425926</v>
      </c>
      <c r="L724">
        <v>1331320778</v>
      </c>
      <c r="M724" s="10">
        <f t="shared" si="46"/>
        <v>40977.805300925924</v>
      </c>
      <c r="N724" s="10"/>
      <c r="O724" t="b">
        <v>0</v>
      </c>
      <c r="P724">
        <v>153</v>
      </c>
      <c r="Q724">
        <f t="shared" si="47"/>
        <v>215.73</v>
      </c>
      <c r="R724" t="b">
        <v>1</v>
      </c>
      <c r="S724" t="s">
        <v>8272</v>
      </c>
      <c r="T724" s="12" t="s">
        <v>8321</v>
      </c>
      <c r="U724" t="s">
        <v>8322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8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0">
        <f t="shared" si="45"/>
        <v>42215.165972222225</v>
      </c>
      <c r="L725">
        <v>1435606549</v>
      </c>
      <c r="M725" s="10">
        <f t="shared" si="46"/>
        <v>42184.816539351858</v>
      </c>
      <c r="N725" s="10"/>
      <c r="O725" t="b">
        <v>0</v>
      </c>
      <c r="P725">
        <v>100</v>
      </c>
      <c r="Q725">
        <f t="shared" si="47"/>
        <v>54.69</v>
      </c>
      <c r="R725" t="b">
        <v>1</v>
      </c>
      <c r="S725" t="s">
        <v>8272</v>
      </c>
      <c r="T725" s="12" t="s">
        <v>8321</v>
      </c>
      <c r="U725" t="s">
        <v>8322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8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0">
        <f t="shared" si="45"/>
        <v>40724.638460648144</v>
      </c>
      <c r="L726">
        <v>1306855163</v>
      </c>
      <c r="M726" s="10">
        <f t="shared" si="46"/>
        <v>40694.638460648144</v>
      </c>
      <c r="N726" s="10"/>
      <c r="O726" t="b">
        <v>0</v>
      </c>
      <c r="P726">
        <v>143</v>
      </c>
      <c r="Q726">
        <f t="shared" si="47"/>
        <v>51.63</v>
      </c>
      <c r="R726" t="b">
        <v>1</v>
      </c>
      <c r="S726" t="s">
        <v>8272</v>
      </c>
      <c r="T726" s="12" t="s">
        <v>8321</v>
      </c>
      <c r="U726" t="s">
        <v>8322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8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0">
        <f t="shared" si="45"/>
        <v>42351.626296296294</v>
      </c>
      <c r="L727">
        <v>1447426912</v>
      </c>
      <c r="M727" s="10">
        <f t="shared" si="46"/>
        <v>42321.626296296294</v>
      </c>
      <c r="N727" s="10"/>
      <c r="O727" t="b">
        <v>0</v>
      </c>
      <c r="P727">
        <v>140</v>
      </c>
      <c r="Q727">
        <f t="shared" si="47"/>
        <v>143.36000000000001</v>
      </c>
      <c r="R727" t="b">
        <v>1</v>
      </c>
      <c r="S727" t="s">
        <v>8272</v>
      </c>
      <c r="T727" s="12" t="s">
        <v>8321</v>
      </c>
      <c r="U727" t="s">
        <v>8322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8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0">
        <f t="shared" si="45"/>
        <v>41376.042673611111</v>
      </c>
      <c r="L728">
        <v>1363136487</v>
      </c>
      <c r="M728" s="10">
        <f t="shared" si="46"/>
        <v>41346.042673611111</v>
      </c>
      <c r="N728" s="10"/>
      <c r="O728" t="b">
        <v>0</v>
      </c>
      <c r="P728">
        <v>35</v>
      </c>
      <c r="Q728">
        <f t="shared" si="47"/>
        <v>72.430000000000007</v>
      </c>
      <c r="R728" t="b">
        <v>1</v>
      </c>
      <c r="S728" t="s">
        <v>8272</v>
      </c>
      <c r="T728" s="12" t="s">
        <v>8321</v>
      </c>
      <c r="U728" t="s">
        <v>8322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8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0">
        <f t="shared" si="45"/>
        <v>41288.888888888891</v>
      </c>
      <c r="L729">
        <v>1354580949</v>
      </c>
      <c r="M729" s="10">
        <f t="shared" si="46"/>
        <v>41247.020243055551</v>
      </c>
      <c r="N729" s="10"/>
      <c r="O729" t="b">
        <v>0</v>
      </c>
      <c r="P729">
        <v>149</v>
      </c>
      <c r="Q729">
        <f t="shared" si="47"/>
        <v>36.53</v>
      </c>
      <c r="R729" t="b">
        <v>1</v>
      </c>
      <c r="S729" t="s">
        <v>8272</v>
      </c>
      <c r="T729" s="12" t="s">
        <v>8321</v>
      </c>
      <c r="U729" t="s">
        <v>8322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8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0">
        <f t="shared" si="45"/>
        <v>40776.837465277778</v>
      </c>
      <c r="L730">
        <v>1310069157</v>
      </c>
      <c r="M730" s="10">
        <f t="shared" si="46"/>
        <v>40731.837465277778</v>
      </c>
      <c r="N730" s="10"/>
      <c r="O730" t="b">
        <v>0</v>
      </c>
      <c r="P730">
        <v>130</v>
      </c>
      <c r="Q730">
        <f t="shared" si="47"/>
        <v>60.9</v>
      </c>
      <c r="R730" t="b">
        <v>1</v>
      </c>
      <c r="S730" t="s">
        <v>8272</v>
      </c>
      <c r="T730" s="12" t="s">
        <v>8321</v>
      </c>
      <c r="U730" t="s">
        <v>8322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8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0">
        <f t="shared" si="45"/>
        <v>41171.185891203706</v>
      </c>
      <c r="L731">
        <v>1342844861</v>
      </c>
      <c r="M731" s="10">
        <f t="shared" si="46"/>
        <v>41111.185891203706</v>
      </c>
      <c r="N731" s="10"/>
      <c r="O731" t="b">
        <v>0</v>
      </c>
      <c r="P731">
        <v>120</v>
      </c>
      <c r="Q731">
        <f t="shared" si="47"/>
        <v>43.55</v>
      </c>
      <c r="R731" t="b">
        <v>1</v>
      </c>
      <c r="S731" t="s">
        <v>8272</v>
      </c>
      <c r="T731" s="12" t="s">
        <v>8321</v>
      </c>
      <c r="U731" t="s">
        <v>8322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8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0">
        <f t="shared" si="45"/>
        <v>40884.745266203703</v>
      </c>
      <c r="L732">
        <v>1320688391</v>
      </c>
      <c r="M732" s="10">
        <f t="shared" si="46"/>
        <v>40854.745266203703</v>
      </c>
      <c r="N732" s="10"/>
      <c r="O732" t="b">
        <v>0</v>
      </c>
      <c r="P732">
        <v>265</v>
      </c>
      <c r="Q732">
        <f t="shared" si="47"/>
        <v>99.77</v>
      </c>
      <c r="R732" t="b">
        <v>1</v>
      </c>
      <c r="S732" t="s">
        <v>8272</v>
      </c>
      <c r="T732" s="12" t="s">
        <v>8321</v>
      </c>
      <c r="U732" t="s">
        <v>8322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8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0">
        <f t="shared" si="45"/>
        <v>40930.25</v>
      </c>
      <c r="L733">
        <v>1322852747</v>
      </c>
      <c r="M733" s="10">
        <f t="shared" si="46"/>
        <v>40879.795682870368</v>
      </c>
      <c r="N733" s="10"/>
      <c r="O733" t="b">
        <v>0</v>
      </c>
      <c r="P733">
        <v>71</v>
      </c>
      <c r="Q733">
        <f t="shared" si="47"/>
        <v>88.73</v>
      </c>
      <c r="R733" t="b">
        <v>1</v>
      </c>
      <c r="S733" t="s">
        <v>8272</v>
      </c>
      <c r="T733" s="12" t="s">
        <v>8321</v>
      </c>
      <c r="U733" t="s">
        <v>8322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8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0">
        <f t="shared" si="45"/>
        <v>41546.424317129626</v>
      </c>
      <c r="L734">
        <v>1375265461</v>
      </c>
      <c r="M734" s="10">
        <f t="shared" si="46"/>
        <v>41486.424317129626</v>
      </c>
      <c r="N734" s="10"/>
      <c r="O734" t="b">
        <v>0</v>
      </c>
      <c r="P734">
        <v>13</v>
      </c>
      <c r="Q734">
        <f t="shared" si="47"/>
        <v>4.92</v>
      </c>
      <c r="R734" t="b">
        <v>1</v>
      </c>
      <c r="S734" t="s">
        <v>8272</v>
      </c>
      <c r="T734" s="12" t="s">
        <v>8321</v>
      </c>
      <c r="U734" t="s">
        <v>8322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8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0">
        <f t="shared" si="45"/>
        <v>41628.420046296298</v>
      </c>
      <c r="L735">
        <v>1384941892</v>
      </c>
      <c r="M735" s="10">
        <f t="shared" si="46"/>
        <v>41598.420046296298</v>
      </c>
      <c r="N735" s="10"/>
      <c r="O735" t="b">
        <v>0</v>
      </c>
      <c r="P735">
        <v>169</v>
      </c>
      <c r="Q735">
        <f t="shared" si="47"/>
        <v>17.82</v>
      </c>
      <c r="R735" t="b">
        <v>1</v>
      </c>
      <c r="S735" t="s">
        <v>8272</v>
      </c>
      <c r="T735" s="12" t="s">
        <v>8321</v>
      </c>
      <c r="U735" t="s">
        <v>8322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8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0">
        <f t="shared" si="45"/>
        <v>42133.208333333328</v>
      </c>
      <c r="L736">
        <v>1428465420</v>
      </c>
      <c r="M736" s="10">
        <f t="shared" si="46"/>
        <v>42102.164583333331</v>
      </c>
      <c r="N736" s="10"/>
      <c r="O736" t="b">
        <v>0</v>
      </c>
      <c r="P736">
        <v>57</v>
      </c>
      <c r="Q736">
        <f t="shared" si="47"/>
        <v>187.19</v>
      </c>
      <c r="R736" t="b">
        <v>1</v>
      </c>
      <c r="S736" t="s">
        <v>8272</v>
      </c>
      <c r="T736" s="12" t="s">
        <v>8321</v>
      </c>
      <c r="U736" t="s">
        <v>8322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8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0">
        <f t="shared" si="45"/>
        <v>41977.027083333334</v>
      </c>
      <c r="L737">
        <v>1414975346</v>
      </c>
      <c r="M737" s="10">
        <f t="shared" si="46"/>
        <v>41946.029467592591</v>
      </c>
      <c r="N737" s="10"/>
      <c r="O737" t="b">
        <v>0</v>
      </c>
      <c r="P737">
        <v>229</v>
      </c>
      <c r="Q737">
        <f t="shared" si="47"/>
        <v>234.81</v>
      </c>
      <c r="R737" t="b">
        <v>1</v>
      </c>
      <c r="S737" t="s">
        <v>8272</v>
      </c>
      <c r="T737" s="12" t="s">
        <v>8321</v>
      </c>
      <c r="U737" t="s">
        <v>8322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8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0">
        <f t="shared" si="45"/>
        <v>41599.207638888889</v>
      </c>
      <c r="L738">
        <v>1383327440</v>
      </c>
      <c r="M738" s="10">
        <f t="shared" si="46"/>
        <v>41579.734259259261</v>
      </c>
      <c r="N738" s="10"/>
      <c r="O738" t="b">
        <v>0</v>
      </c>
      <c r="P738">
        <v>108</v>
      </c>
      <c r="Q738">
        <f t="shared" si="47"/>
        <v>105.05</v>
      </c>
      <c r="R738" t="b">
        <v>1</v>
      </c>
      <c r="S738" t="s">
        <v>8272</v>
      </c>
      <c r="T738" s="12" t="s">
        <v>8321</v>
      </c>
      <c r="U738" t="s">
        <v>8322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8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0">
        <f t="shared" si="45"/>
        <v>41684.833333333336</v>
      </c>
      <c r="L739">
        <v>1390890987</v>
      </c>
      <c r="M739" s="10">
        <f t="shared" si="46"/>
        <v>41667.275312500002</v>
      </c>
      <c r="N739" s="10"/>
      <c r="O739" t="b">
        <v>0</v>
      </c>
      <c r="P739">
        <v>108</v>
      </c>
      <c r="Q739">
        <f t="shared" si="47"/>
        <v>56.67</v>
      </c>
      <c r="R739" t="b">
        <v>1</v>
      </c>
      <c r="S739" t="s">
        <v>8272</v>
      </c>
      <c r="T739" s="12" t="s">
        <v>8321</v>
      </c>
      <c r="U739" t="s">
        <v>8322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8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0">
        <f t="shared" si="45"/>
        <v>41974.207638888889</v>
      </c>
      <c r="L740">
        <v>1414765794</v>
      </c>
      <c r="M740" s="10">
        <f t="shared" si="46"/>
        <v>41943.604097222218</v>
      </c>
      <c r="N740" s="10"/>
      <c r="O740" t="b">
        <v>0</v>
      </c>
      <c r="P740">
        <v>41</v>
      </c>
      <c r="Q740">
        <f t="shared" si="47"/>
        <v>39.049999999999997</v>
      </c>
      <c r="R740" t="b">
        <v>1</v>
      </c>
      <c r="S740" t="s">
        <v>8272</v>
      </c>
      <c r="T740" s="12" t="s">
        <v>8321</v>
      </c>
      <c r="U740" t="s">
        <v>8322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8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0">
        <f t="shared" si="45"/>
        <v>41862.502650462964</v>
      </c>
      <c r="L741">
        <v>1404907429</v>
      </c>
      <c r="M741" s="10">
        <f t="shared" si="46"/>
        <v>41829.502650462964</v>
      </c>
      <c r="N741" s="10"/>
      <c r="O741" t="b">
        <v>0</v>
      </c>
      <c r="P741">
        <v>139</v>
      </c>
      <c r="Q741">
        <f t="shared" si="47"/>
        <v>68.349999999999994</v>
      </c>
      <c r="R741" t="b">
        <v>1</v>
      </c>
      <c r="S741" t="s">
        <v>8272</v>
      </c>
      <c r="T741" s="12" t="s">
        <v>8321</v>
      </c>
      <c r="U741" t="s">
        <v>8322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8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0">
        <f t="shared" si="45"/>
        <v>42176.146782407406</v>
      </c>
      <c r="L742">
        <v>1433647882</v>
      </c>
      <c r="M742" s="10">
        <f t="shared" si="46"/>
        <v>42162.146782407406</v>
      </c>
      <c r="N742" s="10"/>
      <c r="O742" t="b">
        <v>0</v>
      </c>
      <c r="P742">
        <v>19</v>
      </c>
      <c r="Q742">
        <f t="shared" si="47"/>
        <v>169.58</v>
      </c>
      <c r="R742" t="b">
        <v>1</v>
      </c>
      <c r="S742" t="s">
        <v>8272</v>
      </c>
      <c r="T742" s="12" t="s">
        <v>8321</v>
      </c>
      <c r="U742" t="s">
        <v>8322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8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0">
        <f t="shared" si="45"/>
        <v>41436.648217592592</v>
      </c>
      <c r="L743">
        <v>1367940806</v>
      </c>
      <c r="M743" s="10">
        <f t="shared" si="46"/>
        <v>41401.648217592592</v>
      </c>
      <c r="N743" s="10"/>
      <c r="O743" t="b">
        <v>0</v>
      </c>
      <c r="P743">
        <v>94</v>
      </c>
      <c r="Q743">
        <f t="shared" si="47"/>
        <v>141.41999999999999</v>
      </c>
      <c r="R743" t="b">
        <v>1</v>
      </c>
      <c r="S743" t="s">
        <v>8272</v>
      </c>
      <c r="T743" s="12" t="s">
        <v>8321</v>
      </c>
      <c r="U743" t="s">
        <v>8322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8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0">
        <f t="shared" si="45"/>
        <v>41719.876296296294</v>
      </c>
      <c r="L744">
        <v>1392847312</v>
      </c>
      <c r="M744" s="10">
        <f t="shared" si="46"/>
        <v>41689.917962962965</v>
      </c>
      <c r="N744" s="10"/>
      <c r="O744" t="b">
        <v>0</v>
      </c>
      <c r="P744">
        <v>23</v>
      </c>
      <c r="Q744">
        <f t="shared" si="47"/>
        <v>67.39</v>
      </c>
      <c r="R744" t="b">
        <v>1</v>
      </c>
      <c r="S744" t="s">
        <v>8272</v>
      </c>
      <c r="T744" s="12" t="s">
        <v>8321</v>
      </c>
      <c r="U744" t="s">
        <v>8322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8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0">
        <f t="shared" si="45"/>
        <v>41015.875</v>
      </c>
      <c r="L745">
        <v>1332435685</v>
      </c>
      <c r="M745" s="10">
        <f t="shared" si="46"/>
        <v>40990.709317129629</v>
      </c>
      <c r="N745" s="10"/>
      <c r="O745" t="b">
        <v>0</v>
      </c>
      <c r="P745">
        <v>15</v>
      </c>
      <c r="Q745">
        <f t="shared" si="47"/>
        <v>54.27</v>
      </c>
      <c r="R745" t="b">
        <v>1</v>
      </c>
      <c r="S745" t="s">
        <v>8272</v>
      </c>
      <c r="T745" s="12" t="s">
        <v>8321</v>
      </c>
      <c r="U745" t="s">
        <v>8322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8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0">
        <f t="shared" si="45"/>
        <v>41256.95721064815</v>
      </c>
      <c r="L746">
        <v>1352847503</v>
      </c>
      <c r="M746" s="10">
        <f t="shared" si="46"/>
        <v>41226.95721064815</v>
      </c>
      <c r="N746" s="10"/>
      <c r="O746" t="b">
        <v>0</v>
      </c>
      <c r="P746">
        <v>62</v>
      </c>
      <c r="Q746">
        <f t="shared" si="47"/>
        <v>82.52</v>
      </c>
      <c r="R746" t="b">
        <v>1</v>
      </c>
      <c r="S746" t="s">
        <v>8272</v>
      </c>
      <c r="T746" s="12" t="s">
        <v>8321</v>
      </c>
      <c r="U746" t="s">
        <v>8322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8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0">
        <f t="shared" si="45"/>
        <v>41397.572280092594</v>
      </c>
      <c r="L747">
        <v>1364996645</v>
      </c>
      <c r="M747" s="10">
        <f t="shared" si="46"/>
        <v>41367.572280092594</v>
      </c>
      <c r="N747" s="10"/>
      <c r="O747" t="b">
        <v>0</v>
      </c>
      <c r="P747">
        <v>74</v>
      </c>
      <c r="Q747">
        <f t="shared" si="47"/>
        <v>53.73</v>
      </c>
      <c r="R747" t="b">
        <v>1</v>
      </c>
      <c r="S747" t="s">
        <v>8272</v>
      </c>
      <c r="T747" s="12" t="s">
        <v>8321</v>
      </c>
      <c r="U747" t="s">
        <v>8322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8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0">
        <f t="shared" si="45"/>
        <v>41175.165972222225</v>
      </c>
      <c r="L748">
        <v>1346806909</v>
      </c>
      <c r="M748" s="10">
        <f t="shared" si="46"/>
        <v>41157.042928240742</v>
      </c>
      <c r="N748" s="10"/>
      <c r="O748" t="b">
        <v>0</v>
      </c>
      <c r="P748">
        <v>97</v>
      </c>
      <c r="Q748">
        <f t="shared" si="47"/>
        <v>34.21</v>
      </c>
      <c r="R748" t="b">
        <v>1</v>
      </c>
      <c r="S748" t="s">
        <v>8272</v>
      </c>
      <c r="T748" s="12" t="s">
        <v>8321</v>
      </c>
      <c r="U748" t="s">
        <v>8322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8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0">
        <f t="shared" si="45"/>
        <v>42019.454166666663</v>
      </c>
      <c r="L749">
        <v>1418649019</v>
      </c>
      <c r="M749" s="10">
        <f t="shared" si="46"/>
        <v>41988.548831018517</v>
      </c>
      <c r="N749" s="10"/>
      <c r="O749" t="b">
        <v>0</v>
      </c>
      <c r="P749">
        <v>55</v>
      </c>
      <c r="Q749">
        <f t="shared" si="47"/>
        <v>127.33</v>
      </c>
      <c r="R749" t="b">
        <v>1</v>
      </c>
      <c r="S749" t="s">
        <v>8272</v>
      </c>
      <c r="T749" s="12" t="s">
        <v>8321</v>
      </c>
      <c r="U749" t="s">
        <v>8322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8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0">
        <f t="shared" si="45"/>
        <v>41861.846828703703</v>
      </c>
      <c r="L750">
        <v>1405109966</v>
      </c>
      <c r="M750" s="10">
        <f t="shared" si="46"/>
        <v>41831.846828703703</v>
      </c>
      <c r="N750" s="10"/>
      <c r="O750" t="b">
        <v>0</v>
      </c>
      <c r="P750">
        <v>44</v>
      </c>
      <c r="Q750">
        <f t="shared" si="47"/>
        <v>45.57</v>
      </c>
      <c r="R750" t="b">
        <v>1</v>
      </c>
      <c r="S750" t="s">
        <v>8272</v>
      </c>
      <c r="T750" s="12" t="s">
        <v>8321</v>
      </c>
      <c r="U750" t="s">
        <v>8322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8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0">
        <f t="shared" si="45"/>
        <v>42763.94131944445</v>
      </c>
      <c r="L751">
        <v>1483050930</v>
      </c>
      <c r="M751" s="10">
        <f t="shared" si="46"/>
        <v>42733.94131944445</v>
      </c>
      <c r="N751" s="10"/>
      <c r="O751" t="b">
        <v>0</v>
      </c>
      <c r="P751">
        <v>110</v>
      </c>
      <c r="Q751">
        <f t="shared" si="47"/>
        <v>95.96</v>
      </c>
      <c r="R751" t="b">
        <v>1</v>
      </c>
      <c r="S751" t="s">
        <v>8272</v>
      </c>
      <c r="T751" s="12" t="s">
        <v>8321</v>
      </c>
      <c r="U751" t="s">
        <v>8322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8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0">
        <f t="shared" si="45"/>
        <v>41329.878148148149</v>
      </c>
      <c r="L752">
        <v>1359147872</v>
      </c>
      <c r="M752" s="10">
        <f t="shared" si="46"/>
        <v>41299.878148148149</v>
      </c>
      <c r="N752" s="10"/>
      <c r="O752" t="b">
        <v>0</v>
      </c>
      <c r="P752">
        <v>59</v>
      </c>
      <c r="Q752">
        <f t="shared" si="47"/>
        <v>77.27</v>
      </c>
      <c r="R752" t="b">
        <v>1</v>
      </c>
      <c r="S752" t="s">
        <v>8272</v>
      </c>
      <c r="T752" s="12" t="s">
        <v>8321</v>
      </c>
      <c r="U752" t="s">
        <v>8322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8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0">
        <f t="shared" si="45"/>
        <v>40759.630497685182</v>
      </c>
      <c r="L753">
        <v>1308496075</v>
      </c>
      <c r="M753" s="10">
        <f t="shared" si="46"/>
        <v>40713.630497685182</v>
      </c>
      <c r="N753" s="10"/>
      <c r="O753" t="b">
        <v>0</v>
      </c>
      <c r="P753">
        <v>62</v>
      </c>
      <c r="Q753">
        <f t="shared" si="47"/>
        <v>57.34</v>
      </c>
      <c r="R753" t="b">
        <v>1</v>
      </c>
      <c r="S753" t="s">
        <v>8272</v>
      </c>
      <c r="T753" s="12" t="s">
        <v>8321</v>
      </c>
      <c r="U753" t="s">
        <v>8322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8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0">
        <f t="shared" si="45"/>
        <v>42659.458333333328</v>
      </c>
      <c r="L754">
        <v>1474884417</v>
      </c>
      <c r="M754" s="10">
        <f t="shared" si="46"/>
        <v>42639.421493055561</v>
      </c>
      <c r="N754" s="10"/>
      <c r="O754" t="b">
        <v>0</v>
      </c>
      <c r="P754">
        <v>105</v>
      </c>
      <c r="Q754">
        <f t="shared" si="47"/>
        <v>53.19</v>
      </c>
      <c r="R754" t="b">
        <v>1</v>
      </c>
      <c r="S754" t="s">
        <v>8272</v>
      </c>
      <c r="T754" s="12" t="s">
        <v>8321</v>
      </c>
      <c r="U754" t="s">
        <v>8322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8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0">
        <f t="shared" si="45"/>
        <v>42049.590173611112</v>
      </c>
      <c r="L755">
        <v>1421330991</v>
      </c>
      <c r="M755" s="10">
        <f t="shared" si="46"/>
        <v>42019.590173611112</v>
      </c>
      <c r="N755" s="10"/>
      <c r="O755" t="b">
        <v>0</v>
      </c>
      <c r="P755">
        <v>26</v>
      </c>
      <c r="Q755">
        <f t="shared" si="47"/>
        <v>492.31</v>
      </c>
      <c r="R755" t="b">
        <v>1</v>
      </c>
      <c r="S755" t="s">
        <v>8272</v>
      </c>
      <c r="T755" s="12" t="s">
        <v>8321</v>
      </c>
      <c r="U755" t="s">
        <v>8322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8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0">
        <f t="shared" si="45"/>
        <v>41279.749085648145</v>
      </c>
      <c r="L756">
        <v>1354816721</v>
      </c>
      <c r="M756" s="10">
        <f t="shared" si="46"/>
        <v>41249.749085648145</v>
      </c>
      <c r="N756" s="10"/>
      <c r="O756" t="b">
        <v>0</v>
      </c>
      <c r="P756">
        <v>49</v>
      </c>
      <c r="Q756">
        <f t="shared" si="47"/>
        <v>42.35</v>
      </c>
      <c r="R756" t="b">
        <v>1</v>
      </c>
      <c r="S756" t="s">
        <v>8272</v>
      </c>
      <c r="T756" s="12" t="s">
        <v>8321</v>
      </c>
      <c r="U756" t="s">
        <v>8322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8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0">
        <f t="shared" si="45"/>
        <v>41414.02847222222</v>
      </c>
      <c r="L757">
        <v>1366381877</v>
      </c>
      <c r="M757" s="10">
        <f t="shared" si="46"/>
        <v>41383.605057870373</v>
      </c>
      <c r="N757" s="10"/>
      <c r="O757" t="b">
        <v>0</v>
      </c>
      <c r="P757">
        <v>68</v>
      </c>
      <c r="Q757">
        <f t="shared" si="47"/>
        <v>37.47</v>
      </c>
      <c r="R757" t="b">
        <v>1</v>
      </c>
      <c r="S757" t="s">
        <v>8272</v>
      </c>
      <c r="T757" s="12" t="s">
        <v>8321</v>
      </c>
      <c r="U757" t="s">
        <v>8322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8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0">
        <f t="shared" si="45"/>
        <v>40651.725219907406</v>
      </c>
      <c r="L758">
        <v>1297880659</v>
      </c>
      <c r="M758" s="10">
        <f t="shared" si="46"/>
        <v>40590.766886574071</v>
      </c>
      <c r="N758" s="10"/>
      <c r="O758" t="b">
        <v>0</v>
      </c>
      <c r="P758">
        <v>22</v>
      </c>
      <c r="Q758">
        <f t="shared" si="47"/>
        <v>37.450000000000003</v>
      </c>
      <c r="R758" t="b">
        <v>1</v>
      </c>
      <c r="S758" t="s">
        <v>8272</v>
      </c>
      <c r="T758" s="12" t="s">
        <v>8321</v>
      </c>
      <c r="U758" t="s">
        <v>8322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8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0">
        <f t="shared" si="45"/>
        <v>41249.054560185185</v>
      </c>
      <c r="L759">
        <v>1353547114</v>
      </c>
      <c r="M759" s="10">
        <f t="shared" si="46"/>
        <v>41235.054560185185</v>
      </c>
      <c r="N759" s="10"/>
      <c r="O759" t="b">
        <v>0</v>
      </c>
      <c r="P759">
        <v>18</v>
      </c>
      <c r="Q759">
        <f t="shared" si="47"/>
        <v>33.06</v>
      </c>
      <c r="R759" t="b">
        <v>1</v>
      </c>
      <c r="S759" t="s">
        <v>8272</v>
      </c>
      <c r="T759" s="12" t="s">
        <v>8321</v>
      </c>
      <c r="U759" t="s">
        <v>8322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8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0">
        <f t="shared" si="45"/>
        <v>40459.836435185185</v>
      </c>
      <c r="L760">
        <v>1283976268</v>
      </c>
      <c r="M760" s="10">
        <f t="shared" si="46"/>
        <v>40429.836435185185</v>
      </c>
      <c r="N760" s="10"/>
      <c r="O760" t="b">
        <v>0</v>
      </c>
      <c r="P760">
        <v>19</v>
      </c>
      <c r="Q760">
        <f t="shared" si="47"/>
        <v>134.21</v>
      </c>
      <c r="R760" t="b">
        <v>1</v>
      </c>
      <c r="S760" t="s">
        <v>8272</v>
      </c>
      <c r="T760" s="12" t="s">
        <v>8321</v>
      </c>
      <c r="U760" t="s">
        <v>8322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8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0">
        <f t="shared" si="45"/>
        <v>41829.330312500002</v>
      </c>
      <c r="L761">
        <v>1401436539</v>
      </c>
      <c r="M761" s="10">
        <f t="shared" si="46"/>
        <v>41789.330312500002</v>
      </c>
      <c r="N761" s="10"/>
      <c r="O761" t="b">
        <v>0</v>
      </c>
      <c r="P761">
        <v>99</v>
      </c>
      <c r="Q761">
        <f t="shared" si="47"/>
        <v>51.47</v>
      </c>
      <c r="R761" t="b">
        <v>1</v>
      </c>
      <c r="S761" t="s">
        <v>8272</v>
      </c>
      <c r="T761" s="12" t="s">
        <v>8321</v>
      </c>
      <c r="U761" t="s">
        <v>8322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8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 s="10">
        <f t="shared" si="45"/>
        <v>42700.805706018517</v>
      </c>
      <c r="L762">
        <v>1477592413</v>
      </c>
      <c r="M762" s="10">
        <f t="shared" si="46"/>
        <v>42670.764039351852</v>
      </c>
      <c r="N762" s="10"/>
      <c r="O762" t="b">
        <v>0</v>
      </c>
      <c r="P762">
        <v>0</v>
      </c>
      <c r="Q762">
        <f t="shared" si="47"/>
        <v>0</v>
      </c>
      <c r="R762" t="b">
        <v>0</v>
      </c>
      <c r="S762" t="s">
        <v>8273</v>
      </c>
      <c r="T762" s="12" t="s">
        <v>8321</v>
      </c>
      <c r="U762" t="s">
        <v>8323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8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 s="10">
        <f t="shared" si="45"/>
        <v>41672.751458333332</v>
      </c>
      <c r="L763">
        <v>1388772126</v>
      </c>
      <c r="M763" s="10">
        <f t="shared" si="46"/>
        <v>41642.751458333332</v>
      </c>
      <c r="N763" s="10"/>
      <c r="O763" t="b">
        <v>0</v>
      </c>
      <c r="P763">
        <v>6</v>
      </c>
      <c r="Q763">
        <f t="shared" si="47"/>
        <v>39.17</v>
      </c>
      <c r="R763" t="b">
        <v>0</v>
      </c>
      <c r="S763" t="s">
        <v>8273</v>
      </c>
      <c r="T763" s="12" t="s">
        <v>8321</v>
      </c>
      <c r="U763" t="s">
        <v>8323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8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 s="10">
        <f t="shared" si="45"/>
        <v>42708.25</v>
      </c>
      <c r="L764">
        <v>1479328570</v>
      </c>
      <c r="M764" s="10">
        <f t="shared" si="46"/>
        <v>42690.858449074076</v>
      </c>
      <c r="N764" s="10"/>
      <c r="O764" t="b">
        <v>0</v>
      </c>
      <c r="P764">
        <v>0</v>
      </c>
      <c r="Q764">
        <f t="shared" si="47"/>
        <v>0</v>
      </c>
      <c r="R764" t="b">
        <v>0</v>
      </c>
      <c r="S764" t="s">
        <v>8273</v>
      </c>
      <c r="T764" s="12" t="s">
        <v>8321</v>
      </c>
      <c r="U764" t="s">
        <v>8323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8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 s="10">
        <f t="shared" si="45"/>
        <v>41501.446851851848</v>
      </c>
      <c r="L765">
        <v>1373971408</v>
      </c>
      <c r="M765" s="10">
        <f t="shared" si="46"/>
        <v>41471.446851851848</v>
      </c>
      <c r="N765" s="10"/>
      <c r="O765" t="b">
        <v>0</v>
      </c>
      <c r="P765">
        <v>1</v>
      </c>
      <c r="Q765">
        <f t="shared" si="47"/>
        <v>5</v>
      </c>
      <c r="R765" t="b">
        <v>0</v>
      </c>
      <c r="S765" t="s">
        <v>8273</v>
      </c>
      <c r="T765" s="12" t="s">
        <v>8321</v>
      </c>
      <c r="U765" t="s">
        <v>8323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8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 s="10">
        <f t="shared" si="45"/>
        <v>42257.173159722224</v>
      </c>
      <c r="L766">
        <v>1439266161</v>
      </c>
      <c r="M766" s="10">
        <f t="shared" si="46"/>
        <v>42227.173159722224</v>
      </c>
      <c r="N766" s="10"/>
      <c r="O766" t="b">
        <v>0</v>
      </c>
      <c r="P766">
        <v>0</v>
      </c>
      <c r="Q766">
        <f t="shared" si="47"/>
        <v>0</v>
      </c>
      <c r="R766" t="b">
        <v>0</v>
      </c>
      <c r="S766" t="s">
        <v>8273</v>
      </c>
      <c r="T766" s="12" t="s">
        <v>8321</v>
      </c>
      <c r="U766" t="s">
        <v>8323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8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 s="10">
        <f t="shared" si="45"/>
        <v>41931.542638888888</v>
      </c>
      <c r="L767">
        <v>1411131684</v>
      </c>
      <c r="M767" s="10">
        <f t="shared" si="46"/>
        <v>41901.542638888888</v>
      </c>
      <c r="N767" s="10"/>
      <c r="O767" t="b">
        <v>0</v>
      </c>
      <c r="P767">
        <v>44</v>
      </c>
      <c r="Q767">
        <f t="shared" si="47"/>
        <v>57.3</v>
      </c>
      <c r="R767" t="b">
        <v>0</v>
      </c>
      <c r="S767" t="s">
        <v>8273</v>
      </c>
      <c r="T767" s="12" t="s">
        <v>8321</v>
      </c>
      <c r="U767" t="s">
        <v>8323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8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 s="10">
        <f t="shared" si="45"/>
        <v>42051.783368055556</v>
      </c>
      <c r="L768">
        <v>1421520483</v>
      </c>
      <c r="M768" s="10">
        <f t="shared" si="46"/>
        <v>42021.783368055556</v>
      </c>
      <c r="N768" s="10"/>
      <c r="O768" t="b">
        <v>0</v>
      </c>
      <c r="P768">
        <v>0</v>
      </c>
      <c r="Q768">
        <f t="shared" si="47"/>
        <v>0</v>
      </c>
      <c r="R768" t="b">
        <v>0</v>
      </c>
      <c r="S768" t="s">
        <v>8273</v>
      </c>
      <c r="T768" s="12" t="s">
        <v>8321</v>
      </c>
      <c r="U768" t="s">
        <v>8323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8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 s="10">
        <f t="shared" si="45"/>
        <v>42145.143634259264</v>
      </c>
      <c r="L769">
        <v>1429586810</v>
      </c>
      <c r="M769" s="10">
        <f t="shared" si="46"/>
        <v>42115.143634259264</v>
      </c>
      <c r="N769" s="10"/>
      <c r="O769" t="b">
        <v>0</v>
      </c>
      <c r="P769">
        <v>3</v>
      </c>
      <c r="Q769">
        <f t="shared" si="47"/>
        <v>59</v>
      </c>
      <c r="R769" t="b">
        <v>0</v>
      </c>
      <c r="S769" t="s">
        <v>8273</v>
      </c>
      <c r="T769" s="12" t="s">
        <v>8321</v>
      </c>
      <c r="U769" t="s">
        <v>8323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8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 s="10">
        <f t="shared" si="45"/>
        <v>41624.207060185188</v>
      </c>
      <c r="L770">
        <v>1384577890</v>
      </c>
      <c r="M770" s="10">
        <f t="shared" si="46"/>
        <v>41594.207060185188</v>
      </c>
      <c r="N770" s="10"/>
      <c r="O770" t="b">
        <v>0</v>
      </c>
      <c r="P770">
        <v>0</v>
      </c>
      <c r="Q770">
        <f t="shared" si="47"/>
        <v>0</v>
      </c>
      <c r="R770" t="b">
        <v>0</v>
      </c>
      <c r="S770" t="s">
        <v>8273</v>
      </c>
      <c r="T770" s="12" t="s">
        <v>8321</v>
      </c>
      <c r="U770" t="s">
        <v>8323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8">
        <f t="shared" ref="F771:F834" si="48">ROUND(E771/D771*100,0)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0">
        <f t="shared" ref="K771:K834" si="49">(((J771/60)/60)/24+DATE(1970,1,1))</f>
        <v>41634.996458333335</v>
      </c>
      <c r="L771">
        <v>1385510094</v>
      </c>
      <c r="M771" s="10">
        <f t="shared" ref="M771:M834" si="50">(((L771/60)/60)/24+DATE(1970,1,1))</f>
        <v>41604.996458333335</v>
      </c>
      <c r="N771" s="10"/>
      <c r="O771" t="b">
        <v>0</v>
      </c>
      <c r="P771">
        <v>52</v>
      </c>
      <c r="Q771">
        <f t="shared" ref="Q771:Q834" si="51">IFERROR(ROUND(E771/P771,2),0)</f>
        <v>31.85</v>
      </c>
      <c r="R771" t="b">
        <v>0</v>
      </c>
      <c r="S771" t="s">
        <v>8273</v>
      </c>
      <c r="T771" s="12" t="s">
        <v>8321</v>
      </c>
      <c r="U771" t="s">
        <v>8323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8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 s="10">
        <f t="shared" si="49"/>
        <v>41329.999641203707</v>
      </c>
      <c r="L772">
        <v>1358294369</v>
      </c>
      <c r="M772" s="10">
        <f t="shared" si="50"/>
        <v>41289.999641203707</v>
      </c>
      <c r="N772" s="10"/>
      <c r="O772" t="b">
        <v>0</v>
      </c>
      <c r="P772">
        <v>0</v>
      </c>
      <c r="Q772">
        <f t="shared" si="51"/>
        <v>0</v>
      </c>
      <c r="R772" t="b">
        <v>0</v>
      </c>
      <c r="S772" t="s">
        <v>8273</v>
      </c>
      <c r="T772" s="12" t="s">
        <v>8321</v>
      </c>
      <c r="U772" t="s">
        <v>8323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8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 s="10">
        <f t="shared" si="49"/>
        <v>42399.824097222227</v>
      </c>
      <c r="L773">
        <v>1449863202</v>
      </c>
      <c r="M773" s="10">
        <f t="shared" si="50"/>
        <v>42349.824097222227</v>
      </c>
      <c r="N773" s="10"/>
      <c r="O773" t="b">
        <v>0</v>
      </c>
      <c r="P773">
        <v>1</v>
      </c>
      <c r="Q773">
        <f t="shared" si="51"/>
        <v>10</v>
      </c>
      <c r="R773" t="b">
        <v>0</v>
      </c>
      <c r="S773" t="s">
        <v>8273</v>
      </c>
      <c r="T773" s="12" t="s">
        <v>8321</v>
      </c>
      <c r="U773" t="s">
        <v>8323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8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 s="10">
        <f t="shared" si="49"/>
        <v>40118.165972222225</v>
      </c>
      <c r="L774">
        <v>1252718519</v>
      </c>
      <c r="M774" s="10">
        <f t="shared" si="50"/>
        <v>40068.056932870371</v>
      </c>
      <c r="N774" s="10"/>
      <c r="O774" t="b">
        <v>0</v>
      </c>
      <c r="P774">
        <v>1</v>
      </c>
      <c r="Q774">
        <f t="shared" si="51"/>
        <v>50</v>
      </c>
      <c r="R774" t="b">
        <v>0</v>
      </c>
      <c r="S774" t="s">
        <v>8273</v>
      </c>
      <c r="T774" s="12" t="s">
        <v>8321</v>
      </c>
      <c r="U774" t="s">
        <v>8323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8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 s="10">
        <f t="shared" si="49"/>
        <v>42134.959027777775</v>
      </c>
      <c r="L775">
        <v>1428341985</v>
      </c>
      <c r="M775" s="10">
        <f t="shared" si="50"/>
        <v>42100.735937499994</v>
      </c>
      <c r="N775" s="10"/>
      <c r="O775" t="b">
        <v>0</v>
      </c>
      <c r="P775">
        <v>2</v>
      </c>
      <c r="Q775">
        <f t="shared" si="51"/>
        <v>16</v>
      </c>
      <c r="R775" t="b">
        <v>0</v>
      </c>
      <c r="S775" t="s">
        <v>8273</v>
      </c>
      <c r="T775" s="12" t="s">
        <v>8321</v>
      </c>
      <c r="U775" t="s">
        <v>8323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8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 s="10">
        <f t="shared" si="49"/>
        <v>41693.780300925922</v>
      </c>
      <c r="L776">
        <v>1390589018</v>
      </c>
      <c r="M776" s="10">
        <f t="shared" si="50"/>
        <v>41663.780300925922</v>
      </c>
      <c r="N776" s="10"/>
      <c r="O776" t="b">
        <v>0</v>
      </c>
      <c r="P776">
        <v>9</v>
      </c>
      <c r="Q776">
        <f t="shared" si="51"/>
        <v>39</v>
      </c>
      <c r="R776" t="b">
        <v>0</v>
      </c>
      <c r="S776" t="s">
        <v>8273</v>
      </c>
      <c r="T776" s="12" t="s">
        <v>8321</v>
      </c>
      <c r="U776" t="s">
        <v>8323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8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 s="10">
        <f t="shared" si="49"/>
        <v>40893.060127314813</v>
      </c>
      <c r="L777">
        <v>1321406795</v>
      </c>
      <c r="M777" s="10">
        <f t="shared" si="50"/>
        <v>40863.060127314813</v>
      </c>
      <c r="N777" s="10"/>
      <c r="O777" t="b">
        <v>0</v>
      </c>
      <c r="P777">
        <v>5</v>
      </c>
      <c r="Q777">
        <f t="shared" si="51"/>
        <v>34</v>
      </c>
      <c r="R777" t="b">
        <v>0</v>
      </c>
      <c r="S777" t="s">
        <v>8273</v>
      </c>
      <c r="T777" s="12" t="s">
        <v>8321</v>
      </c>
      <c r="U777" t="s">
        <v>8323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8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 s="10">
        <f t="shared" si="49"/>
        <v>42288.208333333328</v>
      </c>
      <c r="L778">
        <v>1441297645</v>
      </c>
      <c r="M778" s="10">
        <f t="shared" si="50"/>
        <v>42250.685706018514</v>
      </c>
      <c r="N778" s="10"/>
      <c r="O778" t="b">
        <v>0</v>
      </c>
      <c r="P778">
        <v>57</v>
      </c>
      <c r="Q778">
        <f t="shared" si="51"/>
        <v>63.12</v>
      </c>
      <c r="R778" t="b">
        <v>0</v>
      </c>
      <c r="S778" t="s">
        <v>8273</v>
      </c>
      <c r="T778" s="12" t="s">
        <v>8321</v>
      </c>
      <c r="U778" t="s">
        <v>8323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8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 s="10">
        <f t="shared" si="49"/>
        <v>41486.981215277774</v>
      </c>
      <c r="L779">
        <v>1372721577</v>
      </c>
      <c r="M779" s="10">
        <f t="shared" si="50"/>
        <v>41456.981215277774</v>
      </c>
      <c r="N779" s="10"/>
      <c r="O779" t="b">
        <v>0</v>
      </c>
      <c r="P779">
        <v>3</v>
      </c>
      <c r="Q779">
        <f t="shared" si="51"/>
        <v>7</v>
      </c>
      <c r="R779" t="b">
        <v>0</v>
      </c>
      <c r="S779" t="s">
        <v>8273</v>
      </c>
      <c r="T779" s="12" t="s">
        <v>8321</v>
      </c>
      <c r="U779" t="s">
        <v>8323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8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 s="10">
        <f t="shared" si="49"/>
        <v>41759.702314814815</v>
      </c>
      <c r="L780">
        <v>1396284680</v>
      </c>
      <c r="M780" s="10">
        <f t="shared" si="50"/>
        <v>41729.702314814815</v>
      </c>
      <c r="N780" s="10"/>
      <c r="O780" t="b">
        <v>0</v>
      </c>
      <c r="P780">
        <v>1</v>
      </c>
      <c r="Q780">
        <f t="shared" si="51"/>
        <v>2</v>
      </c>
      <c r="R780" t="b">
        <v>0</v>
      </c>
      <c r="S780" t="s">
        <v>8273</v>
      </c>
      <c r="T780" s="12" t="s">
        <v>8321</v>
      </c>
      <c r="U780" t="s">
        <v>8323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8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 s="10">
        <f t="shared" si="49"/>
        <v>40466.166666666664</v>
      </c>
      <c r="L781">
        <v>1284567905</v>
      </c>
      <c r="M781" s="10">
        <f t="shared" si="50"/>
        <v>40436.68408564815</v>
      </c>
      <c r="N781" s="10"/>
      <c r="O781" t="b">
        <v>0</v>
      </c>
      <c r="P781">
        <v>6</v>
      </c>
      <c r="Q781">
        <f t="shared" si="51"/>
        <v>66.67</v>
      </c>
      <c r="R781" t="b">
        <v>0</v>
      </c>
      <c r="S781" t="s">
        <v>8273</v>
      </c>
      <c r="T781" s="12" t="s">
        <v>8321</v>
      </c>
      <c r="U781" t="s">
        <v>8323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8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0">
        <f t="shared" si="49"/>
        <v>40666.673900462964</v>
      </c>
      <c r="L782">
        <v>1301847025</v>
      </c>
      <c r="M782" s="10">
        <f t="shared" si="50"/>
        <v>40636.673900462964</v>
      </c>
      <c r="N782" s="10"/>
      <c r="O782" t="b">
        <v>0</v>
      </c>
      <c r="P782">
        <v>27</v>
      </c>
      <c r="Q782">
        <f t="shared" si="51"/>
        <v>38.520000000000003</v>
      </c>
      <c r="R782" t="b">
        <v>1</v>
      </c>
      <c r="S782" t="s">
        <v>8274</v>
      </c>
      <c r="T782" s="12" t="s">
        <v>8324</v>
      </c>
      <c r="U782" t="s">
        <v>8325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8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0">
        <f t="shared" si="49"/>
        <v>41433.000856481485</v>
      </c>
      <c r="L783">
        <v>1368057674</v>
      </c>
      <c r="M783" s="10">
        <f t="shared" si="50"/>
        <v>41403.000856481485</v>
      </c>
      <c r="N783" s="10"/>
      <c r="O783" t="b">
        <v>0</v>
      </c>
      <c r="P783">
        <v>25</v>
      </c>
      <c r="Q783">
        <f t="shared" si="51"/>
        <v>42.61</v>
      </c>
      <c r="R783" t="b">
        <v>1</v>
      </c>
      <c r="S783" t="s">
        <v>8274</v>
      </c>
      <c r="T783" s="12" t="s">
        <v>8324</v>
      </c>
      <c r="U783" t="s">
        <v>8325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8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0">
        <f t="shared" si="49"/>
        <v>41146.758125</v>
      </c>
      <c r="L784">
        <v>1343326302</v>
      </c>
      <c r="M784" s="10">
        <f t="shared" si="50"/>
        <v>41116.758125</v>
      </c>
      <c r="N784" s="10"/>
      <c r="O784" t="b">
        <v>0</v>
      </c>
      <c r="P784">
        <v>14</v>
      </c>
      <c r="Q784">
        <f t="shared" si="51"/>
        <v>50</v>
      </c>
      <c r="R784" t="b">
        <v>1</v>
      </c>
      <c r="S784" t="s">
        <v>8274</v>
      </c>
      <c r="T784" s="12" t="s">
        <v>8324</v>
      </c>
      <c r="U784" t="s">
        <v>8325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8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0">
        <f t="shared" si="49"/>
        <v>41026.916666666664</v>
      </c>
      <c r="L785">
        <v>1332182049</v>
      </c>
      <c r="M785" s="10">
        <f t="shared" si="50"/>
        <v>40987.773715277777</v>
      </c>
      <c r="N785" s="10"/>
      <c r="O785" t="b">
        <v>0</v>
      </c>
      <c r="P785">
        <v>35</v>
      </c>
      <c r="Q785">
        <f t="shared" si="51"/>
        <v>63.49</v>
      </c>
      <c r="R785" t="b">
        <v>1</v>
      </c>
      <c r="S785" t="s">
        <v>8274</v>
      </c>
      <c r="T785" s="12" t="s">
        <v>8324</v>
      </c>
      <c r="U785" t="s">
        <v>8325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8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0">
        <f t="shared" si="49"/>
        <v>41715.107858796298</v>
      </c>
      <c r="L786">
        <v>1391571319</v>
      </c>
      <c r="M786" s="10">
        <f t="shared" si="50"/>
        <v>41675.149525462963</v>
      </c>
      <c r="N786" s="10"/>
      <c r="O786" t="b">
        <v>0</v>
      </c>
      <c r="P786">
        <v>10</v>
      </c>
      <c r="Q786">
        <f t="shared" si="51"/>
        <v>102.5</v>
      </c>
      <c r="R786" t="b">
        <v>1</v>
      </c>
      <c r="S786" t="s">
        <v>8274</v>
      </c>
      <c r="T786" s="12" t="s">
        <v>8324</v>
      </c>
      <c r="U786" t="s">
        <v>8325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8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0">
        <f t="shared" si="49"/>
        <v>41333.593923611108</v>
      </c>
      <c r="L787">
        <v>1359468915</v>
      </c>
      <c r="M787" s="10">
        <f t="shared" si="50"/>
        <v>41303.593923611108</v>
      </c>
      <c r="N787" s="10"/>
      <c r="O787" t="b">
        <v>0</v>
      </c>
      <c r="P787">
        <v>29</v>
      </c>
      <c r="Q787">
        <f t="shared" si="51"/>
        <v>31.14</v>
      </c>
      <c r="R787" t="b">
        <v>1</v>
      </c>
      <c r="S787" t="s">
        <v>8274</v>
      </c>
      <c r="T787" s="12" t="s">
        <v>8324</v>
      </c>
      <c r="U787" t="s">
        <v>8325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8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0">
        <f t="shared" si="49"/>
        <v>41040.657638888886</v>
      </c>
      <c r="L788">
        <v>1331774434</v>
      </c>
      <c r="M788" s="10">
        <f t="shared" si="50"/>
        <v>40983.055949074071</v>
      </c>
      <c r="N788" s="10"/>
      <c r="O788" t="b">
        <v>0</v>
      </c>
      <c r="P788">
        <v>44</v>
      </c>
      <c r="Q788">
        <f t="shared" si="51"/>
        <v>162.27000000000001</v>
      </c>
      <c r="R788" t="b">
        <v>1</v>
      </c>
      <c r="S788" t="s">
        <v>8274</v>
      </c>
      <c r="T788" s="12" t="s">
        <v>8324</v>
      </c>
      <c r="U788" t="s">
        <v>8325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8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0">
        <f t="shared" si="49"/>
        <v>41579.627615740741</v>
      </c>
      <c r="L789">
        <v>1380726226</v>
      </c>
      <c r="M789" s="10">
        <f t="shared" si="50"/>
        <v>41549.627615740741</v>
      </c>
      <c r="N789" s="10"/>
      <c r="O789" t="b">
        <v>0</v>
      </c>
      <c r="P789">
        <v>17</v>
      </c>
      <c r="Q789">
        <f t="shared" si="51"/>
        <v>80.59</v>
      </c>
      <c r="R789" t="b">
        <v>1</v>
      </c>
      <c r="S789" t="s">
        <v>8274</v>
      </c>
      <c r="T789" s="12" t="s">
        <v>8324</v>
      </c>
      <c r="U789" t="s">
        <v>8325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8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0">
        <f t="shared" si="49"/>
        <v>41097.165972222225</v>
      </c>
      <c r="L790">
        <v>1338336588</v>
      </c>
      <c r="M790" s="10">
        <f t="shared" si="50"/>
        <v>41059.006805555553</v>
      </c>
      <c r="N790" s="10"/>
      <c r="O790" t="b">
        <v>0</v>
      </c>
      <c r="P790">
        <v>34</v>
      </c>
      <c r="Q790">
        <f t="shared" si="51"/>
        <v>59.85</v>
      </c>
      <c r="R790" t="b">
        <v>1</v>
      </c>
      <c r="S790" t="s">
        <v>8274</v>
      </c>
      <c r="T790" s="12" t="s">
        <v>8324</v>
      </c>
      <c r="U790" t="s">
        <v>8325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8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0">
        <f t="shared" si="49"/>
        <v>41295.332638888889</v>
      </c>
      <c r="L791">
        <v>1357187280</v>
      </c>
      <c r="M791" s="10">
        <f t="shared" si="50"/>
        <v>41277.186111111114</v>
      </c>
      <c r="N791" s="10"/>
      <c r="O791" t="b">
        <v>0</v>
      </c>
      <c r="P791">
        <v>14</v>
      </c>
      <c r="Q791">
        <f t="shared" si="51"/>
        <v>132.86000000000001</v>
      </c>
      <c r="R791" t="b">
        <v>1</v>
      </c>
      <c r="S791" t="s">
        <v>8274</v>
      </c>
      <c r="T791" s="12" t="s">
        <v>8324</v>
      </c>
      <c r="U791" t="s">
        <v>8325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8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0">
        <f t="shared" si="49"/>
        <v>41306.047905092593</v>
      </c>
      <c r="L792">
        <v>1357088939</v>
      </c>
      <c r="M792" s="10">
        <f t="shared" si="50"/>
        <v>41276.047905092593</v>
      </c>
      <c r="N792" s="10"/>
      <c r="O792" t="b">
        <v>0</v>
      </c>
      <c r="P792">
        <v>156</v>
      </c>
      <c r="Q792">
        <f t="shared" si="51"/>
        <v>92.55</v>
      </c>
      <c r="R792" t="b">
        <v>1</v>
      </c>
      <c r="S792" t="s">
        <v>8274</v>
      </c>
      <c r="T792" s="12" t="s">
        <v>8324</v>
      </c>
      <c r="U792" t="s">
        <v>8325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8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0">
        <f t="shared" si="49"/>
        <v>41591.249305555553</v>
      </c>
      <c r="L793">
        <v>1381430646</v>
      </c>
      <c r="M793" s="10">
        <f t="shared" si="50"/>
        <v>41557.780624999999</v>
      </c>
      <c r="N793" s="10"/>
      <c r="O793" t="b">
        <v>0</v>
      </c>
      <c r="P793">
        <v>128</v>
      </c>
      <c r="Q793">
        <f t="shared" si="51"/>
        <v>60.86</v>
      </c>
      <c r="R793" t="b">
        <v>1</v>
      </c>
      <c r="S793" t="s">
        <v>8274</v>
      </c>
      <c r="T793" s="12" t="s">
        <v>8324</v>
      </c>
      <c r="U793" t="s">
        <v>8325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8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0">
        <f t="shared" si="49"/>
        <v>41585.915312500001</v>
      </c>
      <c r="L794">
        <v>1381265883</v>
      </c>
      <c r="M794" s="10">
        <f t="shared" si="50"/>
        <v>41555.873645833337</v>
      </c>
      <c r="N794" s="10"/>
      <c r="O794" t="b">
        <v>0</v>
      </c>
      <c r="P794">
        <v>60</v>
      </c>
      <c r="Q794">
        <f t="shared" si="51"/>
        <v>41.85</v>
      </c>
      <c r="R794" t="b">
        <v>1</v>
      </c>
      <c r="S794" t="s">
        <v>8274</v>
      </c>
      <c r="T794" s="12" t="s">
        <v>8324</v>
      </c>
      <c r="U794" t="s">
        <v>8325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8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0">
        <f t="shared" si="49"/>
        <v>41458.207638888889</v>
      </c>
      <c r="L795">
        <v>1371491244</v>
      </c>
      <c r="M795" s="10">
        <f t="shared" si="50"/>
        <v>41442.741249999999</v>
      </c>
      <c r="N795" s="10"/>
      <c r="O795" t="b">
        <v>0</v>
      </c>
      <c r="P795">
        <v>32</v>
      </c>
      <c r="Q795">
        <f t="shared" si="51"/>
        <v>88.33</v>
      </c>
      <c r="R795" t="b">
        <v>1</v>
      </c>
      <c r="S795" t="s">
        <v>8274</v>
      </c>
      <c r="T795" s="12" t="s">
        <v>8324</v>
      </c>
      <c r="U795" t="s">
        <v>8325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8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0">
        <f t="shared" si="49"/>
        <v>40791.712500000001</v>
      </c>
      <c r="L796">
        <v>1310438737</v>
      </c>
      <c r="M796" s="10">
        <f t="shared" si="50"/>
        <v>40736.115011574075</v>
      </c>
      <c r="N796" s="10"/>
      <c r="O796" t="b">
        <v>0</v>
      </c>
      <c r="P796">
        <v>53</v>
      </c>
      <c r="Q796">
        <f t="shared" si="51"/>
        <v>158.96</v>
      </c>
      <c r="R796" t="b">
        <v>1</v>
      </c>
      <c r="S796" t="s">
        <v>8274</v>
      </c>
      <c r="T796" s="12" t="s">
        <v>8324</v>
      </c>
      <c r="U796" t="s">
        <v>8325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8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0">
        <f t="shared" si="49"/>
        <v>41006.207638888889</v>
      </c>
      <c r="L797">
        <v>1330094566</v>
      </c>
      <c r="M797" s="10">
        <f t="shared" si="50"/>
        <v>40963.613032407404</v>
      </c>
      <c r="N797" s="10"/>
      <c r="O797" t="b">
        <v>0</v>
      </c>
      <c r="P797">
        <v>184</v>
      </c>
      <c r="Q797">
        <f t="shared" si="51"/>
        <v>85.05</v>
      </c>
      <c r="R797" t="b">
        <v>1</v>
      </c>
      <c r="S797" t="s">
        <v>8274</v>
      </c>
      <c r="T797" s="12" t="s">
        <v>8324</v>
      </c>
      <c r="U797" t="s">
        <v>8325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8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0">
        <f t="shared" si="49"/>
        <v>41532.881944444445</v>
      </c>
      <c r="L798">
        <v>1376687485</v>
      </c>
      <c r="M798" s="10">
        <f t="shared" si="50"/>
        <v>41502.882928240739</v>
      </c>
      <c r="N798" s="10"/>
      <c r="O798" t="b">
        <v>0</v>
      </c>
      <c r="P798">
        <v>90</v>
      </c>
      <c r="Q798">
        <f t="shared" si="51"/>
        <v>112.61</v>
      </c>
      <c r="R798" t="b">
        <v>1</v>
      </c>
      <c r="S798" t="s">
        <v>8274</v>
      </c>
      <c r="T798" s="12" t="s">
        <v>8324</v>
      </c>
      <c r="U798" t="s">
        <v>8325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8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0">
        <f t="shared" si="49"/>
        <v>41028.166666666664</v>
      </c>
      <c r="L799">
        <v>1332978688</v>
      </c>
      <c r="M799" s="10">
        <f t="shared" si="50"/>
        <v>40996.994074074071</v>
      </c>
      <c r="N799" s="10"/>
      <c r="O799" t="b">
        <v>0</v>
      </c>
      <c r="P799">
        <v>71</v>
      </c>
      <c r="Q799">
        <f t="shared" si="51"/>
        <v>45.44</v>
      </c>
      <c r="R799" t="b">
        <v>1</v>
      </c>
      <c r="S799" t="s">
        <v>8274</v>
      </c>
      <c r="T799" s="12" t="s">
        <v>8324</v>
      </c>
      <c r="U799" t="s">
        <v>8325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8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0">
        <f t="shared" si="49"/>
        <v>41912.590127314819</v>
      </c>
      <c r="L800">
        <v>1409494187</v>
      </c>
      <c r="M800" s="10">
        <f t="shared" si="50"/>
        <v>41882.590127314819</v>
      </c>
      <c r="N800" s="10"/>
      <c r="O800" t="b">
        <v>0</v>
      </c>
      <c r="P800">
        <v>87</v>
      </c>
      <c r="Q800">
        <f t="shared" si="51"/>
        <v>46.22</v>
      </c>
      <c r="R800" t="b">
        <v>1</v>
      </c>
      <c r="S800" t="s">
        <v>8274</v>
      </c>
      <c r="T800" s="12" t="s">
        <v>8324</v>
      </c>
      <c r="U800" t="s">
        <v>8325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8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0">
        <f t="shared" si="49"/>
        <v>41026.667199074072</v>
      </c>
      <c r="L801">
        <v>1332950446</v>
      </c>
      <c r="M801" s="10">
        <f t="shared" si="50"/>
        <v>40996.667199074072</v>
      </c>
      <c r="N801" s="10"/>
      <c r="O801" t="b">
        <v>0</v>
      </c>
      <c r="P801">
        <v>28</v>
      </c>
      <c r="Q801">
        <f t="shared" si="51"/>
        <v>178.61</v>
      </c>
      <c r="R801" t="b">
        <v>1</v>
      </c>
      <c r="S801" t="s">
        <v>8274</v>
      </c>
      <c r="T801" s="12" t="s">
        <v>8324</v>
      </c>
      <c r="U801" t="s">
        <v>8325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8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0">
        <f t="shared" si="49"/>
        <v>41893.433495370373</v>
      </c>
      <c r="L802">
        <v>1407839054</v>
      </c>
      <c r="M802" s="10">
        <f t="shared" si="50"/>
        <v>41863.433495370373</v>
      </c>
      <c r="N802" s="10"/>
      <c r="O802" t="b">
        <v>0</v>
      </c>
      <c r="P802">
        <v>56</v>
      </c>
      <c r="Q802">
        <f t="shared" si="51"/>
        <v>40.75</v>
      </c>
      <c r="R802" t="b">
        <v>1</v>
      </c>
      <c r="S802" t="s">
        <v>8274</v>
      </c>
      <c r="T802" s="12" t="s">
        <v>8324</v>
      </c>
      <c r="U802" t="s">
        <v>8325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8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0">
        <f t="shared" si="49"/>
        <v>40725.795370370368</v>
      </c>
      <c r="L803">
        <v>1306955120</v>
      </c>
      <c r="M803" s="10">
        <f t="shared" si="50"/>
        <v>40695.795370370368</v>
      </c>
      <c r="N803" s="10"/>
      <c r="O803" t="b">
        <v>0</v>
      </c>
      <c r="P803">
        <v>51</v>
      </c>
      <c r="Q803">
        <f t="shared" si="51"/>
        <v>43.73</v>
      </c>
      <c r="R803" t="b">
        <v>1</v>
      </c>
      <c r="S803" t="s">
        <v>8274</v>
      </c>
      <c r="T803" s="12" t="s">
        <v>8324</v>
      </c>
      <c r="U803" t="s">
        <v>8325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8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0">
        <f t="shared" si="49"/>
        <v>41169.170138888891</v>
      </c>
      <c r="L804">
        <v>1343867524</v>
      </c>
      <c r="M804" s="10">
        <f t="shared" si="50"/>
        <v>41123.022268518522</v>
      </c>
      <c r="N804" s="10"/>
      <c r="O804" t="b">
        <v>0</v>
      </c>
      <c r="P804">
        <v>75</v>
      </c>
      <c r="Q804">
        <f t="shared" si="51"/>
        <v>81.069999999999993</v>
      </c>
      <c r="R804" t="b">
        <v>1</v>
      </c>
      <c r="S804" t="s">
        <v>8274</v>
      </c>
      <c r="T804" s="12" t="s">
        <v>8324</v>
      </c>
      <c r="U804" t="s">
        <v>8325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8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0">
        <f t="shared" si="49"/>
        <v>40692.041666666664</v>
      </c>
      <c r="L805">
        <v>1304376478</v>
      </c>
      <c r="M805" s="10">
        <f t="shared" si="50"/>
        <v>40665.949976851851</v>
      </c>
      <c r="N805" s="10"/>
      <c r="O805" t="b">
        <v>0</v>
      </c>
      <c r="P805">
        <v>38</v>
      </c>
      <c r="Q805">
        <f t="shared" si="51"/>
        <v>74.61</v>
      </c>
      <c r="R805" t="b">
        <v>1</v>
      </c>
      <c r="S805" t="s">
        <v>8274</v>
      </c>
      <c r="T805" s="12" t="s">
        <v>8324</v>
      </c>
      <c r="U805" t="s">
        <v>8325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8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0">
        <f t="shared" si="49"/>
        <v>40747.165972222225</v>
      </c>
      <c r="L806">
        <v>1309919526</v>
      </c>
      <c r="M806" s="10">
        <f t="shared" si="50"/>
        <v>40730.105625000004</v>
      </c>
      <c r="N806" s="10"/>
      <c r="O806" t="b">
        <v>0</v>
      </c>
      <c r="P806">
        <v>18</v>
      </c>
      <c r="Q806">
        <f t="shared" si="51"/>
        <v>305.56</v>
      </c>
      <c r="R806" t="b">
        <v>1</v>
      </c>
      <c r="S806" t="s">
        <v>8274</v>
      </c>
      <c r="T806" s="12" t="s">
        <v>8324</v>
      </c>
      <c r="U806" t="s">
        <v>8325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8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0">
        <f t="shared" si="49"/>
        <v>40740.958333333336</v>
      </c>
      <c r="L807">
        <v>1306525512</v>
      </c>
      <c r="M807" s="10">
        <f t="shared" si="50"/>
        <v>40690.823055555556</v>
      </c>
      <c r="N807" s="10"/>
      <c r="O807" t="b">
        <v>0</v>
      </c>
      <c r="P807">
        <v>54</v>
      </c>
      <c r="Q807">
        <f t="shared" si="51"/>
        <v>58.33</v>
      </c>
      <c r="R807" t="b">
        <v>1</v>
      </c>
      <c r="S807" t="s">
        <v>8274</v>
      </c>
      <c r="T807" s="12" t="s">
        <v>8324</v>
      </c>
      <c r="U807" t="s">
        <v>8325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8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0">
        <f t="shared" si="49"/>
        <v>40793.691423611112</v>
      </c>
      <c r="L808">
        <v>1312821339</v>
      </c>
      <c r="M808" s="10">
        <f t="shared" si="50"/>
        <v>40763.691423611112</v>
      </c>
      <c r="N808" s="10"/>
      <c r="O808" t="b">
        <v>0</v>
      </c>
      <c r="P808">
        <v>71</v>
      </c>
      <c r="Q808">
        <f t="shared" si="51"/>
        <v>117.68</v>
      </c>
      <c r="R808" t="b">
        <v>1</v>
      </c>
      <c r="S808" t="s">
        <v>8274</v>
      </c>
      <c r="T808" s="12" t="s">
        <v>8324</v>
      </c>
      <c r="U808" t="s">
        <v>8325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8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0">
        <f t="shared" si="49"/>
        <v>42795.083333333328</v>
      </c>
      <c r="L809">
        <v>1485270311</v>
      </c>
      <c r="M809" s="10">
        <f t="shared" si="50"/>
        <v>42759.628599537042</v>
      </c>
      <c r="N809" s="10"/>
      <c r="O809" t="b">
        <v>0</v>
      </c>
      <c r="P809">
        <v>57</v>
      </c>
      <c r="Q809">
        <f t="shared" si="51"/>
        <v>73.77</v>
      </c>
      <c r="R809" t="b">
        <v>1</v>
      </c>
      <c r="S809" t="s">
        <v>8274</v>
      </c>
      <c r="T809" s="12" t="s">
        <v>8324</v>
      </c>
      <c r="U809" t="s">
        <v>8325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8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0">
        <f t="shared" si="49"/>
        <v>41995.207638888889</v>
      </c>
      <c r="L810">
        <v>1416363886</v>
      </c>
      <c r="M810" s="10">
        <f t="shared" si="50"/>
        <v>41962.100532407407</v>
      </c>
      <c r="N810" s="10"/>
      <c r="O810" t="b">
        <v>0</v>
      </c>
      <c r="P810">
        <v>43</v>
      </c>
      <c r="Q810">
        <f t="shared" si="51"/>
        <v>104.65</v>
      </c>
      <c r="R810" t="b">
        <v>1</v>
      </c>
      <c r="S810" t="s">
        <v>8274</v>
      </c>
      <c r="T810" s="12" t="s">
        <v>8324</v>
      </c>
      <c r="U810" t="s">
        <v>8325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8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0">
        <f t="shared" si="49"/>
        <v>41658.833680555559</v>
      </c>
      <c r="L811">
        <v>1387569630</v>
      </c>
      <c r="M811" s="10">
        <f t="shared" si="50"/>
        <v>41628.833680555559</v>
      </c>
      <c r="N811" s="10"/>
      <c r="O811" t="b">
        <v>0</v>
      </c>
      <c r="P811">
        <v>52</v>
      </c>
      <c r="Q811">
        <f t="shared" si="51"/>
        <v>79.83</v>
      </c>
      <c r="R811" t="b">
        <v>1</v>
      </c>
      <c r="S811" t="s">
        <v>8274</v>
      </c>
      <c r="T811" s="12" t="s">
        <v>8324</v>
      </c>
      <c r="U811" t="s">
        <v>8325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8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0">
        <f t="shared" si="49"/>
        <v>41153.056273148148</v>
      </c>
      <c r="L812">
        <v>1343870462</v>
      </c>
      <c r="M812" s="10">
        <f t="shared" si="50"/>
        <v>41123.056273148148</v>
      </c>
      <c r="N812" s="10"/>
      <c r="O812" t="b">
        <v>0</v>
      </c>
      <c r="P812">
        <v>27</v>
      </c>
      <c r="Q812">
        <f t="shared" si="51"/>
        <v>58.33</v>
      </c>
      <c r="R812" t="b">
        <v>1</v>
      </c>
      <c r="S812" t="s">
        <v>8274</v>
      </c>
      <c r="T812" s="12" t="s">
        <v>8324</v>
      </c>
      <c r="U812" t="s">
        <v>8325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8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0">
        <f t="shared" si="49"/>
        <v>41465.702777777777</v>
      </c>
      <c r="L813">
        <v>1371569202</v>
      </c>
      <c r="M813" s="10">
        <f t="shared" si="50"/>
        <v>41443.643541666665</v>
      </c>
      <c r="N813" s="10"/>
      <c r="O813" t="b">
        <v>0</v>
      </c>
      <c r="P813">
        <v>12</v>
      </c>
      <c r="Q813">
        <f t="shared" si="51"/>
        <v>86.67</v>
      </c>
      <c r="R813" t="b">
        <v>1</v>
      </c>
      <c r="S813" t="s">
        <v>8274</v>
      </c>
      <c r="T813" s="12" t="s">
        <v>8324</v>
      </c>
      <c r="U813" t="s">
        <v>8325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8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0">
        <f t="shared" si="49"/>
        <v>41334.581944444442</v>
      </c>
      <c r="L814">
        <v>1357604752</v>
      </c>
      <c r="M814" s="10">
        <f t="shared" si="50"/>
        <v>41282.017962962964</v>
      </c>
      <c r="N814" s="10"/>
      <c r="O814" t="b">
        <v>0</v>
      </c>
      <c r="P814">
        <v>33</v>
      </c>
      <c r="Q814">
        <f t="shared" si="51"/>
        <v>27.61</v>
      </c>
      <c r="R814" t="b">
        <v>1</v>
      </c>
      <c r="S814" t="s">
        <v>8274</v>
      </c>
      <c r="T814" s="12" t="s">
        <v>8324</v>
      </c>
      <c r="U814" t="s">
        <v>8325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8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0">
        <f t="shared" si="49"/>
        <v>41110.960243055553</v>
      </c>
      <c r="L815">
        <v>1340233365</v>
      </c>
      <c r="M815" s="10">
        <f t="shared" si="50"/>
        <v>41080.960243055553</v>
      </c>
      <c r="N815" s="10"/>
      <c r="O815" t="b">
        <v>0</v>
      </c>
      <c r="P815">
        <v>96</v>
      </c>
      <c r="Q815">
        <f t="shared" si="51"/>
        <v>25</v>
      </c>
      <c r="R815" t="b">
        <v>1</v>
      </c>
      <c r="S815" t="s">
        <v>8274</v>
      </c>
      <c r="T815" s="12" t="s">
        <v>8324</v>
      </c>
      <c r="U815" t="s">
        <v>8325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8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0">
        <f t="shared" si="49"/>
        <v>40694.75277777778</v>
      </c>
      <c r="L816">
        <v>1305568201</v>
      </c>
      <c r="M816" s="10">
        <f t="shared" si="50"/>
        <v>40679.743067129632</v>
      </c>
      <c r="N816" s="10"/>
      <c r="O816" t="b">
        <v>0</v>
      </c>
      <c r="P816">
        <v>28</v>
      </c>
      <c r="Q816">
        <f t="shared" si="51"/>
        <v>45.46</v>
      </c>
      <c r="R816" t="b">
        <v>1</v>
      </c>
      <c r="S816" t="s">
        <v>8274</v>
      </c>
      <c r="T816" s="12" t="s">
        <v>8324</v>
      </c>
      <c r="U816" t="s">
        <v>8325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8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0">
        <f t="shared" si="49"/>
        <v>41944.917858796296</v>
      </c>
      <c r="L817">
        <v>1412287303</v>
      </c>
      <c r="M817" s="10">
        <f t="shared" si="50"/>
        <v>41914.917858796296</v>
      </c>
      <c r="N817" s="10"/>
      <c r="O817" t="b">
        <v>0</v>
      </c>
      <c r="P817">
        <v>43</v>
      </c>
      <c r="Q817">
        <f t="shared" si="51"/>
        <v>99.53</v>
      </c>
      <c r="R817" t="b">
        <v>1</v>
      </c>
      <c r="S817" t="s">
        <v>8274</v>
      </c>
      <c r="T817" s="12" t="s">
        <v>8324</v>
      </c>
      <c r="U817" t="s">
        <v>8325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8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0">
        <f t="shared" si="49"/>
        <v>41373.270833333336</v>
      </c>
      <c r="L818">
        <v>1362776043</v>
      </c>
      <c r="M818" s="10">
        <f t="shared" si="50"/>
        <v>41341.870868055557</v>
      </c>
      <c r="N818" s="10"/>
      <c r="O818" t="b">
        <v>0</v>
      </c>
      <c r="P818">
        <v>205</v>
      </c>
      <c r="Q818">
        <f t="shared" si="51"/>
        <v>39.31</v>
      </c>
      <c r="R818" t="b">
        <v>1</v>
      </c>
      <c r="S818" t="s">
        <v>8274</v>
      </c>
      <c r="T818" s="12" t="s">
        <v>8324</v>
      </c>
      <c r="U818" t="s">
        <v>8325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8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0">
        <f t="shared" si="49"/>
        <v>40979.207638888889</v>
      </c>
      <c r="L819">
        <v>1326810211</v>
      </c>
      <c r="M819" s="10">
        <f t="shared" si="50"/>
        <v>40925.599664351852</v>
      </c>
      <c r="N819" s="10"/>
      <c r="O819" t="b">
        <v>0</v>
      </c>
      <c r="P819">
        <v>23</v>
      </c>
      <c r="Q819">
        <f t="shared" si="51"/>
        <v>89.42</v>
      </c>
      <c r="R819" t="b">
        <v>1</v>
      </c>
      <c r="S819" t="s">
        <v>8274</v>
      </c>
      <c r="T819" s="12" t="s">
        <v>8324</v>
      </c>
      <c r="U819" t="s">
        <v>8325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8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0">
        <f t="shared" si="49"/>
        <v>41128.709027777775</v>
      </c>
      <c r="L820">
        <v>1343682681</v>
      </c>
      <c r="M820" s="10">
        <f t="shared" si="50"/>
        <v>41120.882881944446</v>
      </c>
      <c r="N820" s="10"/>
      <c r="O820" t="b">
        <v>0</v>
      </c>
      <c r="P820">
        <v>19</v>
      </c>
      <c r="Q820">
        <f t="shared" si="51"/>
        <v>28.68</v>
      </c>
      <c r="R820" t="b">
        <v>1</v>
      </c>
      <c r="S820" t="s">
        <v>8274</v>
      </c>
      <c r="T820" s="12" t="s">
        <v>8324</v>
      </c>
      <c r="U820" t="s">
        <v>8325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8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0">
        <f t="shared" si="49"/>
        <v>41629.197222222225</v>
      </c>
      <c r="L821">
        <v>1386806254</v>
      </c>
      <c r="M821" s="10">
        <f t="shared" si="50"/>
        <v>41619.998310185183</v>
      </c>
      <c r="N821" s="10"/>
      <c r="O821" t="b">
        <v>0</v>
      </c>
      <c r="P821">
        <v>14</v>
      </c>
      <c r="Q821">
        <f t="shared" si="51"/>
        <v>31.07</v>
      </c>
      <c r="R821" t="b">
        <v>1</v>
      </c>
      <c r="S821" t="s">
        <v>8274</v>
      </c>
      <c r="T821" s="12" t="s">
        <v>8324</v>
      </c>
      <c r="U821" t="s">
        <v>8325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8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0">
        <f t="shared" si="49"/>
        <v>41799.208333333336</v>
      </c>
      <c r="L822">
        <v>1399666342</v>
      </c>
      <c r="M822" s="10">
        <f t="shared" si="50"/>
        <v>41768.841921296298</v>
      </c>
      <c r="N822" s="10"/>
      <c r="O822" t="b">
        <v>0</v>
      </c>
      <c r="P822">
        <v>38</v>
      </c>
      <c r="Q822">
        <f t="shared" si="51"/>
        <v>70.55</v>
      </c>
      <c r="R822" t="b">
        <v>1</v>
      </c>
      <c r="S822" t="s">
        <v>8274</v>
      </c>
      <c r="T822" s="12" t="s">
        <v>8324</v>
      </c>
      <c r="U822" t="s">
        <v>8325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8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0">
        <f t="shared" si="49"/>
        <v>42128.167361111111</v>
      </c>
      <c r="L823">
        <v>1427753265</v>
      </c>
      <c r="M823" s="10">
        <f t="shared" si="50"/>
        <v>42093.922048611115</v>
      </c>
      <c r="N823" s="10"/>
      <c r="O823" t="b">
        <v>0</v>
      </c>
      <c r="P823">
        <v>78</v>
      </c>
      <c r="Q823">
        <f t="shared" si="51"/>
        <v>224.13</v>
      </c>
      <c r="R823" t="b">
        <v>1</v>
      </c>
      <c r="S823" t="s">
        <v>8274</v>
      </c>
      <c r="T823" s="12" t="s">
        <v>8324</v>
      </c>
      <c r="U823" t="s">
        <v>8325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8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0">
        <f t="shared" si="49"/>
        <v>41187.947337962964</v>
      </c>
      <c r="L824">
        <v>1346885050</v>
      </c>
      <c r="M824" s="10">
        <f t="shared" si="50"/>
        <v>41157.947337962964</v>
      </c>
      <c r="N824" s="10"/>
      <c r="O824" t="b">
        <v>0</v>
      </c>
      <c r="P824">
        <v>69</v>
      </c>
      <c r="Q824">
        <f t="shared" si="51"/>
        <v>51.81</v>
      </c>
      <c r="R824" t="b">
        <v>1</v>
      </c>
      <c r="S824" t="s">
        <v>8274</v>
      </c>
      <c r="T824" s="12" t="s">
        <v>8324</v>
      </c>
      <c r="U824" t="s">
        <v>8325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8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0">
        <f t="shared" si="49"/>
        <v>42085.931157407409</v>
      </c>
      <c r="L825">
        <v>1424474452</v>
      </c>
      <c r="M825" s="10">
        <f t="shared" si="50"/>
        <v>42055.972824074073</v>
      </c>
      <c r="N825" s="10"/>
      <c r="O825" t="b">
        <v>0</v>
      </c>
      <c r="P825">
        <v>33</v>
      </c>
      <c r="Q825">
        <f t="shared" si="51"/>
        <v>43.52</v>
      </c>
      <c r="R825" t="b">
        <v>1</v>
      </c>
      <c r="S825" t="s">
        <v>8274</v>
      </c>
      <c r="T825" s="12" t="s">
        <v>8324</v>
      </c>
      <c r="U825" t="s">
        <v>8325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8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0">
        <f t="shared" si="49"/>
        <v>40286.290972222225</v>
      </c>
      <c r="L826">
        <v>1268459318</v>
      </c>
      <c r="M826" s="10">
        <f t="shared" si="50"/>
        <v>40250.242106481484</v>
      </c>
      <c r="N826" s="10"/>
      <c r="O826" t="b">
        <v>0</v>
      </c>
      <c r="P826">
        <v>54</v>
      </c>
      <c r="Q826">
        <f t="shared" si="51"/>
        <v>39.82</v>
      </c>
      <c r="R826" t="b">
        <v>1</v>
      </c>
      <c r="S826" t="s">
        <v>8274</v>
      </c>
      <c r="T826" s="12" t="s">
        <v>8324</v>
      </c>
      <c r="U826" t="s">
        <v>8325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8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0">
        <f t="shared" si="49"/>
        <v>41211.306527777779</v>
      </c>
      <c r="L827">
        <v>1349335284</v>
      </c>
      <c r="M827" s="10">
        <f t="shared" si="50"/>
        <v>41186.306527777779</v>
      </c>
      <c r="N827" s="10"/>
      <c r="O827" t="b">
        <v>0</v>
      </c>
      <c r="P827">
        <v>99</v>
      </c>
      <c r="Q827">
        <f t="shared" si="51"/>
        <v>126.81</v>
      </c>
      <c r="R827" t="b">
        <v>1</v>
      </c>
      <c r="S827" t="s">
        <v>8274</v>
      </c>
      <c r="T827" s="12" t="s">
        <v>8324</v>
      </c>
      <c r="U827" t="s">
        <v>8325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8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0">
        <f t="shared" si="49"/>
        <v>40993.996874999997</v>
      </c>
      <c r="L828">
        <v>1330908930</v>
      </c>
      <c r="M828" s="10">
        <f t="shared" si="50"/>
        <v>40973.038541666669</v>
      </c>
      <c r="N828" s="10"/>
      <c r="O828" t="b">
        <v>0</v>
      </c>
      <c r="P828">
        <v>49</v>
      </c>
      <c r="Q828">
        <f t="shared" si="51"/>
        <v>113.88</v>
      </c>
      <c r="R828" t="b">
        <v>1</v>
      </c>
      <c r="S828" t="s">
        <v>8274</v>
      </c>
      <c r="T828" s="12" t="s">
        <v>8324</v>
      </c>
      <c r="U828" t="s">
        <v>8325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8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0">
        <f t="shared" si="49"/>
        <v>40953.825694444444</v>
      </c>
      <c r="L829">
        <v>1326972107</v>
      </c>
      <c r="M829" s="10">
        <f t="shared" si="50"/>
        <v>40927.473460648151</v>
      </c>
      <c r="N829" s="10"/>
      <c r="O829" t="b">
        <v>0</v>
      </c>
      <c r="P829">
        <v>11</v>
      </c>
      <c r="Q829">
        <f t="shared" si="51"/>
        <v>28.18</v>
      </c>
      <c r="R829" t="b">
        <v>1</v>
      </c>
      <c r="S829" t="s">
        <v>8274</v>
      </c>
      <c r="T829" s="12" t="s">
        <v>8324</v>
      </c>
      <c r="U829" t="s">
        <v>8325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8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0">
        <f t="shared" si="49"/>
        <v>41085.683333333334</v>
      </c>
      <c r="L830">
        <v>1339549982</v>
      </c>
      <c r="M830" s="10">
        <f t="shared" si="50"/>
        <v>41073.050717592596</v>
      </c>
      <c r="N830" s="10"/>
      <c r="O830" t="b">
        <v>0</v>
      </c>
      <c r="P830">
        <v>38</v>
      </c>
      <c r="Q830">
        <f t="shared" si="51"/>
        <v>36.61</v>
      </c>
      <c r="R830" t="b">
        <v>1</v>
      </c>
      <c r="S830" t="s">
        <v>8274</v>
      </c>
      <c r="T830" s="12" t="s">
        <v>8324</v>
      </c>
      <c r="U830" t="s">
        <v>8325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8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0">
        <f t="shared" si="49"/>
        <v>42564.801388888889</v>
      </c>
      <c r="L831">
        <v>1463253240</v>
      </c>
      <c r="M831" s="10">
        <f t="shared" si="50"/>
        <v>42504.801388888889</v>
      </c>
      <c r="N831" s="10"/>
      <c r="O831" t="b">
        <v>0</v>
      </c>
      <c r="P831">
        <v>16</v>
      </c>
      <c r="Q831">
        <f t="shared" si="51"/>
        <v>32.5</v>
      </c>
      <c r="R831" t="b">
        <v>1</v>
      </c>
      <c r="S831" t="s">
        <v>8274</v>
      </c>
      <c r="T831" s="12" t="s">
        <v>8324</v>
      </c>
      <c r="U831" t="s">
        <v>8325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8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0">
        <f t="shared" si="49"/>
        <v>41355.484085648146</v>
      </c>
      <c r="L832">
        <v>1361363825</v>
      </c>
      <c r="M832" s="10">
        <f t="shared" si="50"/>
        <v>41325.525752314818</v>
      </c>
      <c r="N832" s="10"/>
      <c r="O832" t="b">
        <v>0</v>
      </c>
      <c r="P832">
        <v>32</v>
      </c>
      <c r="Q832">
        <f t="shared" si="51"/>
        <v>60.66</v>
      </c>
      <c r="R832" t="b">
        <v>1</v>
      </c>
      <c r="S832" t="s">
        <v>8274</v>
      </c>
      <c r="T832" s="12" t="s">
        <v>8324</v>
      </c>
      <c r="U832" t="s">
        <v>8325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8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0">
        <f t="shared" si="49"/>
        <v>41026.646921296298</v>
      </c>
      <c r="L833">
        <v>1332948694</v>
      </c>
      <c r="M833" s="10">
        <f t="shared" si="50"/>
        <v>40996.646921296298</v>
      </c>
      <c r="N833" s="10"/>
      <c r="O833" t="b">
        <v>0</v>
      </c>
      <c r="P833">
        <v>20</v>
      </c>
      <c r="Q833">
        <f t="shared" si="51"/>
        <v>175</v>
      </c>
      <c r="R833" t="b">
        <v>1</v>
      </c>
      <c r="S833" t="s">
        <v>8274</v>
      </c>
      <c r="T833" s="12" t="s">
        <v>8324</v>
      </c>
      <c r="U833" t="s">
        <v>8325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8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0">
        <f t="shared" si="49"/>
        <v>40929.342361111114</v>
      </c>
      <c r="L834">
        <v>1321978335</v>
      </c>
      <c r="M834" s="10">
        <f t="shared" si="50"/>
        <v>40869.675173611111</v>
      </c>
      <c r="N834" s="10"/>
      <c r="O834" t="b">
        <v>0</v>
      </c>
      <c r="P834">
        <v>154</v>
      </c>
      <c r="Q834">
        <f t="shared" si="51"/>
        <v>97.99</v>
      </c>
      <c r="R834" t="b">
        <v>1</v>
      </c>
      <c r="S834" t="s">
        <v>8274</v>
      </c>
      <c r="T834" s="12" t="s">
        <v>8324</v>
      </c>
      <c r="U834" t="s">
        <v>8325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8">
        <f t="shared" ref="F835:F898" si="52">ROUND(E835/D835*100,0)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0">
        <f t="shared" ref="K835:K898" si="53">(((J835/60)/60)/24+DATE(1970,1,1))</f>
        <v>41748.878182870372</v>
      </c>
      <c r="L835">
        <v>1395349475</v>
      </c>
      <c r="M835" s="10">
        <f t="shared" ref="M835:M898" si="54">(((L835/60)/60)/24+DATE(1970,1,1))</f>
        <v>41718.878182870372</v>
      </c>
      <c r="N835" s="10"/>
      <c r="O835" t="b">
        <v>0</v>
      </c>
      <c r="P835">
        <v>41</v>
      </c>
      <c r="Q835">
        <f t="shared" ref="Q835:Q898" si="55">IFERROR(ROUND(E835/P835,2),0)</f>
        <v>148.78</v>
      </c>
      <c r="R835" t="b">
        <v>1</v>
      </c>
      <c r="S835" t="s">
        <v>8274</v>
      </c>
      <c r="T835" s="12" t="s">
        <v>8324</v>
      </c>
      <c r="U835" t="s">
        <v>8325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8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0">
        <f t="shared" si="53"/>
        <v>41456.165972222225</v>
      </c>
      <c r="L836">
        <v>1369770292</v>
      </c>
      <c r="M836" s="10">
        <f t="shared" si="54"/>
        <v>41422.822824074072</v>
      </c>
      <c r="N836" s="10"/>
      <c r="O836" t="b">
        <v>0</v>
      </c>
      <c r="P836">
        <v>75</v>
      </c>
      <c r="Q836">
        <f t="shared" si="55"/>
        <v>96.08</v>
      </c>
      <c r="R836" t="b">
        <v>1</v>
      </c>
      <c r="S836" t="s">
        <v>8274</v>
      </c>
      <c r="T836" s="12" t="s">
        <v>8324</v>
      </c>
      <c r="U836" t="s">
        <v>8325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8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0">
        <f t="shared" si="53"/>
        <v>41048.125</v>
      </c>
      <c r="L837">
        <v>1333709958</v>
      </c>
      <c r="M837" s="10">
        <f t="shared" si="54"/>
        <v>41005.45784722222</v>
      </c>
      <c r="N837" s="10"/>
      <c r="O837" t="b">
        <v>0</v>
      </c>
      <c r="P837">
        <v>40</v>
      </c>
      <c r="Q837">
        <f t="shared" si="55"/>
        <v>58.63</v>
      </c>
      <c r="R837" t="b">
        <v>1</v>
      </c>
      <c r="S837" t="s">
        <v>8274</v>
      </c>
      <c r="T837" s="12" t="s">
        <v>8324</v>
      </c>
      <c r="U837" t="s">
        <v>8325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8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0">
        <f t="shared" si="53"/>
        <v>41554.056921296295</v>
      </c>
      <c r="L838">
        <v>1378516918</v>
      </c>
      <c r="M838" s="10">
        <f t="shared" si="54"/>
        <v>41524.056921296295</v>
      </c>
      <c r="N838" s="10"/>
      <c r="O838" t="b">
        <v>0</v>
      </c>
      <c r="P838">
        <v>46</v>
      </c>
      <c r="Q838">
        <f t="shared" si="55"/>
        <v>109.71</v>
      </c>
      <c r="R838" t="b">
        <v>1</v>
      </c>
      <c r="S838" t="s">
        <v>8274</v>
      </c>
      <c r="T838" s="12" t="s">
        <v>8324</v>
      </c>
      <c r="U838" t="s">
        <v>8325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8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0">
        <f t="shared" si="53"/>
        <v>41760.998402777775</v>
      </c>
      <c r="L839">
        <v>1396396662</v>
      </c>
      <c r="M839" s="10">
        <f t="shared" si="54"/>
        <v>41730.998402777775</v>
      </c>
      <c r="N839" s="10"/>
      <c r="O839" t="b">
        <v>0</v>
      </c>
      <c r="P839">
        <v>62</v>
      </c>
      <c r="Q839">
        <f t="shared" si="55"/>
        <v>49.11</v>
      </c>
      <c r="R839" t="b">
        <v>1</v>
      </c>
      <c r="S839" t="s">
        <v>8274</v>
      </c>
      <c r="T839" s="12" t="s">
        <v>8324</v>
      </c>
      <c r="U839" t="s">
        <v>8325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8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0">
        <f t="shared" si="53"/>
        <v>40925.897974537038</v>
      </c>
      <c r="L840">
        <v>1324243985</v>
      </c>
      <c r="M840" s="10">
        <f t="shared" si="54"/>
        <v>40895.897974537038</v>
      </c>
      <c r="N840" s="10"/>
      <c r="O840" t="b">
        <v>0</v>
      </c>
      <c r="P840">
        <v>61</v>
      </c>
      <c r="Q840">
        <f t="shared" si="55"/>
        <v>47.67</v>
      </c>
      <c r="R840" t="b">
        <v>1</v>
      </c>
      <c r="S840" t="s">
        <v>8274</v>
      </c>
      <c r="T840" s="12" t="s">
        <v>8324</v>
      </c>
      <c r="U840" t="s">
        <v>8325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8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0">
        <f t="shared" si="53"/>
        <v>41174.763379629629</v>
      </c>
      <c r="L841">
        <v>1345745956</v>
      </c>
      <c r="M841" s="10">
        <f t="shared" si="54"/>
        <v>41144.763379629629</v>
      </c>
      <c r="N841" s="10"/>
      <c r="O841" t="b">
        <v>0</v>
      </c>
      <c r="P841">
        <v>96</v>
      </c>
      <c r="Q841">
        <f t="shared" si="55"/>
        <v>60.74</v>
      </c>
      <c r="R841" t="b">
        <v>1</v>
      </c>
      <c r="S841" t="s">
        <v>8274</v>
      </c>
      <c r="T841" s="12" t="s">
        <v>8324</v>
      </c>
      <c r="U841" t="s">
        <v>8325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8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0">
        <f t="shared" si="53"/>
        <v>42637.226701388892</v>
      </c>
      <c r="L842">
        <v>1472102787</v>
      </c>
      <c r="M842" s="10">
        <f t="shared" si="54"/>
        <v>42607.226701388892</v>
      </c>
      <c r="N842" s="10"/>
      <c r="O842" t="b">
        <v>0</v>
      </c>
      <c r="P842">
        <v>190</v>
      </c>
      <c r="Q842">
        <f t="shared" si="55"/>
        <v>63.38</v>
      </c>
      <c r="R842" t="b">
        <v>1</v>
      </c>
      <c r="S842" t="s">
        <v>8275</v>
      </c>
      <c r="T842" s="12" t="s">
        <v>8324</v>
      </c>
      <c r="U842" t="s">
        <v>8326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8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0">
        <f t="shared" si="53"/>
        <v>41953.88035879629</v>
      </c>
      <c r="L843">
        <v>1413058063</v>
      </c>
      <c r="M843" s="10">
        <f t="shared" si="54"/>
        <v>41923.838692129626</v>
      </c>
      <c r="N843" s="10"/>
      <c r="O843" t="b">
        <v>1</v>
      </c>
      <c r="P843">
        <v>94</v>
      </c>
      <c r="Q843">
        <f t="shared" si="55"/>
        <v>53.89</v>
      </c>
      <c r="R843" t="b">
        <v>1</v>
      </c>
      <c r="S843" t="s">
        <v>8275</v>
      </c>
      <c r="T843" s="12" t="s">
        <v>8324</v>
      </c>
      <c r="U843" t="s">
        <v>8326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8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0">
        <f t="shared" si="53"/>
        <v>41561.165972222225</v>
      </c>
      <c r="L844">
        <v>1378735983</v>
      </c>
      <c r="M844" s="10">
        <f t="shared" si="54"/>
        <v>41526.592395833337</v>
      </c>
      <c r="N844" s="10"/>
      <c r="O844" t="b">
        <v>1</v>
      </c>
      <c r="P844">
        <v>39</v>
      </c>
      <c r="Q844">
        <f t="shared" si="55"/>
        <v>66.87</v>
      </c>
      <c r="R844" t="b">
        <v>1</v>
      </c>
      <c r="S844" t="s">
        <v>8275</v>
      </c>
      <c r="T844" s="12" t="s">
        <v>8324</v>
      </c>
      <c r="U844" t="s">
        <v>8326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8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0">
        <f t="shared" si="53"/>
        <v>42712.333333333328</v>
      </c>
      <c r="L845">
        <v>1479708680</v>
      </c>
      <c r="M845" s="10">
        <f t="shared" si="54"/>
        <v>42695.257870370369</v>
      </c>
      <c r="N845" s="10"/>
      <c r="O845" t="b">
        <v>0</v>
      </c>
      <c r="P845">
        <v>127</v>
      </c>
      <c r="Q845">
        <f t="shared" si="55"/>
        <v>63.1</v>
      </c>
      <c r="R845" t="b">
        <v>1</v>
      </c>
      <c r="S845" t="s">
        <v>8275</v>
      </c>
      <c r="T845" s="12" t="s">
        <v>8324</v>
      </c>
      <c r="U845" t="s">
        <v>8326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8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0">
        <f t="shared" si="53"/>
        <v>41944.207638888889</v>
      </c>
      <c r="L846">
        <v>1411489552</v>
      </c>
      <c r="M846" s="10">
        <f t="shared" si="54"/>
        <v>41905.684629629628</v>
      </c>
      <c r="N846" s="10"/>
      <c r="O846" t="b">
        <v>1</v>
      </c>
      <c r="P846">
        <v>159</v>
      </c>
      <c r="Q846">
        <f t="shared" si="55"/>
        <v>36.630000000000003</v>
      </c>
      <c r="R846" t="b">
        <v>1</v>
      </c>
      <c r="S846" t="s">
        <v>8275</v>
      </c>
      <c r="T846" s="12" t="s">
        <v>8324</v>
      </c>
      <c r="U846" t="s">
        <v>8326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8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0">
        <f t="shared" si="53"/>
        <v>42618.165972222225</v>
      </c>
      <c r="L847">
        <v>1469595396</v>
      </c>
      <c r="M847" s="10">
        <f t="shared" si="54"/>
        <v>42578.205972222218</v>
      </c>
      <c r="N847" s="10"/>
      <c r="O847" t="b">
        <v>0</v>
      </c>
      <c r="P847">
        <v>177</v>
      </c>
      <c r="Q847">
        <f t="shared" si="55"/>
        <v>34.01</v>
      </c>
      <c r="R847" t="b">
        <v>1</v>
      </c>
      <c r="S847" t="s">
        <v>8275</v>
      </c>
      <c r="T847" s="12" t="s">
        <v>8324</v>
      </c>
      <c r="U847" t="s">
        <v>8326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8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0">
        <f t="shared" si="53"/>
        <v>41708.583333333336</v>
      </c>
      <c r="L848">
        <v>1393233855</v>
      </c>
      <c r="M848" s="10">
        <f t="shared" si="54"/>
        <v>41694.391840277778</v>
      </c>
      <c r="N848" s="10"/>
      <c r="O848" t="b">
        <v>0</v>
      </c>
      <c r="P848">
        <v>47</v>
      </c>
      <c r="Q848">
        <f t="shared" si="55"/>
        <v>28.55</v>
      </c>
      <c r="R848" t="b">
        <v>1</v>
      </c>
      <c r="S848" t="s">
        <v>8275</v>
      </c>
      <c r="T848" s="12" t="s">
        <v>8324</v>
      </c>
      <c r="U848" t="s">
        <v>8326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8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0">
        <f t="shared" si="53"/>
        <v>42195.79833333334</v>
      </c>
      <c r="L849">
        <v>1433963376</v>
      </c>
      <c r="M849" s="10">
        <f t="shared" si="54"/>
        <v>42165.79833333334</v>
      </c>
      <c r="N849" s="10"/>
      <c r="O849" t="b">
        <v>0</v>
      </c>
      <c r="P849">
        <v>1</v>
      </c>
      <c r="Q849">
        <f t="shared" si="55"/>
        <v>10</v>
      </c>
      <c r="R849" t="b">
        <v>1</v>
      </c>
      <c r="S849" t="s">
        <v>8275</v>
      </c>
      <c r="T849" s="12" t="s">
        <v>8324</v>
      </c>
      <c r="U849" t="s">
        <v>8326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8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0">
        <f t="shared" si="53"/>
        <v>42108.792048611111</v>
      </c>
      <c r="L850">
        <v>1426446033</v>
      </c>
      <c r="M850" s="10">
        <f t="shared" si="54"/>
        <v>42078.792048611111</v>
      </c>
      <c r="N850" s="10"/>
      <c r="O850" t="b">
        <v>0</v>
      </c>
      <c r="P850">
        <v>16</v>
      </c>
      <c r="Q850">
        <f t="shared" si="55"/>
        <v>18.75</v>
      </c>
      <c r="R850" t="b">
        <v>1</v>
      </c>
      <c r="S850" t="s">
        <v>8275</v>
      </c>
      <c r="T850" s="12" t="s">
        <v>8324</v>
      </c>
      <c r="U850" t="s">
        <v>8326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8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0">
        <f t="shared" si="53"/>
        <v>42079.107222222221</v>
      </c>
      <c r="L851">
        <v>1424057664</v>
      </c>
      <c r="M851" s="10">
        <f t="shared" si="54"/>
        <v>42051.148888888885</v>
      </c>
      <c r="N851" s="10"/>
      <c r="O851" t="b">
        <v>0</v>
      </c>
      <c r="P851">
        <v>115</v>
      </c>
      <c r="Q851">
        <f t="shared" si="55"/>
        <v>41.7</v>
      </c>
      <c r="R851" t="b">
        <v>1</v>
      </c>
      <c r="S851" t="s">
        <v>8275</v>
      </c>
      <c r="T851" s="12" t="s">
        <v>8324</v>
      </c>
      <c r="U851" t="s">
        <v>8326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8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0">
        <f t="shared" si="53"/>
        <v>42485.207638888889</v>
      </c>
      <c r="L852">
        <v>1458762717</v>
      </c>
      <c r="M852" s="10">
        <f t="shared" si="54"/>
        <v>42452.827743055561</v>
      </c>
      <c r="N852" s="10"/>
      <c r="O852" t="b">
        <v>0</v>
      </c>
      <c r="P852">
        <v>133</v>
      </c>
      <c r="Q852">
        <f t="shared" si="55"/>
        <v>46.67</v>
      </c>
      <c r="R852" t="b">
        <v>1</v>
      </c>
      <c r="S852" t="s">
        <v>8275</v>
      </c>
      <c r="T852" s="12" t="s">
        <v>8324</v>
      </c>
      <c r="U852" t="s">
        <v>8326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8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0">
        <f t="shared" si="53"/>
        <v>42582.822916666672</v>
      </c>
      <c r="L853">
        <v>1464815253</v>
      </c>
      <c r="M853" s="10">
        <f t="shared" si="54"/>
        <v>42522.880243055552</v>
      </c>
      <c r="N853" s="10"/>
      <c r="O853" t="b">
        <v>0</v>
      </c>
      <c r="P853">
        <v>70</v>
      </c>
      <c r="Q853">
        <f t="shared" si="55"/>
        <v>37.270000000000003</v>
      </c>
      <c r="R853" t="b">
        <v>1</v>
      </c>
      <c r="S853" t="s">
        <v>8275</v>
      </c>
      <c r="T853" s="12" t="s">
        <v>8324</v>
      </c>
      <c r="U853" t="s">
        <v>8326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8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0">
        <f t="shared" si="53"/>
        <v>42667.875</v>
      </c>
      <c r="L854">
        <v>1476386395</v>
      </c>
      <c r="M854" s="10">
        <f t="shared" si="54"/>
        <v>42656.805497685185</v>
      </c>
      <c r="N854" s="10"/>
      <c r="O854" t="b">
        <v>0</v>
      </c>
      <c r="P854">
        <v>62</v>
      </c>
      <c r="Q854">
        <f t="shared" si="55"/>
        <v>59.26</v>
      </c>
      <c r="R854" t="b">
        <v>1</v>
      </c>
      <c r="S854" t="s">
        <v>8275</v>
      </c>
      <c r="T854" s="12" t="s">
        <v>8324</v>
      </c>
      <c r="U854" t="s">
        <v>8326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8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0">
        <f t="shared" si="53"/>
        <v>42051.832280092596</v>
      </c>
      <c r="L855">
        <v>1421524709</v>
      </c>
      <c r="M855" s="10">
        <f t="shared" si="54"/>
        <v>42021.832280092596</v>
      </c>
      <c r="N855" s="10"/>
      <c r="O855" t="b">
        <v>0</v>
      </c>
      <c r="P855">
        <v>10</v>
      </c>
      <c r="Q855">
        <f t="shared" si="55"/>
        <v>30</v>
      </c>
      <c r="R855" t="b">
        <v>1</v>
      </c>
      <c r="S855" t="s">
        <v>8275</v>
      </c>
      <c r="T855" s="12" t="s">
        <v>8324</v>
      </c>
      <c r="U855" t="s">
        <v>8326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8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0">
        <f t="shared" si="53"/>
        <v>42732.212337962963</v>
      </c>
      <c r="L856">
        <v>1480309546</v>
      </c>
      <c r="M856" s="10">
        <f t="shared" si="54"/>
        <v>42702.212337962963</v>
      </c>
      <c r="N856" s="10"/>
      <c r="O856" t="b">
        <v>0</v>
      </c>
      <c r="P856">
        <v>499</v>
      </c>
      <c r="Q856">
        <f t="shared" si="55"/>
        <v>65.86</v>
      </c>
      <c r="R856" t="b">
        <v>1</v>
      </c>
      <c r="S856" t="s">
        <v>8275</v>
      </c>
      <c r="T856" s="12" t="s">
        <v>8324</v>
      </c>
      <c r="U856" t="s">
        <v>8326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8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0">
        <f t="shared" si="53"/>
        <v>42575.125196759262</v>
      </c>
      <c r="L857">
        <v>1466737217</v>
      </c>
      <c r="M857" s="10">
        <f t="shared" si="54"/>
        <v>42545.125196759262</v>
      </c>
      <c r="N857" s="10"/>
      <c r="O857" t="b">
        <v>0</v>
      </c>
      <c r="P857">
        <v>47</v>
      </c>
      <c r="Q857">
        <f t="shared" si="55"/>
        <v>31.91</v>
      </c>
      <c r="R857" t="b">
        <v>1</v>
      </c>
      <c r="S857" t="s">
        <v>8275</v>
      </c>
      <c r="T857" s="12" t="s">
        <v>8324</v>
      </c>
      <c r="U857" t="s">
        <v>8326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8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0">
        <f t="shared" si="53"/>
        <v>42668.791666666672</v>
      </c>
      <c r="L858">
        <v>1472282956</v>
      </c>
      <c r="M858" s="10">
        <f t="shared" si="54"/>
        <v>42609.311990740738</v>
      </c>
      <c r="N858" s="10"/>
      <c r="O858" t="b">
        <v>0</v>
      </c>
      <c r="P858">
        <v>28</v>
      </c>
      <c r="Q858">
        <f t="shared" si="55"/>
        <v>19.46</v>
      </c>
      <c r="R858" t="b">
        <v>1</v>
      </c>
      <c r="S858" t="s">
        <v>8275</v>
      </c>
      <c r="T858" s="12" t="s">
        <v>8324</v>
      </c>
      <c r="U858" t="s">
        <v>8326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8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0">
        <f t="shared" si="53"/>
        <v>42333.623043981483</v>
      </c>
      <c r="L859">
        <v>1444831031</v>
      </c>
      <c r="M859" s="10">
        <f t="shared" si="54"/>
        <v>42291.581377314811</v>
      </c>
      <c r="N859" s="10"/>
      <c r="O859" t="b">
        <v>0</v>
      </c>
      <c r="P859">
        <v>24</v>
      </c>
      <c r="Q859">
        <f t="shared" si="55"/>
        <v>50</v>
      </c>
      <c r="R859" t="b">
        <v>1</v>
      </c>
      <c r="S859" t="s">
        <v>8275</v>
      </c>
      <c r="T859" s="12" t="s">
        <v>8324</v>
      </c>
      <c r="U859" t="s">
        <v>8326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8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0">
        <f t="shared" si="53"/>
        <v>42109.957638888889</v>
      </c>
      <c r="L860">
        <v>1426528418</v>
      </c>
      <c r="M860" s="10">
        <f t="shared" si="54"/>
        <v>42079.745578703703</v>
      </c>
      <c r="N860" s="10"/>
      <c r="O860" t="b">
        <v>0</v>
      </c>
      <c r="P860">
        <v>76</v>
      </c>
      <c r="Q860">
        <f t="shared" si="55"/>
        <v>22.74</v>
      </c>
      <c r="R860" t="b">
        <v>1</v>
      </c>
      <c r="S860" t="s">
        <v>8275</v>
      </c>
      <c r="T860" s="12" t="s">
        <v>8324</v>
      </c>
      <c r="U860" t="s">
        <v>8326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8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0">
        <f t="shared" si="53"/>
        <v>42159</v>
      </c>
      <c r="L861">
        <v>1430768468</v>
      </c>
      <c r="M861" s="10">
        <f t="shared" si="54"/>
        <v>42128.820231481484</v>
      </c>
      <c r="N861" s="10"/>
      <c r="O861" t="b">
        <v>0</v>
      </c>
      <c r="P861">
        <v>98</v>
      </c>
      <c r="Q861">
        <f t="shared" si="55"/>
        <v>42.72</v>
      </c>
      <c r="R861" t="b">
        <v>1</v>
      </c>
      <c r="S861" t="s">
        <v>8275</v>
      </c>
      <c r="T861" s="12" t="s">
        <v>8324</v>
      </c>
      <c r="U861" t="s">
        <v>8326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8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 s="10">
        <f t="shared" si="53"/>
        <v>41600.524456018517</v>
      </c>
      <c r="L862">
        <v>1382528113</v>
      </c>
      <c r="M862" s="10">
        <f t="shared" si="54"/>
        <v>41570.482789351852</v>
      </c>
      <c r="N862" s="10"/>
      <c r="O862" t="b">
        <v>0</v>
      </c>
      <c r="P862">
        <v>48</v>
      </c>
      <c r="Q862">
        <f t="shared" si="55"/>
        <v>52.92</v>
      </c>
      <c r="R862" t="b">
        <v>0</v>
      </c>
      <c r="S862" t="s">
        <v>8276</v>
      </c>
      <c r="T862" s="12" t="s">
        <v>8324</v>
      </c>
      <c r="U862" t="s">
        <v>8327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8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 s="10">
        <f t="shared" si="53"/>
        <v>42629.965324074074</v>
      </c>
      <c r="L863">
        <v>1471475404</v>
      </c>
      <c r="M863" s="10">
        <f t="shared" si="54"/>
        <v>42599.965324074074</v>
      </c>
      <c r="N863" s="10"/>
      <c r="O863" t="b">
        <v>0</v>
      </c>
      <c r="P863">
        <v>2</v>
      </c>
      <c r="Q863">
        <f t="shared" si="55"/>
        <v>50.5</v>
      </c>
      <c r="R863" t="b">
        <v>0</v>
      </c>
      <c r="S863" t="s">
        <v>8276</v>
      </c>
      <c r="T863" s="12" t="s">
        <v>8324</v>
      </c>
      <c r="U863" t="s">
        <v>8327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8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 s="10">
        <f t="shared" si="53"/>
        <v>41589.596620370372</v>
      </c>
      <c r="L864">
        <v>1381583948</v>
      </c>
      <c r="M864" s="10">
        <f t="shared" si="54"/>
        <v>41559.5549537037</v>
      </c>
      <c r="N864" s="10"/>
      <c r="O864" t="b">
        <v>0</v>
      </c>
      <c r="P864">
        <v>4</v>
      </c>
      <c r="Q864">
        <f t="shared" si="55"/>
        <v>42.5</v>
      </c>
      <c r="R864" t="b">
        <v>0</v>
      </c>
      <c r="S864" t="s">
        <v>8276</v>
      </c>
      <c r="T864" s="12" t="s">
        <v>8324</v>
      </c>
      <c r="U864" t="s">
        <v>8327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8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 s="10">
        <f t="shared" si="53"/>
        <v>40951.117662037039</v>
      </c>
      <c r="L865">
        <v>1326422966</v>
      </c>
      <c r="M865" s="10">
        <f t="shared" si="54"/>
        <v>40921.117662037039</v>
      </c>
      <c r="N865" s="10"/>
      <c r="O865" t="b">
        <v>0</v>
      </c>
      <c r="P865">
        <v>5</v>
      </c>
      <c r="Q865">
        <f t="shared" si="55"/>
        <v>18</v>
      </c>
      <c r="R865" t="b">
        <v>0</v>
      </c>
      <c r="S865" t="s">
        <v>8276</v>
      </c>
      <c r="T865" s="12" t="s">
        <v>8324</v>
      </c>
      <c r="U865" t="s">
        <v>8327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8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 s="10">
        <f t="shared" si="53"/>
        <v>41563.415972222225</v>
      </c>
      <c r="L866">
        <v>1379990038</v>
      </c>
      <c r="M866" s="10">
        <f t="shared" si="54"/>
        <v>41541.106921296298</v>
      </c>
      <c r="N866" s="10"/>
      <c r="O866" t="b">
        <v>0</v>
      </c>
      <c r="P866">
        <v>79</v>
      </c>
      <c r="Q866">
        <f t="shared" si="55"/>
        <v>34.18</v>
      </c>
      <c r="R866" t="b">
        <v>0</v>
      </c>
      <c r="S866" t="s">
        <v>8276</v>
      </c>
      <c r="T866" s="12" t="s">
        <v>8324</v>
      </c>
      <c r="U866" t="s">
        <v>8327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8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 s="10">
        <f t="shared" si="53"/>
        <v>41290.77311342593</v>
      </c>
      <c r="L867">
        <v>1353177197</v>
      </c>
      <c r="M867" s="10">
        <f t="shared" si="54"/>
        <v>41230.77311342593</v>
      </c>
      <c r="N867" s="10"/>
      <c r="O867" t="b">
        <v>0</v>
      </c>
      <c r="P867">
        <v>2</v>
      </c>
      <c r="Q867">
        <f t="shared" si="55"/>
        <v>22.5</v>
      </c>
      <c r="R867" t="b">
        <v>0</v>
      </c>
      <c r="S867" t="s">
        <v>8276</v>
      </c>
      <c r="T867" s="12" t="s">
        <v>8324</v>
      </c>
      <c r="U867" t="s">
        <v>8327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8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 s="10">
        <f t="shared" si="53"/>
        <v>42063.631944444445</v>
      </c>
      <c r="L868">
        <v>1421853518</v>
      </c>
      <c r="M868" s="10">
        <f t="shared" si="54"/>
        <v>42025.637939814813</v>
      </c>
      <c r="N868" s="10"/>
      <c r="O868" t="b">
        <v>0</v>
      </c>
      <c r="P868">
        <v>11</v>
      </c>
      <c r="Q868">
        <f t="shared" si="55"/>
        <v>58.18</v>
      </c>
      <c r="R868" t="b">
        <v>0</v>
      </c>
      <c r="S868" t="s">
        <v>8276</v>
      </c>
      <c r="T868" s="12" t="s">
        <v>8324</v>
      </c>
      <c r="U868" t="s">
        <v>8327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8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 s="10">
        <f t="shared" si="53"/>
        <v>40148.207638888889</v>
      </c>
      <c r="L869">
        <v>1254450706</v>
      </c>
      <c r="M869" s="10">
        <f t="shared" si="54"/>
        <v>40088.105393518519</v>
      </c>
      <c r="N869" s="10"/>
      <c r="O869" t="b">
        <v>0</v>
      </c>
      <c r="P869">
        <v>11</v>
      </c>
      <c r="Q869">
        <f t="shared" si="55"/>
        <v>109.18</v>
      </c>
      <c r="R869" t="b">
        <v>0</v>
      </c>
      <c r="S869" t="s">
        <v>8276</v>
      </c>
      <c r="T869" s="12" t="s">
        <v>8324</v>
      </c>
      <c r="U869" t="s">
        <v>8327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8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 s="10">
        <f t="shared" si="53"/>
        <v>41646.027754629627</v>
      </c>
      <c r="L870">
        <v>1386463198</v>
      </c>
      <c r="M870" s="10">
        <f t="shared" si="54"/>
        <v>41616.027754629627</v>
      </c>
      <c r="N870" s="10"/>
      <c r="O870" t="b">
        <v>0</v>
      </c>
      <c r="P870">
        <v>1</v>
      </c>
      <c r="Q870">
        <f t="shared" si="55"/>
        <v>50</v>
      </c>
      <c r="R870" t="b">
        <v>0</v>
      </c>
      <c r="S870" t="s">
        <v>8276</v>
      </c>
      <c r="T870" s="12" t="s">
        <v>8324</v>
      </c>
      <c r="U870" t="s">
        <v>8327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8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 s="10">
        <f t="shared" si="53"/>
        <v>41372.803900462961</v>
      </c>
      <c r="L871">
        <v>1362860257</v>
      </c>
      <c r="M871" s="10">
        <f t="shared" si="54"/>
        <v>41342.845567129632</v>
      </c>
      <c r="N871" s="10"/>
      <c r="O871" t="b">
        <v>0</v>
      </c>
      <c r="P871">
        <v>3</v>
      </c>
      <c r="Q871">
        <f t="shared" si="55"/>
        <v>346.67</v>
      </c>
      <c r="R871" t="b">
        <v>0</v>
      </c>
      <c r="S871" t="s">
        <v>8276</v>
      </c>
      <c r="T871" s="12" t="s">
        <v>8324</v>
      </c>
      <c r="U871" t="s">
        <v>8327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8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 s="10">
        <f t="shared" si="53"/>
        <v>41518.022256944445</v>
      </c>
      <c r="L872">
        <v>1375403523</v>
      </c>
      <c r="M872" s="10">
        <f t="shared" si="54"/>
        <v>41488.022256944445</v>
      </c>
      <c r="N872" s="10"/>
      <c r="O872" t="b">
        <v>0</v>
      </c>
      <c r="P872">
        <v>5</v>
      </c>
      <c r="Q872">
        <f t="shared" si="55"/>
        <v>12.4</v>
      </c>
      <c r="R872" t="b">
        <v>0</v>
      </c>
      <c r="S872" t="s">
        <v>8276</v>
      </c>
      <c r="T872" s="12" t="s">
        <v>8324</v>
      </c>
      <c r="U872" t="s">
        <v>8327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8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 s="10">
        <f t="shared" si="53"/>
        <v>41607.602951388886</v>
      </c>
      <c r="L873">
        <v>1383139695</v>
      </c>
      <c r="M873" s="10">
        <f t="shared" si="54"/>
        <v>41577.561284722222</v>
      </c>
      <c r="N873" s="10"/>
      <c r="O873" t="b">
        <v>0</v>
      </c>
      <c r="P873">
        <v>12</v>
      </c>
      <c r="Q873">
        <f t="shared" si="55"/>
        <v>27.08</v>
      </c>
      <c r="R873" t="b">
        <v>0</v>
      </c>
      <c r="S873" t="s">
        <v>8276</v>
      </c>
      <c r="T873" s="12" t="s">
        <v>8324</v>
      </c>
      <c r="U873" t="s">
        <v>8327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8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 s="10">
        <f t="shared" si="53"/>
        <v>40612.825543981482</v>
      </c>
      <c r="L874">
        <v>1295898527</v>
      </c>
      <c r="M874" s="10">
        <f t="shared" si="54"/>
        <v>40567.825543981482</v>
      </c>
      <c r="N874" s="10"/>
      <c r="O874" t="b">
        <v>0</v>
      </c>
      <c r="P874">
        <v>2</v>
      </c>
      <c r="Q874">
        <f t="shared" si="55"/>
        <v>32.5</v>
      </c>
      <c r="R874" t="b">
        <v>0</v>
      </c>
      <c r="S874" t="s">
        <v>8276</v>
      </c>
      <c r="T874" s="12" t="s">
        <v>8324</v>
      </c>
      <c r="U874" t="s">
        <v>8327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8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 s="10">
        <f t="shared" si="53"/>
        <v>41224.208796296298</v>
      </c>
      <c r="L875">
        <v>1349150440</v>
      </c>
      <c r="M875" s="10">
        <f t="shared" si="54"/>
        <v>41184.167129629634</v>
      </c>
      <c r="N875" s="10"/>
      <c r="O875" t="b">
        <v>0</v>
      </c>
      <c r="P875">
        <v>5</v>
      </c>
      <c r="Q875">
        <f t="shared" si="55"/>
        <v>9</v>
      </c>
      <c r="R875" t="b">
        <v>0</v>
      </c>
      <c r="S875" t="s">
        <v>8276</v>
      </c>
      <c r="T875" s="12" t="s">
        <v>8324</v>
      </c>
      <c r="U875" t="s">
        <v>8327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8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 s="10">
        <f t="shared" si="53"/>
        <v>41398.583726851852</v>
      </c>
      <c r="L876">
        <v>1365084034</v>
      </c>
      <c r="M876" s="10">
        <f t="shared" si="54"/>
        <v>41368.583726851852</v>
      </c>
      <c r="N876" s="10"/>
      <c r="O876" t="b">
        <v>0</v>
      </c>
      <c r="P876">
        <v>21</v>
      </c>
      <c r="Q876">
        <f t="shared" si="55"/>
        <v>34.76</v>
      </c>
      <c r="R876" t="b">
        <v>0</v>
      </c>
      <c r="S876" t="s">
        <v>8276</v>
      </c>
      <c r="T876" s="12" t="s">
        <v>8324</v>
      </c>
      <c r="U876" t="s">
        <v>8327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8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 s="10">
        <f t="shared" si="53"/>
        <v>42268.723738425921</v>
      </c>
      <c r="L877">
        <v>1441128131</v>
      </c>
      <c r="M877" s="10">
        <f t="shared" si="54"/>
        <v>42248.723738425921</v>
      </c>
      <c r="N877" s="10"/>
      <c r="O877" t="b">
        <v>0</v>
      </c>
      <c r="P877">
        <v>0</v>
      </c>
      <c r="Q877">
        <f t="shared" si="55"/>
        <v>0</v>
      </c>
      <c r="R877" t="b">
        <v>0</v>
      </c>
      <c r="S877" t="s">
        <v>8276</v>
      </c>
      <c r="T877" s="12" t="s">
        <v>8324</v>
      </c>
      <c r="U877" t="s">
        <v>8327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8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 s="10">
        <f t="shared" si="53"/>
        <v>41309.496840277774</v>
      </c>
      <c r="L878">
        <v>1357127727</v>
      </c>
      <c r="M878" s="10">
        <f t="shared" si="54"/>
        <v>41276.496840277774</v>
      </c>
      <c r="N878" s="10"/>
      <c r="O878" t="b">
        <v>0</v>
      </c>
      <c r="P878">
        <v>45</v>
      </c>
      <c r="Q878">
        <f t="shared" si="55"/>
        <v>28.58</v>
      </c>
      <c r="R878" t="b">
        <v>0</v>
      </c>
      <c r="S878" t="s">
        <v>8276</v>
      </c>
      <c r="T878" s="12" t="s">
        <v>8324</v>
      </c>
      <c r="U878" t="s">
        <v>8327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8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 s="10">
        <f t="shared" si="53"/>
        <v>41627.788888888892</v>
      </c>
      <c r="L879">
        <v>1384887360</v>
      </c>
      <c r="M879" s="10">
        <f t="shared" si="54"/>
        <v>41597.788888888892</v>
      </c>
      <c r="N879" s="10"/>
      <c r="O879" t="b">
        <v>0</v>
      </c>
      <c r="P879">
        <v>29</v>
      </c>
      <c r="Q879">
        <f t="shared" si="55"/>
        <v>46.59</v>
      </c>
      <c r="R879" t="b">
        <v>0</v>
      </c>
      <c r="S879" t="s">
        <v>8276</v>
      </c>
      <c r="T879" s="12" t="s">
        <v>8324</v>
      </c>
      <c r="U879" t="s">
        <v>8327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8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 s="10">
        <f t="shared" si="53"/>
        <v>40535.232916666668</v>
      </c>
      <c r="L880">
        <v>1290490524</v>
      </c>
      <c r="M880" s="10">
        <f t="shared" si="54"/>
        <v>40505.232916666668</v>
      </c>
      <c r="N880" s="10"/>
      <c r="O880" t="b">
        <v>0</v>
      </c>
      <c r="P880">
        <v>2</v>
      </c>
      <c r="Q880">
        <f t="shared" si="55"/>
        <v>32.5</v>
      </c>
      <c r="R880" t="b">
        <v>0</v>
      </c>
      <c r="S880" t="s">
        <v>8276</v>
      </c>
      <c r="T880" s="12" t="s">
        <v>8324</v>
      </c>
      <c r="U880" t="s">
        <v>8327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8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 s="10">
        <f t="shared" si="53"/>
        <v>41058.829918981479</v>
      </c>
      <c r="L881">
        <v>1336506905</v>
      </c>
      <c r="M881" s="10">
        <f t="shared" si="54"/>
        <v>41037.829918981479</v>
      </c>
      <c r="N881" s="10"/>
      <c r="O881" t="b">
        <v>0</v>
      </c>
      <c r="P881">
        <v>30</v>
      </c>
      <c r="Q881">
        <f t="shared" si="55"/>
        <v>21.47</v>
      </c>
      <c r="R881" t="b">
        <v>0</v>
      </c>
      <c r="S881" t="s">
        <v>8276</v>
      </c>
      <c r="T881" s="12" t="s">
        <v>8324</v>
      </c>
      <c r="U881" t="s">
        <v>8327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8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 s="10">
        <f t="shared" si="53"/>
        <v>41212.32104166667</v>
      </c>
      <c r="L882">
        <v>1348731738</v>
      </c>
      <c r="M882" s="10">
        <f t="shared" si="54"/>
        <v>41179.32104166667</v>
      </c>
      <c r="N882" s="10"/>
      <c r="O882" t="b">
        <v>0</v>
      </c>
      <c r="P882">
        <v>8</v>
      </c>
      <c r="Q882">
        <f t="shared" si="55"/>
        <v>14.13</v>
      </c>
      <c r="R882" t="b">
        <v>0</v>
      </c>
      <c r="S882" t="s">
        <v>8277</v>
      </c>
      <c r="T882" s="12" t="s">
        <v>8324</v>
      </c>
      <c r="U882" t="s">
        <v>8328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8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 s="10">
        <f t="shared" si="53"/>
        <v>40922.25099537037</v>
      </c>
      <c r="L883">
        <v>1322632886</v>
      </c>
      <c r="M883" s="10">
        <f t="shared" si="54"/>
        <v>40877.25099537037</v>
      </c>
      <c r="N883" s="10"/>
      <c r="O883" t="b">
        <v>0</v>
      </c>
      <c r="P883">
        <v>1</v>
      </c>
      <c r="Q883">
        <f t="shared" si="55"/>
        <v>30</v>
      </c>
      <c r="R883" t="b">
        <v>0</v>
      </c>
      <c r="S883" t="s">
        <v>8277</v>
      </c>
      <c r="T883" s="12" t="s">
        <v>8324</v>
      </c>
      <c r="U883" t="s">
        <v>8328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8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 s="10">
        <f t="shared" si="53"/>
        <v>40792.860532407409</v>
      </c>
      <c r="L884">
        <v>1312490350</v>
      </c>
      <c r="M884" s="10">
        <f t="shared" si="54"/>
        <v>40759.860532407409</v>
      </c>
      <c r="N884" s="10"/>
      <c r="O884" t="b">
        <v>0</v>
      </c>
      <c r="P884">
        <v>14</v>
      </c>
      <c r="Q884">
        <f t="shared" si="55"/>
        <v>21.57</v>
      </c>
      <c r="R884" t="b">
        <v>0</v>
      </c>
      <c r="S884" t="s">
        <v>8277</v>
      </c>
      <c r="T884" s="12" t="s">
        <v>8324</v>
      </c>
      <c r="U884" t="s">
        <v>8328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8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 s="10">
        <f t="shared" si="53"/>
        <v>42431.935590277775</v>
      </c>
      <c r="L885">
        <v>1451773635</v>
      </c>
      <c r="M885" s="10">
        <f t="shared" si="54"/>
        <v>42371.935590277775</v>
      </c>
      <c r="N885" s="10"/>
      <c r="O885" t="b">
        <v>0</v>
      </c>
      <c r="P885">
        <v>24</v>
      </c>
      <c r="Q885">
        <f t="shared" si="55"/>
        <v>83.38</v>
      </c>
      <c r="R885" t="b">
        <v>0</v>
      </c>
      <c r="S885" t="s">
        <v>8277</v>
      </c>
      <c r="T885" s="12" t="s">
        <v>8324</v>
      </c>
      <c r="U885" t="s">
        <v>8328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8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 s="10">
        <f t="shared" si="53"/>
        <v>41041.104861111111</v>
      </c>
      <c r="L886">
        <v>1331666146</v>
      </c>
      <c r="M886" s="10">
        <f t="shared" si="54"/>
        <v>40981.802615740737</v>
      </c>
      <c r="N886" s="10"/>
      <c r="O886" t="b">
        <v>0</v>
      </c>
      <c r="P886">
        <v>2</v>
      </c>
      <c r="Q886">
        <f t="shared" si="55"/>
        <v>10</v>
      </c>
      <c r="R886" t="b">
        <v>0</v>
      </c>
      <c r="S886" t="s">
        <v>8277</v>
      </c>
      <c r="T886" s="12" t="s">
        <v>8324</v>
      </c>
      <c r="U886" t="s">
        <v>8328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8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 s="10">
        <f t="shared" si="53"/>
        <v>42734.941099537042</v>
      </c>
      <c r="L887">
        <v>1481322911</v>
      </c>
      <c r="M887" s="10">
        <f t="shared" si="54"/>
        <v>42713.941099537042</v>
      </c>
      <c r="N887" s="10"/>
      <c r="O887" t="b">
        <v>0</v>
      </c>
      <c r="P887">
        <v>21</v>
      </c>
      <c r="Q887">
        <f t="shared" si="55"/>
        <v>35.71</v>
      </c>
      <c r="R887" t="b">
        <v>0</v>
      </c>
      <c r="S887" t="s">
        <v>8277</v>
      </c>
      <c r="T887" s="12" t="s">
        <v>8324</v>
      </c>
      <c r="U887" t="s">
        <v>8328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8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 s="10">
        <f t="shared" si="53"/>
        <v>42628.870520833334</v>
      </c>
      <c r="L888">
        <v>1471812813</v>
      </c>
      <c r="M888" s="10">
        <f t="shared" si="54"/>
        <v>42603.870520833334</v>
      </c>
      <c r="N888" s="10"/>
      <c r="O888" t="b">
        <v>0</v>
      </c>
      <c r="P888">
        <v>7</v>
      </c>
      <c r="Q888">
        <f t="shared" si="55"/>
        <v>29.29</v>
      </c>
      <c r="R888" t="b">
        <v>0</v>
      </c>
      <c r="S888" t="s">
        <v>8277</v>
      </c>
      <c r="T888" s="12" t="s">
        <v>8324</v>
      </c>
      <c r="U888" t="s">
        <v>8328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8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 s="10">
        <f t="shared" si="53"/>
        <v>41056.958969907406</v>
      </c>
      <c r="L889">
        <v>1335567655</v>
      </c>
      <c r="M889" s="10">
        <f t="shared" si="54"/>
        <v>41026.958969907406</v>
      </c>
      <c r="N889" s="10"/>
      <c r="O889" t="b">
        <v>0</v>
      </c>
      <c r="P889">
        <v>0</v>
      </c>
      <c r="Q889">
        <f t="shared" si="55"/>
        <v>0</v>
      </c>
      <c r="R889" t="b">
        <v>0</v>
      </c>
      <c r="S889" t="s">
        <v>8277</v>
      </c>
      <c r="T889" s="12" t="s">
        <v>8324</v>
      </c>
      <c r="U889" t="s">
        <v>8328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8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 s="10">
        <f t="shared" si="53"/>
        <v>40787.25</v>
      </c>
      <c r="L890">
        <v>1311789885</v>
      </c>
      <c r="M890" s="10">
        <f t="shared" si="54"/>
        <v>40751.753298611111</v>
      </c>
      <c r="N890" s="10"/>
      <c r="O890" t="b">
        <v>0</v>
      </c>
      <c r="P890">
        <v>4</v>
      </c>
      <c r="Q890">
        <f t="shared" si="55"/>
        <v>18</v>
      </c>
      <c r="R890" t="b">
        <v>0</v>
      </c>
      <c r="S890" t="s">
        <v>8277</v>
      </c>
      <c r="T890" s="12" t="s">
        <v>8324</v>
      </c>
      <c r="U890" t="s">
        <v>8328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8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 s="10">
        <f t="shared" si="53"/>
        <v>41917.784062500003</v>
      </c>
      <c r="L891">
        <v>1409942943</v>
      </c>
      <c r="M891" s="10">
        <f t="shared" si="54"/>
        <v>41887.784062500003</v>
      </c>
      <c r="N891" s="10"/>
      <c r="O891" t="b">
        <v>0</v>
      </c>
      <c r="P891">
        <v>32</v>
      </c>
      <c r="Q891">
        <f t="shared" si="55"/>
        <v>73.760000000000005</v>
      </c>
      <c r="R891" t="b">
        <v>0</v>
      </c>
      <c r="S891" t="s">
        <v>8277</v>
      </c>
      <c r="T891" s="12" t="s">
        <v>8324</v>
      </c>
      <c r="U891" t="s">
        <v>8328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8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 s="10">
        <f t="shared" si="53"/>
        <v>41599.740497685183</v>
      </c>
      <c r="L892">
        <v>1382460379</v>
      </c>
      <c r="M892" s="10">
        <f t="shared" si="54"/>
        <v>41569.698831018519</v>
      </c>
      <c r="N892" s="10"/>
      <c r="O892" t="b">
        <v>0</v>
      </c>
      <c r="P892">
        <v>4</v>
      </c>
      <c r="Q892">
        <f t="shared" si="55"/>
        <v>31.25</v>
      </c>
      <c r="R892" t="b">
        <v>0</v>
      </c>
      <c r="S892" t="s">
        <v>8277</v>
      </c>
      <c r="T892" s="12" t="s">
        <v>8324</v>
      </c>
      <c r="U892" t="s">
        <v>8328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8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 s="10">
        <f t="shared" si="53"/>
        <v>41872.031597222223</v>
      </c>
      <c r="L893">
        <v>1405989930</v>
      </c>
      <c r="M893" s="10">
        <f t="shared" si="54"/>
        <v>41842.031597222223</v>
      </c>
      <c r="N893" s="10"/>
      <c r="O893" t="b">
        <v>0</v>
      </c>
      <c r="P893">
        <v>9</v>
      </c>
      <c r="Q893">
        <f t="shared" si="55"/>
        <v>28.89</v>
      </c>
      <c r="R893" t="b">
        <v>0</v>
      </c>
      <c r="S893" t="s">
        <v>8277</v>
      </c>
      <c r="T893" s="12" t="s">
        <v>8324</v>
      </c>
      <c r="U893" t="s">
        <v>8328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8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 s="10">
        <f t="shared" si="53"/>
        <v>40391.166666666664</v>
      </c>
      <c r="L894">
        <v>1273121283</v>
      </c>
      <c r="M894" s="10">
        <f t="shared" si="54"/>
        <v>40304.20003472222</v>
      </c>
      <c r="N894" s="10"/>
      <c r="O894" t="b">
        <v>0</v>
      </c>
      <c r="P894">
        <v>17</v>
      </c>
      <c r="Q894">
        <f t="shared" si="55"/>
        <v>143.82</v>
      </c>
      <c r="R894" t="b">
        <v>0</v>
      </c>
      <c r="S894" t="s">
        <v>8277</v>
      </c>
      <c r="T894" s="12" t="s">
        <v>8324</v>
      </c>
      <c r="U894" t="s">
        <v>8328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8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 s="10">
        <f t="shared" si="53"/>
        <v>42095.856053240743</v>
      </c>
      <c r="L895">
        <v>1425331963</v>
      </c>
      <c r="M895" s="10">
        <f t="shared" si="54"/>
        <v>42065.897719907407</v>
      </c>
      <c r="N895" s="10"/>
      <c r="O895" t="b">
        <v>0</v>
      </c>
      <c r="P895">
        <v>5</v>
      </c>
      <c r="Q895">
        <f t="shared" si="55"/>
        <v>40</v>
      </c>
      <c r="R895" t="b">
        <v>0</v>
      </c>
      <c r="S895" t="s">
        <v>8277</v>
      </c>
      <c r="T895" s="12" t="s">
        <v>8324</v>
      </c>
      <c r="U895" t="s">
        <v>8328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8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 s="10">
        <f t="shared" si="53"/>
        <v>42526.981597222228</v>
      </c>
      <c r="L896">
        <v>1462577610</v>
      </c>
      <c r="M896" s="10">
        <f t="shared" si="54"/>
        <v>42496.981597222228</v>
      </c>
      <c r="N896" s="10"/>
      <c r="O896" t="b">
        <v>0</v>
      </c>
      <c r="P896">
        <v>53</v>
      </c>
      <c r="Q896">
        <f t="shared" si="55"/>
        <v>147.81</v>
      </c>
      <c r="R896" t="b">
        <v>0</v>
      </c>
      <c r="S896" t="s">
        <v>8277</v>
      </c>
      <c r="T896" s="12" t="s">
        <v>8324</v>
      </c>
      <c r="U896" t="s">
        <v>8328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8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 s="10">
        <f t="shared" si="53"/>
        <v>40476.127650462964</v>
      </c>
      <c r="L897">
        <v>1284087829</v>
      </c>
      <c r="M897" s="10">
        <f t="shared" si="54"/>
        <v>40431.127650462964</v>
      </c>
      <c r="N897" s="10"/>
      <c r="O897" t="b">
        <v>0</v>
      </c>
      <c r="P897">
        <v>7</v>
      </c>
      <c r="Q897">
        <f t="shared" si="55"/>
        <v>27.86</v>
      </c>
      <c r="R897" t="b">
        <v>0</v>
      </c>
      <c r="S897" t="s">
        <v>8277</v>
      </c>
      <c r="T897" s="12" t="s">
        <v>8324</v>
      </c>
      <c r="U897" t="s">
        <v>8328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8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 s="10">
        <f t="shared" si="53"/>
        <v>42244.166666666672</v>
      </c>
      <c r="L898">
        <v>1438549026</v>
      </c>
      <c r="M898" s="10">
        <f t="shared" si="54"/>
        <v>42218.872986111113</v>
      </c>
      <c r="N898" s="10"/>
      <c r="O898" t="b">
        <v>0</v>
      </c>
      <c r="P898">
        <v>72</v>
      </c>
      <c r="Q898">
        <f t="shared" si="55"/>
        <v>44.44</v>
      </c>
      <c r="R898" t="b">
        <v>0</v>
      </c>
      <c r="S898" t="s">
        <v>8277</v>
      </c>
      <c r="T898" s="12" t="s">
        <v>8324</v>
      </c>
      <c r="U898" t="s">
        <v>8328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8">
        <f t="shared" ref="F899:F962" si="56">ROUND(E899/D899*100,0)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0">
        <f t="shared" ref="K899:K962" si="57">(((J899/60)/60)/24+DATE(1970,1,1))</f>
        <v>41241.730416666665</v>
      </c>
      <c r="L899">
        <v>1351528308</v>
      </c>
      <c r="M899" s="10">
        <f t="shared" ref="M899:M962" si="58">(((L899/60)/60)/24+DATE(1970,1,1))</f>
        <v>41211.688750000001</v>
      </c>
      <c r="N899" s="10"/>
      <c r="O899" t="b">
        <v>0</v>
      </c>
      <c r="P899">
        <v>0</v>
      </c>
      <c r="Q899">
        <f t="shared" ref="Q899:Q962" si="59">IFERROR(ROUND(E899/P899,2),0)</f>
        <v>0</v>
      </c>
      <c r="R899" t="b">
        <v>0</v>
      </c>
      <c r="S899" t="s">
        <v>8277</v>
      </c>
      <c r="T899" s="12" t="s">
        <v>8324</v>
      </c>
      <c r="U899" t="s">
        <v>8328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 s="10">
        <f t="shared" si="57"/>
        <v>40923.758217592593</v>
      </c>
      <c r="L900">
        <v>1322763110</v>
      </c>
      <c r="M900" s="10">
        <f t="shared" si="58"/>
        <v>40878.758217592593</v>
      </c>
      <c r="N900" s="10"/>
      <c r="O900" t="b">
        <v>0</v>
      </c>
      <c r="P900">
        <v>2</v>
      </c>
      <c r="Q900">
        <f t="shared" si="59"/>
        <v>35</v>
      </c>
      <c r="R900" t="b">
        <v>0</v>
      </c>
      <c r="S900" t="s">
        <v>8277</v>
      </c>
      <c r="T900" s="12" t="s">
        <v>8324</v>
      </c>
      <c r="U900" t="s">
        <v>8328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8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 s="10">
        <f t="shared" si="57"/>
        <v>40691.099097222221</v>
      </c>
      <c r="L901">
        <v>1302661362</v>
      </c>
      <c r="M901" s="10">
        <f t="shared" si="58"/>
        <v>40646.099097222221</v>
      </c>
      <c r="N901" s="10"/>
      <c r="O901" t="b">
        <v>0</v>
      </c>
      <c r="P901">
        <v>8</v>
      </c>
      <c r="Q901">
        <f t="shared" si="59"/>
        <v>35</v>
      </c>
      <c r="R901" t="b">
        <v>0</v>
      </c>
      <c r="S901" t="s">
        <v>8277</v>
      </c>
      <c r="T901" s="12" t="s">
        <v>8324</v>
      </c>
      <c r="U901" t="s">
        <v>8328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8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 s="10">
        <f t="shared" si="57"/>
        <v>42459.807893518519</v>
      </c>
      <c r="L902">
        <v>1456777402</v>
      </c>
      <c r="M902" s="10">
        <f t="shared" si="58"/>
        <v>42429.84956018519</v>
      </c>
      <c r="N902" s="10"/>
      <c r="O902" t="b">
        <v>0</v>
      </c>
      <c r="P902">
        <v>2</v>
      </c>
      <c r="Q902">
        <f t="shared" si="59"/>
        <v>10.5</v>
      </c>
      <c r="R902" t="b">
        <v>0</v>
      </c>
      <c r="S902" t="s">
        <v>8276</v>
      </c>
      <c r="T902" s="12" t="s">
        <v>8324</v>
      </c>
      <c r="U902" t="s">
        <v>8327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8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 s="10">
        <f t="shared" si="57"/>
        <v>40337.799305555556</v>
      </c>
      <c r="L903">
        <v>1272050914</v>
      </c>
      <c r="M903" s="10">
        <f t="shared" si="58"/>
        <v>40291.81150462963</v>
      </c>
      <c r="N903" s="10"/>
      <c r="O903" t="b">
        <v>0</v>
      </c>
      <c r="P903">
        <v>0</v>
      </c>
      <c r="Q903">
        <f t="shared" si="59"/>
        <v>0</v>
      </c>
      <c r="R903" t="b">
        <v>0</v>
      </c>
      <c r="S903" t="s">
        <v>8276</v>
      </c>
      <c r="T903" s="12" t="s">
        <v>8324</v>
      </c>
      <c r="U903" t="s">
        <v>8327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8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 s="10">
        <f t="shared" si="57"/>
        <v>41881.645833333336</v>
      </c>
      <c r="L904">
        <v>1404947422</v>
      </c>
      <c r="M904" s="10">
        <f t="shared" si="58"/>
        <v>41829.965532407405</v>
      </c>
      <c r="N904" s="10"/>
      <c r="O904" t="b">
        <v>0</v>
      </c>
      <c r="P904">
        <v>3</v>
      </c>
      <c r="Q904">
        <f t="shared" si="59"/>
        <v>30</v>
      </c>
      <c r="R904" t="b">
        <v>0</v>
      </c>
      <c r="S904" t="s">
        <v>8276</v>
      </c>
      <c r="T904" s="12" t="s">
        <v>8324</v>
      </c>
      <c r="U904" t="s">
        <v>8327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8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 s="10">
        <f t="shared" si="57"/>
        <v>41175.100694444445</v>
      </c>
      <c r="L905">
        <v>1346180780</v>
      </c>
      <c r="M905" s="10">
        <f t="shared" si="58"/>
        <v>41149.796064814815</v>
      </c>
      <c r="N905" s="10"/>
      <c r="O905" t="b">
        <v>0</v>
      </c>
      <c r="P905">
        <v>4</v>
      </c>
      <c r="Q905">
        <f t="shared" si="59"/>
        <v>40</v>
      </c>
      <c r="R905" t="b">
        <v>0</v>
      </c>
      <c r="S905" t="s">
        <v>8276</v>
      </c>
      <c r="T905" s="12" t="s">
        <v>8324</v>
      </c>
      <c r="U905" t="s">
        <v>8327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8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 s="10">
        <f t="shared" si="57"/>
        <v>42372.080289351856</v>
      </c>
      <c r="L906">
        <v>1449194137</v>
      </c>
      <c r="M906" s="10">
        <f t="shared" si="58"/>
        <v>42342.080289351856</v>
      </c>
      <c r="N906" s="10"/>
      <c r="O906" t="b">
        <v>0</v>
      </c>
      <c r="P906">
        <v>3</v>
      </c>
      <c r="Q906">
        <f t="shared" si="59"/>
        <v>50.33</v>
      </c>
      <c r="R906" t="b">
        <v>0</v>
      </c>
      <c r="S906" t="s">
        <v>8276</v>
      </c>
      <c r="T906" s="12" t="s">
        <v>8324</v>
      </c>
      <c r="U906" t="s">
        <v>8327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8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 s="10">
        <f t="shared" si="57"/>
        <v>40567.239884259259</v>
      </c>
      <c r="L907">
        <v>1290663926</v>
      </c>
      <c r="M907" s="10">
        <f t="shared" si="58"/>
        <v>40507.239884259259</v>
      </c>
      <c r="N907" s="10"/>
      <c r="O907" t="b">
        <v>0</v>
      </c>
      <c r="P907">
        <v>6</v>
      </c>
      <c r="Q907">
        <f t="shared" si="59"/>
        <v>32.67</v>
      </c>
      <c r="R907" t="b">
        <v>0</v>
      </c>
      <c r="S907" t="s">
        <v>8276</v>
      </c>
      <c r="T907" s="12" t="s">
        <v>8324</v>
      </c>
      <c r="U907" t="s">
        <v>8327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8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 s="10">
        <f t="shared" si="57"/>
        <v>41711.148032407407</v>
      </c>
      <c r="L908">
        <v>1392093190</v>
      </c>
      <c r="M908" s="10">
        <f t="shared" si="58"/>
        <v>41681.189699074072</v>
      </c>
      <c r="N908" s="10"/>
      <c r="O908" t="b">
        <v>0</v>
      </c>
      <c r="P908">
        <v>0</v>
      </c>
      <c r="Q908">
        <f t="shared" si="59"/>
        <v>0</v>
      </c>
      <c r="R908" t="b">
        <v>0</v>
      </c>
      <c r="S908" t="s">
        <v>8276</v>
      </c>
      <c r="T908" s="12" t="s">
        <v>8324</v>
      </c>
      <c r="U908" t="s">
        <v>8327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8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 s="10">
        <f t="shared" si="57"/>
        <v>40797.192395833335</v>
      </c>
      <c r="L909">
        <v>1313123823</v>
      </c>
      <c r="M909" s="10">
        <f t="shared" si="58"/>
        <v>40767.192395833335</v>
      </c>
      <c r="N909" s="10"/>
      <c r="O909" t="b">
        <v>0</v>
      </c>
      <c r="P909">
        <v>0</v>
      </c>
      <c r="Q909">
        <f t="shared" si="59"/>
        <v>0</v>
      </c>
      <c r="R909" t="b">
        <v>0</v>
      </c>
      <c r="S909" t="s">
        <v>8276</v>
      </c>
      <c r="T909" s="12" t="s">
        <v>8324</v>
      </c>
      <c r="U909" t="s">
        <v>8327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8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 s="10">
        <f t="shared" si="57"/>
        <v>40386.207638888889</v>
      </c>
      <c r="L910">
        <v>1276283655</v>
      </c>
      <c r="M910" s="10">
        <f t="shared" si="58"/>
        <v>40340.801562499997</v>
      </c>
      <c r="N910" s="10"/>
      <c r="O910" t="b">
        <v>0</v>
      </c>
      <c r="P910">
        <v>0</v>
      </c>
      <c r="Q910">
        <f t="shared" si="59"/>
        <v>0</v>
      </c>
      <c r="R910" t="b">
        <v>0</v>
      </c>
      <c r="S910" t="s">
        <v>8276</v>
      </c>
      <c r="T910" s="12" t="s">
        <v>8324</v>
      </c>
      <c r="U910" t="s">
        <v>8327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8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 s="10">
        <f t="shared" si="57"/>
        <v>41113.166666666664</v>
      </c>
      <c r="L911">
        <v>1340296440</v>
      </c>
      <c r="M911" s="10">
        <f t="shared" si="58"/>
        <v>41081.69027777778</v>
      </c>
      <c r="N911" s="10"/>
      <c r="O911" t="b">
        <v>0</v>
      </c>
      <c r="P911">
        <v>8</v>
      </c>
      <c r="Q911">
        <f t="shared" si="59"/>
        <v>65</v>
      </c>
      <c r="R911" t="b">
        <v>0</v>
      </c>
      <c r="S911" t="s">
        <v>8276</v>
      </c>
      <c r="T911" s="12" t="s">
        <v>8324</v>
      </c>
      <c r="U911" t="s">
        <v>8327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8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 s="10">
        <f t="shared" si="57"/>
        <v>42797.545358796298</v>
      </c>
      <c r="L912">
        <v>1483362319</v>
      </c>
      <c r="M912" s="10">
        <f t="shared" si="58"/>
        <v>42737.545358796298</v>
      </c>
      <c r="N912" s="10"/>
      <c r="O912" t="b">
        <v>0</v>
      </c>
      <c r="P912">
        <v>5</v>
      </c>
      <c r="Q912">
        <f t="shared" si="59"/>
        <v>24.6</v>
      </c>
      <c r="R912" t="b">
        <v>0</v>
      </c>
      <c r="S912" t="s">
        <v>8276</v>
      </c>
      <c r="T912" s="12" t="s">
        <v>8324</v>
      </c>
      <c r="U912" t="s">
        <v>8327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8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 s="10">
        <f t="shared" si="57"/>
        <v>41663.005150462966</v>
      </c>
      <c r="L913">
        <v>1388707645</v>
      </c>
      <c r="M913" s="10">
        <f t="shared" si="58"/>
        <v>41642.005150462966</v>
      </c>
      <c r="N913" s="10"/>
      <c r="O913" t="b">
        <v>0</v>
      </c>
      <c r="P913">
        <v>0</v>
      </c>
      <c r="Q913">
        <f t="shared" si="59"/>
        <v>0</v>
      </c>
      <c r="R913" t="b">
        <v>0</v>
      </c>
      <c r="S913" t="s">
        <v>8276</v>
      </c>
      <c r="T913" s="12" t="s">
        <v>8324</v>
      </c>
      <c r="U913" t="s">
        <v>8327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8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 s="10">
        <f t="shared" si="57"/>
        <v>41254.151006944441</v>
      </c>
      <c r="L914">
        <v>1350009447</v>
      </c>
      <c r="M914" s="10">
        <f t="shared" si="58"/>
        <v>41194.109340277777</v>
      </c>
      <c r="N914" s="10"/>
      <c r="O914" t="b">
        <v>0</v>
      </c>
      <c r="P914">
        <v>2</v>
      </c>
      <c r="Q914">
        <f t="shared" si="59"/>
        <v>15</v>
      </c>
      <c r="R914" t="b">
        <v>0</v>
      </c>
      <c r="S914" t="s">
        <v>8276</v>
      </c>
      <c r="T914" s="12" t="s">
        <v>8324</v>
      </c>
      <c r="U914" t="s">
        <v>8327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8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 s="10">
        <f t="shared" si="57"/>
        <v>41034.139108796298</v>
      </c>
      <c r="L915">
        <v>1333596019</v>
      </c>
      <c r="M915" s="10">
        <f t="shared" si="58"/>
        <v>41004.139108796298</v>
      </c>
      <c r="N915" s="10"/>
      <c r="O915" t="b">
        <v>0</v>
      </c>
      <c r="P915">
        <v>24</v>
      </c>
      <c r="Q915">
        <f t="shared" si="59"/>
        <v>82.58</v>
      </c>
      <c r="R915" t="b">
        <v>0</v>
      </c>
      <c r="S915" t="s">
        <v>8276</v>
      </c>
      <c r="T915" s="12" t="s">
        <v>8324</v>
      </c>
      <c r="U915" t="s">
        <v>8327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8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 s="10">
        <f t="shared" si="57"/>
        <v>41146.763275462967</v>
      </c>
      <c r="L916">
        <v>1343326747</v>
      </c>
      <c r="M916" s="10">
        <f t="shared" si="58"/>
        <v>41116.763275462967</v>
      </c>
      <c r="N916" s="10"/>
      <c r="O916" t="b">
        <v>0</v>
      </c>
      <c r="P916">
        <v>0</v>
      </c>
      <c r="Q916">
        <f t="shared" si="59"/>
        <v>0</v>
      </c>
      <c r="R916" t="b">
        <v>0</v>
      </c>
      <c r="S916" t="s">
        <v>8276</v>
      </c>
      <c r="T916" s="12" t="s">
        <v>8324</v>
      </c>
      <c r="U916" t="s">
        <v>8327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8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 s="10">
        <f t="shared" si="57"/>
        <v>40969.207638888889</v>
      </c>
      <c r="L917">
        <v>1327853914</v>
      </c>
      <c r="M917" s="10">
        <f t="shared" si="58"/>
        <v>40937.679560185185</v>
      </c>
      <c r="N917" s="10"/>
      <c r="O917" t="b">
        <v>0</v>
      </c>
      <c r="P917">
        <v>9</v>
      </c>
      <c r="Q917">
        <f t="shared" si="59"/>
        <v>41.67</v>
      </c>
      <c r="R917" t="b">
        <v>0</v>
      </c>
      <c r="S917" t="s">
        <v>8276</v>
      </c>
      <c r="T917" s="12" t="s">
        <v>8324</v>
      </c>
      <c r="U917" t="s">
        <v>8327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8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 s="10">
        <f t="shared" si="57"/>
        <v>40473.208333333336</v>
      </c>
      <c r="L918">
        <v>1284409734</v>
      </c>
      <c r="M918" s="10">
        <f t="shared" si="58"/>
        <v>40434.853402777779</v>
      </c>
      <c r="N918" s="10"/>
      <c r="O918" t="b">
        <v>0</v>
      </c>
      <c r="P918">
        <v>0</v>
      </c>
      <c r="Q918">
        <f t="shared" si="59"/>
        <v>0</v>
      </c>
      <c r="R918" t="b">
        <v>0</v>
      </c>
      <c r="S918" t="s">
        <v>8276</v>
      </c>
      <c r="T918" s="12" t="s">
        <v>8324</v>
      </c>
      <c r="U918" t="s">
        <v>8327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8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 s="10">
        <f t="shared" si="57"/>
        <v>41834.104166666664</v>
      </c>
      <c r="L919">
        <v>1402612730</v>
      </c>
      <c r="M919" s="10">
        <f t="shared" si="58"/>
        <v>41802.94363425926</v>
      </c>
      <c r="N919" s="10"/>
      <c r="O919" t="b">
        <v>0</v>
      </c>
      <c r="P919">
        <v>1</v>
      </c>
      <c r="Q919">
        <f t="shared" si="59"/>
        <v>30</v>
      </c>
      <c r="R919" t="b">
        <v>0</v>
      </c>
      <c r="S919" t="s">
        <v>8276</v>
      </c>
      <c r="T919" s="12" t="s">
        <v>8324</v>
      </c>
      <c r="U919" t="s">
        <v>8327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8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 s="10">
        <f t="shared" si="57"/>
        <v>41974.957881944443</v>
      </c>
      <c r="L920">
        <v>1414879161</v>
      </c>
      <c r="M920" s="10">
        <f t="shared" si="58"/>
        <v>41944.916215277779</v>
      </c>
      <c r="N920" s="10"/>
      <c r="O920" t="b">
        <v>0</v>
      </c>
      <c r="P920">
        <v>10</v>
      </c>
      <c r="Q920">
        <f t="shared" si="59"/>
        <v>19.600000000000001</v>
      </c>
      <c r="R920" t="b">
        <v>0</v>
      </c>
      <c r="S920" t="s">
        <v>8276</v>
      </c>
      <c r="T920" s="12" t="s">
        <v>8324</v>
      </c>
      <c r="U920" t="s">
        <v>8327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8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 s="10">
        <f t="shared" si="57"/>
        <v>41262.641724537039</v>
      </c>
      <c r="L921">
        <v>1352906645</v>
      </c>
      <c r="M921" s="10">
        <f t="shared" si="58"/>
        <v>41227.641724537039</v>
      </c>
      <c r="N921" s="10"/>
      <c r="O921" t="b">
        <v>0</v>
      </c>
      <c r="P921">
        <v>1</v>
      </c>
      <c r="Q921">
        <f t="shared" si="59"/>
        <v>100</v>
      </c>
      <c r="R921" t="b">
        <v>0</v>
      </c>
      <c r="S921" t="s">
        <v>8276</v>
      </c>
      <c r="T921" s="12" t="s">
        <v>8324</v>
      </c>
      <c r="U921" t="s">
        <v>8327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8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 s="10">
        <f t="shared" si="57"/>
        <v>41592.713217592594</v>
      </c>
      <c r="L922">
        <v>1381853222</v>
      </c>
      <c r="M922" s="10">
        <f t="shared" si="58"/>
        <v>41562.67155092593</v>
      </c>
      <c r="N922" s="10"/>
      <c r="O922" t="b">
        <v>0</v>
      </c>
      <c r="P922">
        <v>0</v>
      </c>
      <c r="Q922">
        <f t="shared" si="59"/>
        <v>0</v>
      </c>
      <c r="R922" t="b">
        <v>0</v>
      </c>
      <c r="S922" t="s">
        <v>8276</v>
      </c>
      <c r="T922" s="12" t="s">
        <v>8324</v>
      </c>
      <c r="U922" t="s">
        <v>8327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8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 s="10">
        <f t="shared" si="57"/>
        <v>40889.212685185186</v>
      </c>
      <c r="L923">
        <v>1320033976</v>
      </c>
      <c r="M923" s="10">
        <f t="shared" si="58"/>
        <v>40847.171018518515</v>
      </c>
      <c r="N923" s="10"/>
      <c r="O923" t="b">
        <v>0</v>
      </c>
      <c r="P923">
        <v>20</v>
      </c>
      <c r="Q923">
        <f t="shared" si="59"/>
        <v>231.75</v>
      </c>
      <c r="R923" t="b">
        <v>0</v>
      </c>
      <c r="S923" t="s">
        <v>8276</v>
      </c>
      <c r="T923" s="12" t="s">
        <v>8324</v>
      </c>
      <c r="U923" t="s">
        <v>8327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8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 s="10">
        <f t="shared" si="57"/>
        <v>41913.530011574076</v>
      </c>
      <c r="L924">
        <v>1409143393</v>
      </c>
      <c r="M924" s="10">
        <f t="shared" si="58"/>
        <v>41878.530011574076</v>
      </c>
      <c r="N924" s="10"/>
      <c r="O924" t="b">
        <v>0</v>
      </c>
      <c r="P924">
        <v>30</v>
      </c>
      <c r="Q924">
        <f t="shared" si="59"/>
        <v>189.33</v>
      </c>
      <c r="R924" t="b">
        <v>0</v>
      </c>
      <c r="S924" t="s">
        <v>8276</v>
      </c>
      <c r="T924" s="12" t="s">
        <v>8324</v>
      </c>
      <c r="U924" t="s">
        <v>8327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8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 s="10">
        <f t="shared" si="57"/>
        <v>41965.001423611116</v>
      </c>
      <c r="L925">
        <v>1414018923</v>
      </c>
      <c r="M925" s="10">
        <f t="shared" si="58"/>
        <v>41934.959756944445</v>
      </c>
      <c r="N925" s="10"/>
      <c r="O925" t="b">
        <v>0</v>
      </c>
      <c r="P925">
        <v>6</v>
      </c>
      <c r="Q925">
        <f t="shared" si="59"/>
        <v>55</v>
      </c>
      <c r="R925" t="b">
        <v>0</v>
      </c>
      <c r="S925" t="s">
        <v>8276</v>
      </c>
      <c r="T925" s="12" t="s">
        <v>8324</v>
      </c>
      <c r="U925" t="s">
        <v>8327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8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 s="10">
        <f t="shared" si="57"/>
        <v>41318.942928240744</v>
      </c>
      <c r="L926">
        <v>1358203069</v>
      </c>
      <c r="M926" s="10">
        <f t="shared" si="58"/>
        <v>41288.942928240744</v>
      </c>
      <c r="N926" s="10"/>
      <c r="O926" t="b">
        <v>0</v>
      </c>
      <c r="P926">
        <v>15</v>
      </c>
      <c r="Q926">
        <f t="shared" si="59"/>
        <v>21.8</v>
      </c>
      <c r="R926" t="b">
        <v>0</v>
      </c>
      <c r="S926" t="s">
        <v>8276</v>
      </c>
      <c r="T926" s="12" t="s">
        <v>8324</v>
      </c>
      <c r="U926" t="s">
        <v>8327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8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 s="10">
        <f t="shared" si="57"/>
        <v>41605.922581018516</v>
      </c>
      <c r="L927">
        <v>1382994511</v>
      </c>
      <c r="M927" s="10">
        <f t="shared" si="58"/>
        <v>41575.880914351852</v>
      </c>
      <c r="N927" s="10"/>
      <c r="O927" t="b">
        <v>0</v>
      </c>
      <c r="P927">
        <v>5</v>
      </c>
      <c r="Q927">
        <f t="shared" si="59"/>
        <v>32</v>
      </c>
      <c r="R927" t="b">
        <v>0</v>
      </c>
      <c r="S927" t="s">
        <v>8276</v>
      </c>
      <c r="T927" s="12" t="s">
        <v>8324</v>
      </c>
      <c r="U927" t="s">
        <v>8327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8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 s="10">
        <f t="shared" si="57"/>
        <v>40367.944444444445</v>
      </c>
      <c r="L928">
        <v>1276043330</v>
      </c>
      <c r="M928" s="10">
        <f t="shared" si="58"/>
        <v>40338.02002314815</v>
      </c>
      <c r="N928" s="10"/>
      <c r="O928" t="b">
        <v>0</v>
      </c>
      <c r="P928">
        <v>0</v>
      </c>
      <c r="Q928">
        <f t="shared" si="59"/>
        <v>0</v>
      </c>
      <c r="R928" t="b">
        <v>0</v>
      </c>
      <c r="S928" t="s">
        <v>8276</v>
      </c>
      <c r="T928" s="12" t="s">
        <v>8324</v>
      </c>
      <c r="U928" t="s">
        <v>8327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8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 s="10">
        <f t="shared" si="57"/>
        <v>41043.822858796295</v>
      </c>
      <c r="L929">
        <v>1334432695</v>
      </c>
      <c r="M929" s="10">
        <f t="shared" si="58"/>
        <v>41013.822858796295</v>
      </c>
      <c r="N929" s="10"/>
      <c r="O929" t="b">
        <v>0</v>
      </c>
      <c r="P929">
        <v>0</v>
      </c>
      <c r="Q929">
        <f t="shared" si="59"/>
        <v>0</v>
      </c>
      <c r="R929" t="b">
        <v>0</v>
      </c>
      <c r="S929" t="s">
        <v>8276</v>
      </c>
      <c r="T929" s="12" t="s">
        <v>8324</v>
      </c>
      <c r="U929" t="s">
        <v>8327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8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 s="10">
        <f t="shared" si="57"/>
        <v>41231</v>
      </c>
      <c r="L930">
        <v>1348864913</v>
      </c>
      <c r="M930" s="10">
        <f t="shared" si="58"/>
        <v>41180.86241898148</v>
      </c>
      <c r="N930" s="10"/>
      <c r="O930" t="b">
        <v>0</v>
      </c>
      <c r="P930">
        <v>28</v>
      </c>
      <c r="Q930">
        <f t="shared" si="59"/>
        <v>56.25</v>
      </c>
      <c r="R930" t="b">
        <v>0</v>
      </c>
      <c r="S930" t="s">
        <v>8276</v>
      </c>
      <c r="T930" s="12" t="s">
        <v>8324</v>
      </c>
      <c r="U930" t="s">
        <v>8327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8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 s="10">
        <f t="shared" si="57"/>
        <v>41008.196400462963</v>
      </c>
      <c r="L931">
        <v>1331358169</v>
      </c>
      <c r="M931" s="10">
        <f t="shared" si="58"/>
        <v>40978.238067129627</v>
      </c>
      <c r="N931" s="10"/>
      <c r="O931" t="b">
        <v>0</v>
      </c>
      <c r="P931">
        <v>0</v>
      </c>
      <c r="Q931">
        <f t="shared" si="59"/>
        <v>0</v>
      </c>
      <c r="R931" t="b">
        <v>0</v>
      </c>
      <c r="S931" t="s">
        <v>8276</v>
      </c>
      <c r="T931" s="12" t="s">
        <v>8324</v>
      </c>
      <c r="U931" t="s">
        <v>8327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8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 s="10">
        <f t="shared" si="57"/>
        <v>40354.897222222222</v>
      </c>
      <c r="L932">
        <v>1273874306</v>
      </c>
      <c r="M932" s="10">
        <f t="shared" si="58"/>
        <v>40312.915578703702</v>
      </c>
      <c r="N932" s="10"/>
      <c r="O932" t="b">
        <v>0</v>
      </c>
      <c r="P932">
        <v>5</v>
      </c>
      <c r="Q932">
        <f t="shared" si="59"/>
        <v>69</v>
      </c>
      <c r="R932" t="b">
        <v>0</v>
      </c>
      <c r="S932" t="s">
        <v>8276</v>
      </c>
      <c r="T932" s="12" t="s">
        <v>8324</v>
      </c>
      <c r="U932" t="s">
        <v>8327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8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 s="10">
        <f t="shared" si="57"/>
        <v>41714.916666666664</v>
      </c>
      <c r="L933">
        <v>1392021502</v>
      </c>
      <c r="M933" s="10">
        <f t="shared" si="58"/>
        <v>41680.359976851854</v>
      </c>
      <c r="N933" s="10"/>
      <c r="O933" t="b">
        <v>0</v>
      </c>
      <c r="P933">
        <v>7</v>
      </c>
      <c r="Q933">
        <f t="shared" si="59"/>
        <v>18.71</v>
      </c>
      <c r="R933" t="b">
        <v>0</v>
      </c>
      <c r="S933" t="s">
        <v>8276</v>
      </c>
      <c r="T933" s="12" t="s">
        <v>8324</v>
      </c>
      <c r="U933" t="s">
        <v>8327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8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 s="10">
        <f t="shared" si="57"/>
        <v>41355.927604166667</v>
      </c>
      <c r="L934">
        <v>1360106145</v>
      </c>
      <c r="M934" s="10">
        <f t="shared" si="58"/>
        <v>41310.969270833331</v>
      </c>
      <c r="N934" s="10"/>
      <c r="O934" t="b">
        <v>0</v>
      </c>
      <c r="P934">
        <v>30</v>
      </c>
      <c r="Q934">
        <f t="shared" si="59"/>
        <v>46.03</v>
      </c>
      <c r="R934" t="b">
        <v>0</v>
      </c>
      <c r="S934" t="s">
        <v>8276</v>
      </c>
      <c r="T934" s="12" t="s">
        <v>8324</v>
      </c>
      <c r="U934" t="s">
        <v>8327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8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 s="10">
        <f t="shared" si="57"/>
        <v>41771.169085648151</v>
      </c>
      <c r="L935">
        <v>1394683409</v>
      </c>
      <c r="M935" s="10">
        <f t="shared" si="58"/>
        <v>41711.169085648151</v>
      </c>
      <c r="N935" s="10"/>
      <c r="O935" t="b">
        <v>0</v>
      </c>
      <c r="P935">
        <v>2</v>
      </c>
      <c r="Q935">
        <f t="shared" si="59"/>
        <v>60</v>
      </c>
      <c r="R935" t="b">
        <v>0</v>
      </c>
      <c r="S935" t="s">
        <v>8276</v>
      </c>
      <c r="T935" s="12" t="s">
        <v>8324</v>
      </c>
      <c r="U935" t="s">
        <v>8327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8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 s="10">
        <f t="shared" si="57"/>
        <v>41763.25</v>
      </c>
      <c r="L936">
        <v>1396633284</v>
      </c>
      <c r="M936" s="10">
        <f t="shared" si="58"/>
        <v>41733.737083333333</v>
      </c>
      <c r="N936" s="10"/>
      <c r="O936" t="b">
        <v>0</v>
      </c>
      <c r="P936">
        <v>30</v>
      </c>
      <c r="Q936">
        <f t="shared" si="59"/>
        <v>50.67</v>
      </c>
      <c r="R936" t="b">
        <v>0</v>
      </c>
      <c r="S936" t="s">
        <v>8276</v>
      </c>
      <c r="T936" s="12" t="s">
        <v>8324</v>
      </c>
      <c r="U936" t="s">
        <v>8327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8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 s="10">
        <f t="shared" si="57"/>
        <v>42398.333668981482</v>
      </c>
      <c r="L937">
        <v>1451462429</v>
      </c>
      <c r="M937" s="10">
        <f t="shared" si="58"/>
        <v>42368.333668981482</v>
      </c>
      <c r="N937" s="10"/>
      <c r="O937" t="b">
        <v>0</v>
      </c>
      <c r="P937">
        <v>2</v>
      </c>
      <c r="Q937">
        <f t="shared" si="59"/>
        <v>25</v>
      </c>
      <c r="R937" t="b">
        <v>0</v>
      </c>
      <c r="S937" t="s">
        <v>8276</v>
      </c>
      <c r="T937" s="12" t="s">
        <v>8324</v>
      </c>
      <c r="U937" t="s">
        <v>8327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8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 s="10">
        <f t="shared" si="57"/>
        <v>40926.833333333336</v>
      </c>
      <c r="L938">
        <v>1323131689</v>
      </c>
      <c r="M938" s="10">
        <f t="shared" si="58"/>
        <v>40883.024178240739</v>
      </c>
      <c r="N938" s="10"/>
      <c r="O938" t="b">
        <v>0</v>
      </c>
      <c r="P938">
        <v>0</v>
      </c>
      <c r="Q938">
        <f t="shared" si="59"/>
        <v>0</v>
      </c>
      <c r="R938" t="b">
        <v>0</v>
      </c>
      <c r="S938" t="s">
        <v>8276</v>
      </c>
      <c r="T938" s="12" t="s">
        <v>8324</v>
      </c>
      <c r="U938" t="s">
        <v>8327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8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 s="10">
        <f t="shared" si="57"/>
        <v>41581.839780092596</v>
      </c>
      <c r="L939">
        <v>1380913757</v>
      </c>
      <c r="M939" s="10">
        <f t="shared" si="58"/>
        <v>41551.798113425924</v>
      </c>
      <c r="N939" s="10"/>
      <c r="O939" t="b">
        <v>0</v>
      </c>
      <c r="P939">
        <v>2</v>
      </c>
      <c r="Q939">
        <f t="shared" si="59"/>
        <v>20</v>
      </c>
      <c r="R939" t="b">
        <v>0</v>
      </c>
      <c r="S939" t="s">
        <v>8276</v>
      </c>
      <c r="T939" s="12" t="s">
        <v>8324</v>
      </c>
      <c r="U939" t="s">
        <v>8327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8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 s="10">
        <f t="shared" si="57"/>
        <v>41154.479722222226</v>
      </c>
      <c r="L940">
        <v>1343993448</v>
      </c>
      <c r="M940" s="10">
        <f t="shared" si="58"/>
        <v>41124.479722222226</v>
      </c>
      <c r="N940" s="10"/>
      <c r="O940" t="b">
        <v>0</v>
      </c>
      <c r="P940">
        <v>1</v>
      </c>
      <c r="Q940">
        <f t="shared" si="59"/>
        <v>25</v>
      </c>
      <c r="R940" t="b">
        <v>0</v>
      </c>
      <c r="S940" t="s">
        <v>8276</v>
      </c>
      <c r="T940" s="12" t="s">
        <v>8324</v>
      </c>
      <c r="U940" t="s">
        <v>8327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8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 s="10">
        <f t="shared" si="57"/>
        <v>41455.831944444442</v>
      </c>
      <c r="L941">
        <v>1369246738</v>
      </c>
      <c r="M941" s="10">
        <f t="shared" si="58"/>
        <v>41416.763171296298</v>
      </c>
      <c r="N941" s="10"/>
      <c r="O941" t="b">
        <v>0</v>
      </c>
      <c r="P941">
        <v>2</v>
      </c>
      <c r="Q941">
        <f t="shared" si="59"/>
        <v>20</v>
      </c>
      <c r="R941" t="b">
        <v>0</v>
      </c>
      <c r="S941" t="s">
        <v>8276</v>
      </c>
      <c r="T941" s="12" t="s">
        <v>8324</v>
      </c>
      <c r="U941" t="s">
        <v>8327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8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 s="10">
        <f t="shared" si="57"/>
        <v>42227.008402777778</v>
      </c>
      <c r="L942">
        <v>1435363926</v>
      </c>
      <c r="M942" s="10">
        <f t="shared" si="58"/>
        <v>42182.008402777778</v>
      </c>
      <c r="N942" s="10"/>
      <c r="O942" t="b">
        <v>0</v>
      </c>
      <c r="P942">
        <v>14</v>
      </c>
      <c r="Q942">
        <f t="shared" si="59"/>
        <v>110.29</v>
      </c>
      <c r="R942" t="b">
        <v>0</v>
      </c>
      <c r="S942" t="s">
        <v>8271</v>
      </c>
      <c r="T942" s="12" t="s">
        <v>8318</v>
      </c>
      <c r="U942" t="s">
        <v>8320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8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 s="10">
        <f t="shared" si="57"/>
        <v>42776.096585648149</v>
      </c>
      <c r="L943">
        <v>1484101145</v>
      </c>
      <c r="M943" s="10">
        <f t="shared" si="58"/>
        <v>42746.096585648149</v>
      </c>
      <c r="N943" s="10"/>
      <c r="O943" t="b">
        <v>0</v>
      </c>
      <c r="P943">
        <v>31</v>
      </c>
      <c r="Q943">
        <f t="shared" si="59"/>
        <v>37.450000000000003</v>
      </c>
      <c r="R943" t="b">
        <v>0</v>
      </c>
      <c r="S943" t="s">
        <v>8271</v>
      </c>
      <c r="T943" s="12" t="s">
        <v>8318</v>
      </c>
      <c r="U943" t="s">
        <v>8320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8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 s="10">
        <f t="shared" si="57"/>
        <v>42418.843287037031</v>
      </c>
      <c r="L944">
        <v>1452716060</v>
      </c>
      <c r="M944" s="10">
        <f t="shared" si="58"/>
        <v>42382.843287037031</v>
      </c>
      <c r="N944" s="10"/>
      <c r="O944" t="b">
        <v>0</v>
      </c>
      <c r="P944">
        <v>16</v>
      </c>
      <c r="Q944">
        <f t="shared" si="59"/>
        <v>41.75</v>
      </c>
      <c r="R944" t="b">
        <v>0</v>
      </c>
      <c r="S944" t="s">
        <v>8271</v>
      </c>
      <c r="T944" s="12" t="s">
        <v>8318</v>
      </c>
      <c r="U944" t="s">
        <v>8320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8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 s="10">
        <f t="shared" si="57"/>
        <v>42703.709548611107</v>
      </c>
      <c r="L945">
        <v>1477843305</v>
      </c>
      <c r="M945" s="10">
        <f t="shared" si="58"/>
        <v>42673.66788194445</v>
      </c>
      <c r="N945" s="10"/>
      <c r="O945" t="b">
        <v>0</v>
      </c>
      <c r="P945">
        <v>12</v>
      </c>
      <c r="Q945">
        <f t="shared" si="59"/>
        <v>24.08</v>
      </c>
      <c r="R945" t="b">
        <v>0</v>
      </c>
      <c r="S945" t="s">
        <v>8271</v>
      </c>
      <c r="T945" s="12" t="s">
        <v>8318</v>
      </c>
      <c r="U945" t="s">
        <v>8320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8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 s="10">
        <f t="shared" si="57"/>
        <v>42478.583333333328</v>
      </c>
      <c r="L946">
        <v>1458050450</v>
      </c>
      <c r="M946" s="10">
        <f t="shared" si="58"/>
        <v>42444.583912037036</v>
      </c>
      <c r="N946" s="10"/>
      <c r="O946" t="b">
        <v>0</v>
      </c>
      <c r="P946">
        <v>96</v>
      </c>
      <c r="Q946">
        <f t="shared" si="59"/>
        <v>69.41</v>
      </c>
      <c r="R946" t="b">
        <v>0</v>
      </c>
      <c r="S946" t="s">
        <v>8271</v>
      </c>
      <c r="T946" s="12" t="s">
        <v>8318</v>
      </c>
      <c r="U946" t="s">
        <v>8320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8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 s="10">
        <f t="shared" si="57"/>
        <v>42784.999305555553</v>
      </c>
      <c r="L947">
        <v>1482958626</v>
      </c>
      <c r="M947" s="10">
        <f t="shared" si="58"/>
        <v>42732.872986111113</v>
      </c>
      <c r="N947" s="10"/>
      <c r="O947" t="b">
        <v>0</v>
      </c>
      <c r="P947">
        <v>16</v>
      </c>
      <c r="Q947">
        <f t="shared" si="59"/>
        <v>155.25</v>
      </c>
      <c r="R947" t="b">
        <v>0</v>
      </c>
      <c r="S947" t="s">
        <v>8271</v>
      </c>
      <c r="T947" s="12" t="s">
        <v>8318</v>
      </c>
      <c r="U947" t="s">
        <v>8320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8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 s="10">
        <f t="shared" si="57"/>
        <v>42622.750555555554</v>
      </c>
      <c r="L948">
        <v>1470852048</v>
      </c>
      <c r="M948" s="10">
        <f t="shared" si="58"/>
        <v>42592.750555555554</v>
      </c>
      <c r="N948" s="10"/>
      <c r="O948" t="b">
        <v>0</v>
      </c>
      <c r="P948">
        <v>5</v>
      </c>
      <c r="Q948">
        <f t="shared" si="59"/>
        <v>57.2</v>
      </c>
      <c r="R948" t="b">
        <v>0</v>
      </c>
      <c r="S948" t="s">
        <v>8271</v>
      </c>
      <c r="T948" s="12" t="s">
        <v>8318</v>
      </c>
      <c r="U948" t="s">
        <v>8320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8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 s="10">
        <f t="shared" si="57"/>
        <v>42551.781319444446</v>
      </c>
      <c r="L949">
        <v>1462128306</v>
      </c>
      <c r="M949" s="10">
        <f t="shared" si="58"/>
        <v>42491.781319444446</v>
      </c>
      <c r="N949" s="10"/>
      <c r="O949" t="b">
        <v>0</v>
      </c>
      <c r="P949">
        <v>0</v>
      </c>
      <c r="Q949">
        <f t="shared" si="59"/>
        <v>0</v>
      </c>
      <c r="R949" t="b">
        <v>0</v>
      </c>
      <c r="S949" t="s">
        <v>8271</v>
      </c>
      <c r="T949" s="12" t="s">
        <v>8318</v>
      </c>
      <c r="U949" t="s">
        <v>8320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8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 s="10">
        <f t="shared" si="57"/>
        <v>42441.828287037039</v>
      </c>
      <c r="L950">
        <v>1455220364</v>
      </c>
      <c r="M950" s="10">
        <f t="shared" si="58"/>
        <v>42411.828287037039</v>
      </c>
      <c r="N950" s="10"/>
      <c r="O950" t="b">
        <v>0</v>
      </c>
      <c r="P950">
        <v>8</v>
      </c>
      <c r="Q950">
        <f t="shared" si="59"/>
        <v>60</v>
      </c>
      <c r="R950" t="b">
        <v>0</v>
      </c>
      <c r="S950" t="s">
        <v>8271</v>
      </c>
      <c r="T950" s="12" t="s">
        <v>8318</v>
      </c>
      <c r="U950" t="s">
        <v>8320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8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 s="10">
        <f t="shared" si="57"/>
        <v>42421.043703703705</v>
      </c>
      <c r="L951">
        <v>1450832576</v>
      </c>
      <c r="M951" s="10">
        <f t="shared" si="58"/>
        <v>42361.043703703705</v>
      </c>
      <c r="N951" s="10"/>
      <c r="O951" t="b">
        <v>0</v>
      </c>
      <c r="P951">
        <v>7</v>
      </c>
      <c r="Q951">
        <f t="shared" si="59"/>
        <v>39</v>
      </c>
      <c r="R951" t="b">
        <v>0</v>
      </c>
      <c r="S951" t="s">
        <v>8271</v>
      </c>
      <c r="T951" s="12" t="s">
        <v>8318</v>
      </c>
      <c r="U951" t="s">
        <v>8320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8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 s="10">
        <f t="shared" si="57"/>
        <v>42386.750706018516</v>
      </c>
      <c r="L952">
        <v>1450461661</v>
      </c>
      <c r="M952" s="10">
        <f t="shared" si="58"/>
        <v>42356.750706018516</v>
      </c>
      <c r="N952" s="10"/>
      <c r="O952" t="b">
        <v>0</v>
      </c>
      <c r="P952">
        <v>24</v>
      </c>
      <c r="Q952">
        <f t="shared" si="59"/>
        <v>58.42</v>
      </c>
      <c r="R952" t="b">
        <v>0</v>
      </c>
      <c r="S952" t="s">
        <v>8271</v>
      </c>
      <c r="T952" s="12" t="s">
        <v>8318</v>
      </c>
      <c r="U952" t="s">
        <v>8320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8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 s="10">
        <f t="shared" si="57"/>
        <v>42525.653611111105</v>
      </c>
      <c r="L953">
        <v>1461166872</v>
      </c>
      <c r="M953" s="10">
        <f t="shared" si="58"/>
        <v>42480.653611111105</v>
      </c>
      <c r="N953" s="10"/>
      <c r="O953" t="b">
        <v>0</v>
      </c>
      <c r="P953">
        <v>121</v>
      </c>
      <c r="Q953">
        <f t="shared" si="59"/>
        <v>158.63999999999999</v>
      </c>
      <c r="R953" t="b">
        <v>0</v>
      </c>
      <c r="S953" t="s">
        <v>8271</v>
      </c>
      <c r="T953" s="12" t="s">
        <v>8318</v>
      </c>
      <c r="U953" t="s">
        <v>8320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8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 s="10">
        <f t="shared" si="57"/>
        <v>42692.655231481483</v>
      </c>
      <c r="L954">
        <v>1476888212</v>
      </c>
      <c r="M954" s="10">
        <f t="shared" si="58"/>
        <v>42662.613564814819</v>
      </c>
      <c r="N954" s="10"/>
      <c r="O954" t="b">
        <v>0</v>
      </c>
      <c r="P954">
        <v>196</v>
      </c>
      <c r="Q954">
        <f t="shared" si="59"/>
        <v>99.86</v>
      </c>
      <c r="R954" t="b">
        <v>0</v>
      </c>
      <c r="S954" t="s">
        <v>8271</v>
      </c>
      <c r="T954" s="12" t="s">
        <v>8318</v>
      </c>
      <c r="U954" t="s">
        <v>8320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8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 s="10">
        <f t="shared" si="57"/>
        <v>42029.164340277777</v>
      </c>
      <c r="L955">
        <v>1419566199</v>
      </c>
      <c r="M955" s="10">
        <f t="shared" si="58"/>
        <v>41999.164340277777</v>
      </c>
      <c r="N955" s="10"/>
      <c r="O955" t="b">
        <v>0</v>
      </c>
      <c r="P955">
        <v>5</v>
      </c>
      <c r="Q955">
        <f t="shared" si="59"/>
        <v>25.2</v>
      </c>
      <c r="R955" t="b">
        <v>0</v>
      </c>
      <c r="S955" t="s">
        <v>8271</v>
      </c>
      <c r="T955" s="12" t="s">
        <v>8318</v>
      </c>
      <c r="U955" t="s">
        <v>8320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8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 s="10">
        <f t="shared" si="57"/>
        <v>42236.833784722221</v>
      </c>
      <c r="L956">
        <v>1436472039</v>
      </c>
      <c r="M956" s="10">
        <f t="shared" si="58"/>
        <v>42194.833784722221</v>
      </c>
      <c r="N956" s="10"/>
      <c r="O956" t="b">
        <v>0</v>
      </c>
      <c r="P956">
        <v>73</v>
      </c>
      <c r="Q956">
        <f t="shared" si="59"/>
        <v>89.19</v>
      </c>
      <c r="R956" t="b">
        <v>0</v>
      </c>
      <c r="S956" t="s">
        <v>8271</v>
      </c>
      <c r="T956" s="12" t="s">
        <v>8318</v>
      </c>
      <c r="U956" t="s">
        <v>8320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8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 s="10">
        <f t="shared" si="57"/>
        <v>42626.295138888891</v>
      </c>
      <c r="L957">
        <v>1470294300</v>
      </c>
      <c r="M957" s="10">
        <f t="shared" si="58"/>
        <v>42586.295138888891</v>
      </c>
      <c r="N957" s="10"/>
      <c r="O957" t="b">
        <v>0</v>
      </c>
      <c r="P957">
        <v>93</v>
      </c>
      <c r="Q957">
        <f t="shared" si="59"/>
        <v>182.62</v>
      </c>
      <c r="R957" t="b">
        <v>0</v>
      </c>
      <c r="S957" t="s">
        <v>8271</v>
      </c>
      <c r="T957" s="12" t="s">
        <v>8318</v>
      </c>
      <c r="U957" t="s">
        <v>8320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8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 s="10">
        <f t="shared" si="57"/>
        <v>42120.872210648144</v>
      </c>
      <c r="L958">
        <v>1424901359</v>
      </c>
      <c r="M958" s="10">
        <f t="shared" si="58"/>
        <v>42060.913877314815</v>
      </c>
      <c r="N958" s="10"/>
      <c r="O958" t="b">
        <v>0</v>
      </c>
      <c r="P958">
        <v>17</v>
      </c>
      <c r="Q958">
        <f t="shared" si="59"/>
        <v>50.65</v>
      </c>
      <c r="R958" t="b">
        <v>0</v>
      </c>
      <c r="S958" t="s">
        <v>8271</v>
      </c>
      <c r="T958" s="12" t="s">
        <v>8318</v>
      </c>
      <c r="U958" t="s">
        <v>8320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8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 s="10">
        <f t="shared" si="57"/>
        <v>42691.594131944439</v>
      </c>
      <c r="L959">
        <v>1476710133</v>
      </c>
      <c r="M959" s="10">
        <f t="shared" si="58"/>
        <v>42660.552465277782</v>
      </c>
      <c r="N959" s="10"/>
      <c r="O959" t="b">
        <v>0</v>
      </c>
      <c r="P959">
        <v>7</v>
      </c>
      <c r="Q959">
        <f t="shared" si="59"/>
        <v>33.29</v>
      </c>
      <c r="R959" t="b">
        <v>0</v>
      </c>
      <c r="S959" t="s">
        <v>8271</v>
      </c>
      <c r="T959" s="12" t="s">
        <v>8318</v>
      </c>
      <c r="U959" t="s">
        <v>8320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8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 s="10">
        <f t="shared" si="57"/>
        <v>42104.207638888889</v>
      </c>
      <c r="L960">
        <v>1426792563</v>
      </c>
      <c r="M960" s="10">
        <f t="shared" si="58"/>
        <v>42082.802812499998</v>
      </c>
      <c r="N960" s="10"/>
      <c r="O960" t="b">
        <v>0</v>
      </c>
      <c r="P960">
        <v>17</v>
      </c>
      <c r="Q960">
        <f t="shared" si="59"/>
        <v>51.82</v>
      </c>
      <c r="R960" t="b">
        <v>0</v>
      </c>
      <c r="S960" t="s">
        <v>8271</v>
      </c>
      <c r="T960" s="12" t="s">
        <v>8318</v>
      </c>
      <c r="U960" t="s">
        <v>8320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8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 s="10">
        <f t="shared" si="57"/>
        <v>42023.174363425926</v>
      </c>
      <c r="L961">
        <v>1419048665</v>
      </c>
      <c r="M961" s="10">
        <f t="shared" si="58"/>
        <v>41993.174363425926</v>
      </c>
      <c r="N961" s="10"/>
      <c r="O961" t="b">
        <v>0</v>
      </c>
      <c r="P961">
        <v>171</v>
      </c>
      <c r="Q961">
        <f t="shared" si="59"/>
        <v>113.63</v>
      </c>
      <c r="R961" t="b">
        <v>0</v>
      </c>
      <c r="S961" t="s">
        <v>8271</v>
      </c>
      <c r="T961" s="12" t="s">
        <v>8318</v>
      </c>
      <c r="U961" t="s">
        <v>8320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8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 s="10">
        <f t="shared" si="57"/>
        <v>42808.585127314815</v>
      </c>
      <c r="L962">
        <v>1485874955</v>
      </c>
      <c r="M962" s="10">
        <f t="shared" si="58"/>
        <v>42766.626793981486</v>
      </c>
      <c r="N962" s="10"/>
      <c r="O962" t="b">
        <v>0</v>
      </c>
      <c r="P962">
        <v>188</v>
      </c>
      <c r="Q962">
        <f t="shared" si="59"/>
        <v>136.46</v>
      </c>
      <c r="R962" t="b">
        <v>0</v>
      </c>
      <c r="S962" t="s">
        <v>8271</v>
      </c>
      <c r="T962" s="12" t="s">
        <v>8318</v>
      </c>
      <c r="U962" t="s">
        <v>8320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8">
        <f t="shared" ref="F963:F1026" si="60">ROUND(E963/D963*100,0)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0">
        <f t="shared" ref="K963:K1026" si="61">(((J963/60)/60)/24+DATE(1970,1,1))</f>
        <v>42786.791666666672</v>
      </c>
      <c r="L963">
        <v>1483634335</v>
      </c>
      <c r="M963" s="10">
        <f t="shared" ref="M963:M1026" si="62">(((L963/60)/60)/24+DATE(1970,1,1))</f>
        <v>42740.693692129629</v>
      </c>
      <c r="N963" s="10"/>
      <c r="O963" t="b">
        <v>0</v>
      </c>
      <c r="P963">
        <v>110</v>
      </c>
      <c r="Q963">
        <f t="shared" ref="Q963:Q1026" si="63">IFERROR(ROUND(E963/P963,2),0)</f>
        <v>364.35</v>
      </c>
      <c r="R963" t="b">
        <v>0</v>
      </c>
      <c r="S963" t="s">
        <v>8271</v>
      </c>
      <c r="T963" s="12" t="s">
        <v>8318</v>
      </c>
      <c r="U963" t="s">
        <v>8320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8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 s="10">
        <f t="shared" si="61"/>
        <v>42411.712418981479</v>
      </c>
      <c r="L964">
        <v>1451927153</v>
      </c>
      <c r="M964" s="10">
        <f t="shared" si="62"/>
        <v>42373.712418981479</v>
      </c>
      <c r="N964" s="10"/>
      <c r="O964" t="b">
        <v>0</v>
      </c>
      <c r="P964">
        <v>37</v>
      </c>
      <c r="Q964">
        <f t="shared" si="63"/>
        <v>19.239999999999998</v>
      </c>
      <c r="R964" t="b">
        <v>0</v>
      </c>
      <c r="S964" t="s">
        <v>8271</v>
      </c>
      <c r="T964" s="12" t="s">
        <v>8318</v>
      </c>
      <c r="U964" t="s">
        <v>8320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8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 s="10">
        <f t="shared" si="61"/>
        <v>42660.635636574079</v>
      </c>
      <c r="L965">
        <v>1473693319</v>
      </c>
      <c r="M965" s="10">
        <f t="shared" si="62"/>
        <v>42625.635636574079</v>
      </c>
      <c r="N965" s="10"/>
      <c r="O965" t="b">
        <v>0</v>
      </c>
      <c r="P965">
        <v>9</v>
      </c>
      <c r="Q965">
        <f t="shared" si="63"/>
        <v>41.89</v>
      </c>
      <c r="R965" t="b">
        <v>0</v>
      </c>
      <c r="S965" t="s">
        <v>8271</v>
      </c>
      <c r="T965" s="12" t="s">
        <v>8318</v>
      </c>
      <c r="U965" t="s">
        <v>8320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8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 s="10">
        <f t="shared" si="61"/>
        <v>42248.628692129627</v>
      </c>
      <c r="L966">
        <v>1437663919</v>
      </c>
      <c r="M966" s="10">
        <f t="shared" si="62"/>
        <v>42208.628692129627</v>
      </c>
      <c r="N966" s="10"/>
      <c r="O966" t="b">
        <v>0</v>
      </c>
      <c r="P966">
        <v>29</v>
      </c>
      <c r="Q966">
        <f t="shared" si="63"/>
        <v>30.31</v>
      </c>
      <c r="R966" t="b">
        <v>0</v>
      </c>
      <c r="S966" t="s">
        <v>8271</v>
      </c>
      <c r="T966" s="12" t="s">
        <v>8318</v>
      </c>
      <c r="U966" t="s">
        <v>8320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8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 s="10">
        <f t="shared" si="61"/>
        <v>42669.165972222225</v>
      </c>
      <c r="L967">
        <v>1474676646</v>
      </c>
      <c r="M967" s="10">
        <f t="shared" si="62"/>
        <v>42637.016736111109</v>
      </c>
      <c r="N967" s="10"/>
      <c r="O967" t="b">
        <v>0</v>
      </c>
      <c r="P967">
        <v>6</v>
      </c>
      <c r="Q967">
        <f t="shared" si="63"/>
        <v>49.67</v>
      </c>
      <c r="R967" t="b">
        <v>0</v>
      </c>
      <c r="S967" t="s">
        <v>8271</v>
      </c>
      <c r="T967" s="12" t="s">
        <v>8318</v>
      </c>
      <c r="U967" t="s">
        <v>8320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8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 s="10">
        <f t="shared" si="61"/>
        <v>42649.635787037041</v>
      </c>
      <c r="L968">
        <v>1473174932</v>
      </c>
      <c r="M968" s="10">
        <f t="shared" si="62"/>
        <v>42619.635787037041</v>
      </c>
      <c r="N968" s="10"/>
      <c r="O968" t="b">
        <v>0</v>
      </c>
      <c r="P968">
        <v>30</v>
      </c>
      <c r="Q968">
        <f t="shared" si="63"/>
        <v>59.2</v>
      </c>
      <c r="R968" t="b">
        <v>0</v>
      </c>
      <c r="S968" t="s">
        <v>8271</v>
      </c>
      <c r="T968" s="12" t="s">
        <v>8318</v>
      </c>
      <c r="U968" t="s">
        <v>8320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8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 s="10">
        <f t="shared" si="61"/>
        <v>42482.21266203704</v>
      </c>
      <c r="L969">
        <v>1456121174</v>
      </c>
      <c r="M969" s="10">
        <f t="shared" si="62"/>
        <v>42422.254328703704</v>
      </c>
      <c r="N969" s="10"/>
      <c r="O969" t="b">
        <v>0</v>
      </c>
      <c r="P969">
        <v>81</v>
      </c>
      <c r="Q969">
        <f t="shared" si="63"/>
        <v>43.98</v>
      </c>
      <c r="R969" t="b">
        <v>0</v>
      </c>
      <c r="S969" t="s">
        <v>8271</v>
      </c>
      <c r="T969" s="12" t="s">
        <v>8318</v>
      </c>
      <c r="U969" t="s">
        <v>8320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8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 s="10">
        <f t="shared" si="61"/>
        <v>41866.847615740742</v>
      </c>
      <c r="L970">
        <v>1405542034</v>
      </c>
      <c r="M970" s="10">
        <f t="shared" si="62"/>
        <v>41836.847615740742</v>
      </c>
      <c r="N970" s="10"/>
      <c r="O970" t="b">
        <v>0</v>
      </c>
      <c r="P970">
        <v>4</v>
      </c>
      <c r="Q970">
        <f t="shared" si="63"/>
        <v>26.5</v>
      </c>
      <c r="R970" t="b">
        <v>0</v>
      </c>
      <c r="S970" t="s">
        <v>8271</v>
      </c>
      <c r="T970" s="12" t="s">
        <v>8318</v>
      </c>
      <c r="U970" t="s">
        <v>8320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8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 s="10">
        <f t="shared" si="61"/>
        <v>42775.30332175926</v>
      </c>
      <c r="L971">
        <v>1483773407</v>
      </c>
      <c r="M971" s="10">
        <f t="shared" si="62"/>
        <v>42742.30332175926</v>
      </c>
      <c r="N971" s="10"/>
      <c r="O971" t="b">
        <v>0</v>
      </c>
      <c r="P971">
        <v>11</v>
      </c>
      <c r="Q971">
        <f t="shared" si="63"/>
        <v>1272.73</v>
      </c>
      <c r="R971" t="b">
        <v>0</v>
      </c>
      <c r="S971" t="s">
        <v>8271</v>
      </c>
      <c r="T971" s="12" t="s">
        <v>8318</v>
      </c>
      <c r="U971" t="s">
        <v>8320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8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 s="10">
        <f t="shared" si="61"/>
        <v>42758.207638888889</v>
      </c>
      <c r="L972">
        <v>1481951853</v>
      </c>
      <c r="M972" s="10">
        <f t="shared" si="62"/>
        <v>42721.220520833333</v>
      </c>
      <c r="N972" s="10"/>
      <c r="O972" t="b">
        <v>0</v>
      </c>
      <c r="P972">
        <v>14</v>
      </c>
      <c r="Q972">
        <f t="shared" si="63"/>
        <v>164</v>
      </c>
      <c r="R972" t="b">
        <v>0</v>
      </c>
      <c r="S972" t="s">
        <v>8271</v>
      </c>
      <c r="T972" s="12" t="s">
        <v>8318</v>
      </c>
      <c r="U972" t="s">
        <v>8320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8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 s="10">
        <f t="shared" si="61"/>
        <v>42156.709027777775</v>
      </c>
      <c r="L973">
        <v>1429290060</v>
      </c>
      <c r="M973" s="10">
        <f t="shared" si="62"/>
        <v>42111.709027777775</v>
      </c>
      <c r="N973" s="10"/>
      <c r="O973" t="b">
        <v>0</v>
      </c>
      <c r="P973">
        <v>5</v>
      </c>
      <c r="Q973">
        <f t="shared" si="63"/>
        <v>45.2</v>
      </c>
      <c r="R973" t="b">
        <v>0</v>
      </c>
      <c r="S973" t="s">
        <v>8271</v>
      </c>
      <c r="T973" s="12" t="s">
        <v>8318</v>
      </c>
      <c r="U973" t="s">
        <v>8320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8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 s="10">
        <f t="shared" si="61"/>
        <v>41886.290972222225</v>
      </c>
      <c r="L974">
        <v>1407271598</v>
      </c>
      <c r="M974" s="10">
        <f t="shared" si="62"/>
        <v>41856.865717592591</v>
      </c>
      <c r="N974" s="10"/>
      <c r="O974" t="b">
        <v>0</v>
      </c>
      <c r="P974">
        <v>45</v>
      </c>
      <c r="Q974">
        <f t="shared" si="63"/>
        <v>153.88999999999999</v>
      </c>
      <c r="R974" t="b">
        <v>0</v>
      </c>
      <c r="S974" t="s">
        <v>8271</v>
      </c>
      <c r="T974" s="12" t="s">
        <v>8318</v>
      </c>
      <c r="U974" t="s">
        <v>8320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8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 s="10">
        <f t="shared" si="61"/>
        <v>42317.056631944448</v>
      </c>
      <c r="L975">
        <v>1441844493</v>
      </c>
      <c r="M975" s="10">
        <f t="shared" si="62"/>
        <v>42257.014965277776</v>
      </c>
      <c r="N975" s="10"/>
      <c r="O975" t="b">
        <v>0</v>
      </c>
      <c r="P975">
        <v>8</v>
      </c>
      <c r="Q975">
        <f t="shared" si="63"/>
        <v>51.38</v>
      </c>
      <c r="R975" t="b">
        <v>0</v>
      </c>
      <c r="S975" t="s">
        <v>8271</v>
      </c>
      <c r="T975" s="12" t="s">
        <v>8318</v>
      </c>
      <c r="U975" t="s">
        <v>8320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8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 s="10">
        <f t="shared" si="61"/>
        <v>42454.707824074074</v>
      </c>
      <c r="L976">
        <v>1456336756</v>
      </c>
      <c r="M976" s="10">
        <f t="shared" si="62"/>
        <v>42424.749490740738</v>
      </c>
      <c r="N976" s="10"/>
      <c r="O976" t="b">
        <v>0</v>
      </c>
      <c r="P976">
        <v>3</v>
      </c>
      <c r="Q976">
        <f t="shared" si="63"/>
        <v>93.33</v>
      </c>
      <c r="R976" t="b">
        <v>0</v>
      </c>
      <c r="S976" t="s">
        <v>8271</v>
      </c>
      <c r="T976" s="12" t="s">
        <v>8318</v>
      </c>
      <c r="U976" t="s">
        <v>8320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8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 s="10">
        <f t="shared" si="61"/>
        <v>42549.696585648147</v>
      </c>
      <c r="L977">
        <v>1461948185</v>
      </c>
      <c r="M977" s="10">
        <f t="shared" si="62"/>
        <v>42489.696585648147</v>
      </c>
      <c r="N977" s="10"/>
      <c r="O977" t="b">
        <v>0</v>
      </c>
      <c r="P977">
        <v>24</v>
      </c>
      <c r="Q977">
        <f t="shared" si="63"/>
        <v>108.63</v>
      </c>
      <c r="R977" t="b">
        <v>0</v>
      </c>
      <c r="S977" t="s">
        <v>8271</v>
      </c>
      <c r="T977" s="12" t="s">
        <v>8318</v>
      </c>
      <c r="U977" t="s">
        <v>8320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8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 s="10">
        <f t="shared" si="61"/>
        <v>42230.058993055558</v>
      </c>
      <c r="L978">
        <v>1435627497</v>
      </c>
      <c r="M978" s="10">
        <f t="shared" si="62"/>
        <v>42185.058993055558</v>
      </c>
      <c r="N978" s="10"/>
      <c r="O978" t="b">
        <v>0</v>
      </c>
      <c r="P978">
        <v>18</v>
      </c>
      <c r="Q978">
        <f t="shared" si="63"/>
        <v>160.5</v>
      </c>
      <c r="R978" t="b">
        <v>0</v>
      </c>
      <c r="S978" t="s">
        <v>8271</v>
      </c>
      <c r="T978" s="12" t="s">
        <v>8318</v>
      </c>
      <c r="U978" t="s">
        <v>8320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8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 s="10">
        <f t="shared" si="61"/>
        <v>42421.942094907412</v>
      </c>
      <c r="L979">
        <v>1453502197</v>
      </c>
      <c r="M979" s="10">
        <f t="shared" si="62"/>
        <v>42391.942094907412</v>
      </c>
      <c r="N979" s="10"/>
      <c r="O979" t="b">
        <v>0</v>
      </c>
      <c r="P979">
        <v>12</v>
      </c>
      <c r="Q979">
        <f t="shared" si="63"/>
        <v>75.75</v>
      </c>
      <c r="R979" t="b">
        <v>0</v>
      </c>
      <c r="S979" t="s">
        <v>8271</v>
      </c>
      <c r="T979" s="12" t="s">
        <v>8318</v>
      </c>
      <c r="U979" t="s">
        <v>8320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8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 s="10">
        <f t="shared" si="61"/>
        <v>42425.309039351851</v>
      </c>
      <c r="L980">
        <v>1453793101</v>
      </c>
      <c r="M980" s="10">
        <f t="shared" si="62"/>
        <v>42395.309039351851</v>
      </c>
      <c r="N980" s="10"/>
      <c r="O980" t="b">
        <v>0</v>
      </c>
      <c r="P980">
        <v>123</v>
      </c>
      <c r="Q980">
        <f t="shared" si="63"/>
        <v>790.84</v>
      </c>
      <c r="R980" t="b">
        <v>0</v>
      </c>
      <c r="S980" t="s">
        <v>8271</v>
      </c>
      <c r="T980" s="12" t="s">
        <v>8318</v>
      </c>
      <c r="U980" t="s">
        <v>8320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8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 s="10">
        <f t="shared" si="61"/>
        <v>42541.790972222225</v>
      </c>
      <c r="L981">
        <v>1463392828</v>
      </c>
      <c r="M981" s="10">
        <f t="shared" si="62"/>
        <v>42506.416990740734</v>
      </c>
      <c r="N981" s="10"/>
      <c r="O981" t="b">
        <v>0</v>
      </c>
      <c r="P981">
        <v>96</v>
      </c>
      <c r="Q981">
        <f t="shared" si="63"/>
        <v>301.94</v>
      </c>
      <c r="R981" t="b">
        <v>0</v>
      </c>
      <c r="S981" t="s">
        <v>8271</v>
      </c>
      <c r="T981" s="12" t="s">
        <v>8318</v>
      </c>
      <c r="U981" t="s">
        <v>8320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8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 s="10">
        <f t="shared" si="61"/>
        <v>41973.945856481485</v>
      </c>
      <c r="L982">
        <v>1413495722</v>
      </c>
      <c r="M982" s="10">
        <f t="shared" si="62"/>
        <v>41928.904189814813</v>
      </c>
      <c r="N982" s="10"/>
      <c r="O982" t="b">
        <v>0</v>
      </c>
      <c r="P982">
        <v>31</v>
      </c>
      <c r="Q982">
        <f t="shared" si="63"/>
        <v>47.94</v>
      </c>
      <c r="R982" t="b">
        <v>0</v>
      </c>
      <c r="S982" t="s">
        <v>8271</v>
      </c>
      <c r="T982" s="12" t="s">
        <v>8318</v>
      </c>
      <c r="U982" t="s">
        <v>8320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8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 s="10">
        <f t="shared" si="61"/>
        <v>41860.947013888886</v>
      </c>
      <c r="L983">
        <v>1405032222</v>
      </c>
      <c r="M983" s="10">
        <f t="shared" si="62"/>
        <v>41830.947013888886</v>
      </c>
      <c r="N983" s="10"/>
      <c r="O983" t="b">
        <v>0</v>
      </c>
      <c r="P983">
        <v>4</v>
      </c>
      <c r="Q983">
        <f t="shared" si="63"/>
        <v>2.75</v>
      </c>
      <c r="R983" t="b">
        <v>0</v>
      </c>
      <c r="S983" t="s">
        <v>8271</v>
      </c>
      <c r="T983" s="12" t="s">
        <v>8318</v>
      </c>
      <c r="U983" t="s">
        <v>8320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8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 s="10">
        <f t="shared" si="61"/>
        <v>42645.753310185188</v>
      </c>
      <c r="L984">
        <v>1472839486</v>
      </c>
      <c r="M984" s="10">
        <f t="shared" si="62"/>
        <v>42615.753310185188</v>
      </c>
      <c r="N984" s="10"/>
      <c r="O984" t="b">
        <v>0</v>
      </c>
      <c r="P984">
        <v>3</v>
      </c>
      <c r="Q984">
        <f t="shared" si="63"/>
        <v>1</v>
      </c>
      <c r="R984" t="b">
        <v>0</v>
      </c>
      <c r="S984" t="s">
        <v>8271</v>
      </c>
      <c r="T984" s="12" t="s">
        <v>8318</v>
      </c>
      <c r="U984" t="s">
        <v>8320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8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 s="10">
        <f t="shared" si="61"/>
        <v>42605.870833333334</v>
      </c>
      <c r="L985">
        <v>1469289685</v>
      </c>
      <c r="M985" s="10">
        <f t="shared" si="62"/>
        <v>42574.667650462965</v>
      </c>
      <c r="N985" s="10"/>
      <c r="O985" t="b">
        <v>0</v>
      </c>
      <c r="P985">
        <v>179</v>
      </c>
      <c r="Q985">
        <f t="shared" si="63"/>
        <v>171.79</v>
      </c>
      <c r="R985" t="b">
        <v>0</v>
      </c>
      <c r="S985" t="s">
        <v>8271</v>
      </c>
      <c r="T985" s="12" t="s">
        <v>8318</v>
      </c>
      <c r="U985" t="s">
        <v>8320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8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 s="10">
        <f t="shared" si="61"/>
        <v>42091.074166666673</v>
      </c>
      <c r="L986">
        <v>1424918808</v>
      </c>
      <c r="M986" s="10">
        <f t="shared" si="62"/>
        <v>42061.11583333333</v>
      </c>
      <c r="N986" s="10"/>
      <c r="O986" t="b">
        <v>0</v>
      </c>
      <c r="P986">
        <v>3</v>
      </c>
      <c r="Q986">
        <f t="shared" si="63"/>
        <v>35.33</v>
      </c>
      <c r="R986" t="b">
        <v>0</v>
      </c>
      <c r="S986" t="s">
        <v>8271</v>
      </c>
      <c r="T986" s="12" t="s">
        <v>8318</v>
      </c>
      <c r="U986" t="s">
        <v>8320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8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 s="10">
        <f t="shared" si="61"/>
        <v>42369.958333333328</v>
      </c>
      <c r="L987">
        <v>1449011610</v>
      </c>
      <c r="M987" s="10">
        <f t="shared" si="62"/>
        <v>42339.967708333337</v>
      </c>
      <c r="N987" s="10"/>
      <c r="O987" t="b">
        <v>0</v>
      </c>
      <c r="P987">
        <v>23</v>
      </c>
      <c r="Q987">
        <f t="shared" si="63"/>
        <v>82.09</v>
      </c>
      <c r="R987" t="b">
        <v>0</v>
      </c>
      <c r="S987" t="s">
        <v>8271</v>
      </c>
      <c r="T987" s="12" t="s">
        <v>8318</v>
      </c>
      <c r="U987" t="s">
        <v>8320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8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 s="10">
        <f t="shared" si="61"/>
        <v>42379</v>
      </c>
      <c r="L988">
        <v>1447698300</v>
      </c>
      <c r="M988" s="10">
        <f t="shared" si="62"/>
        <v>42324.767361111109</v>
      </c>
      <c r="N988" s="10"/>
      <c r="O988" t="b">
        <v>0</v>
      </c>
      <c r="P988">
        <v>23</v>
      </c>
      <c r="Q988">
        <f t="shared" si="63"/>
        <v>110.87</v>
      </c>
      <c r="R988" t="b">
        <v>0</v>
      </c>
      <c r="S988" t="s">
        <v>8271</v>
      </c>
      <c r="T988" s="12" t="s">
        <v>8318</v>
      </c>
      <c r="U988" t="s">
        <v>8320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8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 s="10">
        <f t="shared" si="61"/>
        <v>41813.294560185182</v>
      </c>
      <c r="L989">
        <v>1400051050</v>
      </c>
      <c r="M989" s="10">
        <f t="shared" si="62"/>
        <v>41773.294560185182</v>
      </c>
      <c r="N989" s="10"/>
      <c r="O989" t="b">
        <v>0</v>
      </c>
      <c r="P989">
        <v>41</v>
      </c>
      <c r="Q989">
        <f t="shared" si="63"/>
        <v>161.22</v>
      </c>
      <c r="R989" t="b">
        <v>0</v>
      </c>
      <c r="S989" t="s">
        <v>8271</v>
      </c>
      <c r="T989" s="12" t="s">
        <v>8318</v>
      </c>
      <c r="U989" t="s">
        <v>8320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8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 s="10">
        <f t="shared" si="61"/>
        <v>42644.356770833328</v>
      </c>
      <c r="L990">
        <v>1472718825</v>
      </c>
      <c r="M990" s="10">
        <f t="shared" si="62"/>
        <v>42614.356770833328</v>
      </c>
      <c r="N990" s="10"/>
      <c r="O990" t="b">
        <v>0</v>
      </c>
      <c r="P990">
        <v>0</v>
      </c>
      <c r="Q990">
        <f t="shared" si="63"/>
        <v>0</v>
      </c>
      <c r="R990" t="b">
        <v>0</v>
      </c>
      <c r="S990" t="s">
        <v>8271</v>
      </c>
      <c r="T990" s="12" t="s">
        <v>8318</v>
      </c>
      <c r="U990" t="s">
        <v>8320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8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 s="10">
        <f t="shared" si="61"/>
        <v>42641.933969907404</v>
      </c>
      <c r="L991">
        <v>1472509495</v>
      </c>
      <c r="M991" s="10">
        <f t="shared" si="62"/>
        <v>42611.933969907404</v>
      </c>
      <c r="N991" s="10"/>
      <c r="O991" t="b">
        <v>0</v>
      </c>
      <c r="P991">
        <v>32</v>
      </c>
      <c r="Q991">
        <f t="shared" si="63"/>
        <v>52.41</v>
      </c>
      <c r="R991" t="b">
        <v>0</v>
      </c>
      <c r="S991" t="s">
        <v>8271</v>
      </c>
      <c r="T991" s="12" t="s">
        <v>8318</v>
      </c>
      <c r="U991" t="s">
        <v>8320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8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 s="10">
        <f t="shared" si="61"/>
        <v>41885.784305555557</v>
      </c>
      <c r="L992">
        <v>1407178164</v>
      </c>
      <c r="M992" s="10">
        <f t="shared" si="62"/>
        <v>41855.784305555557</v>
      </c>
      <c r="N992" s="10"/>
      <c r="O992" t="b">
        <v>0</v>
      </c>
      <c r="P992">
        <v>2</v>
      </c>
      <c r="Q992">
        <f t="shared" si="63"/>
        <v>13</v>
      </c>
      <c r="R992" t="b">
        <v>0</v>
      </c>
      <c r="S992" t="s">
        <v>8271</v>
      </c>
      <c r="T992" s="12" t="s">
        <v>8318</v>
      </c>
      <c r="U992" t="s">
        <v>8320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8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 s="10">
        <f t="shared" si="61"/>
        <v>42563.785416666666</v>
      </c>
      <c r="L993">
        <v>1466186988</v>
      </c>
      <c r="M993" s="10">
        <f t="shared" si="62"/>
        <v>42538.75680555556</v>
      </c>
      <c r="N993" s="10"/>
      <c r="O993" t="b">
        <v>0</v>
      </c>
      <c r="P993">
        <v>7</v>
      </c>
      <c r="Q993">
        <f t="shared" si="63"/>
        <v>30.29</v>
      </c>
      <c r="R993" t="b">
        <v>0</v>
      </c>
      <c r="S993" t="s">
        <v>8271</v>
      </c>
      <c r="T993" s="12" t="s">
        <v>8318</v>
      </c>
      <c r="U993" t="s">
        <v>8320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8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 s="10">
        <f t="shared" si="61"/>
        <v>42497.883321759262</v>
      </c>
      <c r="L994">
        <v>1457475119</v>
      </c>
      <c r="M994" s="10">
        <f t="shared" si="62"/>
        <v>42437.924988425926</v>
      </c>
      <c r="N994" s="10"/>
      <c r="O994" t="b">
        <v>0</v>
      </c>
      <c r="P994">
        <v>4</v>
      </c>
      <c r="Q994">
        <f t="shared" si="63"/>
        <v>116.75</v>
      </c>
      <c r="R994" t="b">
        <v>0</v>
      </c>
      <c r="S994" t="s">
        <v>8271</v>
      </c>
      <c r="T994" s="12" t="s">
        <v>8318</v>
      </c>
      <c r="U994" t="s">
        <v>8320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8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 s="10">
        <f t="shared" si="61"/>
        <v>42686.208333333328</v>
      </c>
      <c r="L995">
        <v>1476054568</v>
      </c>
      <c r="M995" s="10">
        <f t="shared" si="62"/>
        <v>42652.964907407411</v>
      </c>
      <c r="N995" s="10"/>
      <c r="O995" t="b">
        <v>0</v>
      </c>
      <c r="P995">
        <v>196</v>
      </c>
      <c r="Q995">
        <f t="shared" si="63"/>
        <v>89.6</v>
      </c>
      <c r="R995" t="b">
        <v>0</v>
      </c>
      <c r="S995" t="s">
        <v>8271</v>
      </c>
      <c r="T995" s="12" t="s">
        <v>8318</v>
      </c>
      <c r="U995" t="s">
        <v>8320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8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 s="10">
        <f t="shared" si="61"/>
        <v>41973.957638888889</v>
      </c>
      <c r="L996">
        <v>1412835530</v>
      </c>
      <c r="M996" s="10">
        <f t="shared" si="62"/>
        <v>41921.263078703705</v>
      </c>
      <c r="N996" s="10"/>
      <c r="O996" t="b">
        <v>0</v>
      </c>
      <c r="P996">
        <v>11</v>
      </c>
      <c r="Q996">
        <f t="shared" si="63"/>
        <v>424.45</v>
      </c>
      <c r="R996" t="b">
        <v>0</v>
      </c>
      <c r="S996" t="s">
        <v>8271</v>
      </c>
      <c r="T996" s="12" t="s">
        <v>8318</v>
      </c>
      <c r="U996" t="s">
        <v>8320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8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 s="10">
        <f t="shared" si="61"/>
        <v>41972.666666666672</v>
      </c>
      <c r="L997">
        <v>1415140480</v>
      </c>
      <c r="M997" s="10">
        <f t="shared" si="62"/>
        <v>41947.940740740742</v>
      </c>
      <c r="N997" s="10"/>
      <c r="O997" t="b">
        <v>0</v>
      </c>
      <c r="P997">
        <v>9</v>
      </c>
      <c r="Q997">
        <f t="shared" si="63"/>
        <v>80.67</v>
      </c>
      <c r="R997" t="b">
        <v>0</v>
      </c>
      <c r="S997" t="s">
        <v>8271</v>
      </c>
      <c r="T997" s="12" t="s">
        <v>8318</v>
      </c>
      <c r="U997" t="s">
        <v>8320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8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 s="10">
        <f t="shared" si="61"/>
        <v>41847.643750000003</v>
      </c>
      <c r="L998">
        <v>1403902060</v>
      </c>
      <c r="M998" s="10">
        <f t="shared" si="62"/>
        <v>41817.866435185184</v>
      </c>
      <c r="N998" s="10"/>
      <c r="O998" t="b">
        <v>0</v>
      </c>
      <c r="P998">
        <v>5</v>
      </c>
      <c r="Q998">
        <f t="shared" si="63"/>
        <v>13</v>
      </c>
      <c r="R998" t="b">
        <v>0</v>
      </c>
      <c r="S998" t="s">
        <v>8271</v>
      </c>
      <c r="T998" s="12" t="s">
        <v>8318</v>
      </c>
      <c r="U998" t="s">
        <v>8320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8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 s="10">
        <f t="shared" si="61"/>
        <v>41971.144641203704</v>
      </c>
      <c r="L999">
        <v>1414549697</v>
      </c>
      <c r="M999" s="10">
        <f t="shared" si="62"/>
        <v>41941.10297453704</v>
      </c>
      <c r="N999" s="10"/>
      <c r="O999" t="b">
        <v>0</v>
      </c>
      <c r="P999">
        <v>8</v>
      </c>
      <c r="Q999">
        <f t="shared" si="63"/>
        <v>8.1300000000000008</v>
      </c>
      <c r="R999" t="b">
        <v>0</v>
      </c>
      <c r="S999" t="s">
        <v>8271</v>
      </c>
      <c r="T999" s="12" t="s">
        <v>8318</v>
      </c>
      <c r="U999" t="s">
        <v>8320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8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0">
        <f t="shared" si="61"/>
        <v>42327.210659722223</v>
      </c>
      <c r="L1000">
        <v>1444017801</v>
      </c>
      <c r="M1000" s="10">
        <f t="shared" si="62"/>
        <v>42282.168993055559</v>
      </c>
      <c r="N1000" s="10"/>
      <c r="O1000" t="b">
        <v>0</v>
      </c>
      <c r="P1000">
        <v>229</v>
      </c>
      <c r="Q1000">
        <f t="shared" si="63"/>
        <v>153.43</v>
      </c>
      <c r="R1000" t="b">
        <v>0</v>
      </c>
      <c r="S1000" t="s">
        <v>8271</v>
      </c>
      <c r="T1000" s="12" t="s">
        <v>8318</v>
      </c>
      <c r="U1000" t="s">
        <v>8320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8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0">
        <f t="shared" si="61"/>
        <v>41956.334722222222</v>
      </c>
      <c r="L1001">
        <v>1413270690</v>
      </c>
      <c r="M1001" s="10">
        <f t="shared" si="62"/>
        <v>41926.29965277778</v>
      </c>
      <c r="N1001" s="10"/>
      <c r="O1001" t="b">
        <v>0</v>
      </c>
      <c r="P1001">
        <v>40</v>
      </c>
      <c r="Q1001">
        <f t="shared" si="63"/>
        <v>292.08</v>
      </c>
      <c r="R1001" t="b">
        <v>0</v>
      </c>
      <c r="S1001" t="s">
        <v>8271</v>
      </c>
      <c r="T1001" s="12" t="s">
        <v>8318</v>
      </c>
      <c r="U1001" t="s">
        <v>8320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8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0">
        <f t="shared" si="61"/>
        <v>42809.018055555556</v>
      </c>
      <c r="L1002">
        <v>1484357160</v>
      </c>
      <c r="M1002" s="10">
        <f t="shared" si="62"/>
        <v>42749.059722222228</v>
      </c>
      <c r="N1002" s="10"/>
      <c r="O1002" t="b">
        <v>0</v>
      </c>
      <c r="P1002">
        <v>6</v>
      </c>
      <c r="Q1002">
        <f t="shared" si="63"/>
        <v>3304</v>
      </c>
      <c r="R1002" t="b">
        <v>0</v>
      </c>
      <c r="S1002" t="s">
        <v>8271</v>
      </c>
      <c r="T1002" s="12" t="s">
        <v>8318</v>
      </c>
      <c r="U1002" t="s">
        <v>8320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8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0">
        <f t="shared" si="61"/>
        <v>42765.720057870371</v>
      </c>
      <c r="L1003">
        <v>1481908613</v>
      </c>
      <c r="M1003" s="10">
        <f t="shared" si="62"/>
        <v>42720.720057870371</v>
      </c>
      <c r="N1003" s="10"/>
      <c r="O1003" t="b">
        <v>0</v>
      </c>
      <c r="P1003">
        <v>4</v>
      </c>
      <c r="Q1003">
        <f t="shared" si="63"/>
        <v>1300</v>
      </c>
      <c r="R1003" t="b">
        <v>0</v>
      </c>
      <c r="S1003" t="s">
        <v>8271</v>
      </c>
      <c r="T1003" s="12" t="s">
        <v>8318</v>
      </c>
      <c r="U1003" t="s">
        <v>8320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8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0">
        <f t="shared" si="61"/>
        <v>42355.249305555553</v>
      </c>
      <c r="L1004">
        <v>1447777514</v>
      </c>
      <c r="M1004" s="10">
        <f t="shared" si="62"/>
        <v>42325.684189814812</v>
      </c>
      <c r="N1004" s="10"/>
      <c r="O1004" t="b">
        <v>0</v>
      </c>
      <c r="P1004">
        <v>22</v>
      </c>
      <c r="Q1004">
        <f t="shared" si="63"/>
        <v>134.55000000000001</v>
      </c>
      <c r="R1004" t="b">
        <v>0</v>
      </c>
      <c r="S1004" t="s">
        <v>8271</v>
      </c>
      <c r="T1004" s="12" t="s">
        <v>8318</v>
      </c>
      <c r="U1004" t="s">
        <v>8320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8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0">
        <f t="shared" si="61"/>
        <v>42810.667372685188</v>
      </c>
      <c r="L1005">
        <v>1487091661</v>
      </c>
      <c r="M1005" s="10">
        <f t="shared" si="62"/>
        <v>42780.709039351852</v>
      </c>
      <c r="N1005" s="10"/>
      <c r="O1005" t="b">
        <v>0</v>
      </c>
      <c r="P1005">
        <v>15</v>
      </c>
      <c r="Q1005">
        <f t="shared" si="63"/>
        <v>214.07</v>
      </c>
      <c r="R1005" t="b">
        <v>0</v>
      </c>
      <c r="S1005" t="s">
        <v>8271</v>
      </c>
      <c r="T1005" s="12" t="s">
        <v>8318</v>
      </c>
      <c r="U1005" t="s">
        <v>8320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8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0">
        <f t="shared" si="61"/>
        <v>42418.708645833336</v>
      </c>
      <c r="L1006">
        <v>1453222827</v>
      </c>
      <c r="M1006" s="10">
        <f t="shared" si="62"/>
        <v>42388.708645833336</v>
      </c>
      <c r="N1006" s="10"/>
      <c r="O1006" t="b">
        <v>0</v>
      </c>
      <c r="P1006">
        <v>95</v>
      </c>
      <c r="Q1006">
        <f t="shared" si="63"/>
        <v>216.34</v>
      </c>
      <c r="R1006" t="b">
        <v>0</v>
      </c>
      <c r="S1006" t="s">
        <v>8271</v>
      </c>
      <c r="T1006" s="12" t="s">
        <v>8318</v>
      </c>
      <c r="U1006" t="s">
        <v>8320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8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0">
        <f t="shared" si="61"/>
        <v>42307.624803240738</v>
      </c>
      <c r="L1007">
        <v>1443538783</v>
      </c>
      <c r="M1007" s="10">
        <f t="shared" si="62"/>
        <v>42276.624803240738</v>
      </c>
      <c r="N1007" s="10"/>
      <c r="O1007" t="b">
        <v>0</v>
      </c>
      <c r="P1007">
        <v>161</v>
      </c>
      <c r="Q1007">
        <f t="shared" si="63"/>
        <v>932.31</v>
      </c>
      <c r="R1007" t="b">
        <v>0</v>
      </c>
      <c r="S1007" t="s">
        <v>8271</v>
      </c>
      <c r="T1007" s="12" t="s">
        <v>8318</v>
      </c>
      <c r="U1007" t="s">
        <v>8320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8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0">
        <f t="shared" si="61"/>
        <v>41985.299305555556</v>
      </c>
      <c r="L1008">
        <v>1417654672</v>
      </c>
      <c r="M1008" s="10">
        <f t="shared" si="62"/>
        <v>41977.040185185186</v>
      </c>
      <c r="N1008" s="10"/>
      <c r="O1008" t="b">
        <v>0</v>
      </c>
      <c r="P1008">
        <v>8</v>
      </c>
      <c r="Q1008">
        <f t="shared" si="63"/>
        <v>29.25</v>
      </c>
      <c r="R1008" t="b">
        <v>0</v>
      </c>
      <c r="S1008" t="s">
        <v>8271</v>
      </c>
      <c r="T1008" s="12" t="s">
        <v>8318</v>
      </c>
      <c r="U1008" t="s">
        <v>8320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8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0">
        <f t="shared" si="61"/>
        <v>42718.6252662037</v>
      </c>
      <c r="L1009">
        <v>1478095223</v>
      </c>
      <c r="M1009" s="10">
        <f t="shared" si="62"/>
        <v>42676.583599537036</v>
      </c>
      <c r="N1009" s="10"/>
      <c r="O1009" t="b">
        <v>0</v>
      </c>
      <c r="P1009">
        <v>76</v>
      </c>
      <c r="Q1009">
        <f t="shared" si="63"/>
        <v>174.95</v>
      </c>
      <c r="R1009" t="b">
        <v>0</v>
      </c>
      <c r="S1009" t="s">
        <v>8271</v>
      </c>
      <c r="T1009" s="12" t="s">
        <v>8318</v>
      </c>
      <c r="U1009" t="s">
        <v>8320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8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0">
        <f t="shared" si="61"/>
        <v>42732.809201388889</v>
      </c>
      <c r="L1010">
        <v>1480361115</v>
      </c>
      <c r="M1010" s="10">
        <f t="shared" si="62"/>
        <v>42702.809201388889</v>
      </c>
      <c r="N1010" s="10"/>
      <c r="O1010" t="b">
        <v>0</v>
      </c>
      <c r="P1010">
        <v>1</v>
      </c>
      <c r="Q1010">
        <f t="shared" si="63"/>
        <v>250</v>
      </c>
      <c r="R1010" t="b">
        <v>0</v>
      </c>
      <c r="S1010" t="s">
        <v>8271</v>
      </c>
      <c r="T1010" s="12" t="s">
        <v>8318</v>
      </c>
      <c r="U1010" t="s">
        <v>8320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8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0">
        <f t="shared" si="61"/>
        <v>42540.604699074072</v>
      </c>
      <c r="L1011">
        <v>1463754646</v>
      </c>
      <c r="M1011" s="10">
        <f t="shared" si="62"/>
        <v>42510.604699074072</v>
      </c>
      <c r="N1011" s="10"/>
      <c r="O1011" t="b">
        <v>0</v>
      </c>
      <c r="P1011">
        <v>101</v>
      </c>
      <c r="Q1011">
        <f t="shared" si="63"/>
        <v>65</v>
      </c>
      <c r="R1011" t="b">
        <v>0</v>
      </c>
      <c r="S1011" t="s">
        <v>8271</v>
      </c>
      <c r="T1011" s="12" t="s">
        <v>8318</v>
      </c>
      <c r="U1011" t="s">
        <v>8320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8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0">
        <f t="shared" si="61"/>
        <v>42618.124305555553</v>
      </c>
      <c r="L1012">
        <v>1468180462</v>
      </c>
      <c r="M1012" s="10">
        <f t="shared" si="62"/>
        <v>42561.829421296294</v>
      </c>
      <c r="N1012" s="10"/>
      <c r="O1012" t="b">
        <v>0</v>
      </c>
      <c r="P1012">
        <v>4</v>
      </c>
      <c r="Q1012">
        <f t="shared" si="63"/>
        <v>55</v>
      </c>
      <c r="R1012" t="b">
        <v>0</v>
      </c>
      <c r="S1012" t="s">
        <v>8271</v>
      </c>
      <c r="T1012" s="12" t="s">
        <v>8318</v>
      </c>
      <c r="U1012" t="s">
        <v>8320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8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0">
        <f t="shared" si="61"/>
        <v>41991.898090277777</v>
      </c>
      <c r="L1013">
        <v>1415050395</v>
      </c>
      <c r="M1013" s="10">
        <f t="shared" si="62"/>
        <v>41946.898090277777</v>
      </c>
      <c r="N1013" s="10"/>
      <c r="O1013" t="b">
        <v>0</v>
      </c>
      <c r="P1013">
        <v>1</v>
      </c>
      <c r="Q1013">
        <f t="shared" si="63"/>
        <v>75</v>
      </c>
      <c r="R1013" t="b">
        <v>0</v>
      </c>
      <c r="S1013" t="s">
        <v>8271</v>
      </c>
      <c r="T1013" s="12" t="s">
        <v>8318</v>
      </c>
      <c r="U1013" t="s">
        <v>8320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8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0">
        <f t="shared" si="61"/>
        <v>42759.440416666665</v>
      </c>
      <c r="L1014">
        <v>1481366052</v>
      </c>
      <c r="M1014" s="10">
        <f t="shared" si="62"/>
        <v>42714.440416666665</v>
      </c>
      <c r="N1014" s="10"/>
      <c r="O1014" t="b">
        <v>0</v>
      </c>
      <c r="P1014">
        <v>775</v>
      </c>
      <c r="Q1014">
        <f t="shared" si="63"/>
        <v>1389.36</v>
      </c>
      <c r="R1014" t="b">
        <v>0</v>
      </c>
      <c r="S1014" t="s">
        <v>8271</v>
      </c>
      <c r="T1014" s="12" t="s">
        <v>8318</v>
      </c>
      <c r="U1014" t="s">
        <v>8320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8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0">
        <f t="shared" si="61"/>
        <v>42367.833333333328</v>
      </c>
      <c r="L1015">
        <v>1449000056</v>
      </c>
      <c r="M1015" s="10">
        <f t="shared" si="62"/>
        <v>42339.833981481483</v>
      </c>
      <c r="N1015" s="10"/>
      <c r="O1015" t="b">
        <v>0</v>
      </c>
      <c r="P1015">
        <v>90</v>
      </c>
      <c r="Q1015">
        <f t="shared" si="63"/>
        <v>95.91</v>
      </c>
      <c r="R1015" t="b">
        <v>0</v>
      </c>
      <c r="S1015" t="s">
        <v>8271</v>
      </c>
      <c r="T1015" s="12" t="s">
        <v>8318</v>
      </c>
      <c r="U1015" t="s">
        <v>8320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8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0">
        <f t="shared" si="61"/>
        <v>42005.002488425926</v>
      </c>
      <c r="L1016">
        <v>1415750615</v>
      </c>
      <c r="M1016" s="10">
        <f t="shared" si="62"/>
        <v>41955.002488425926</v>
      </c>
      <c r="N1016" s="10"/>
      <c r="O1016" t="b">
        <v>0</v>
      </c>
      <c r="P1016">
        <v>16</v>
      </c>
      <c r="Q1016">
        <f t="shared" si="63"/>
        <v>191.25</v>
      </c>
      <c r="R1016" t="b">
        <v>0</v>
      </c>
      <c r="S1016" t="s">
        <v>8271</v>
      </c>
      <c r="T1016" s="12" t="s">
        <v>8318</v>
      </c>
      <c r="U1016" t="s">
        <v>8320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8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0">
        <f t="shared" si="61"/>
        <v>42333.920081018514</v>
      </c>
      <c r="L1017">
        <v>1445893495</v>
      </c>
      <c r="M1017" s="10">
        <f t="shared" si="62"/>
        <v>42303.878414351857</v>
      </c>
      <c r="N1017" s="10"/>
      <c r="O1017" t="b">
        <v>0</v>
      </c>
      <c r="P1017">
        <v>6</v>
      </c>
      <c r="Q1017">
        <f t="shared" si="63"/>
        <v>40</v>
      </c>
      <c r="R1017" t="b">
        <v>0</v>
      </c>
      <c r="S1017" t="s">
        <v>8271</v>
      </c>
      <c r="T1017" s="12" t="s">
        <v>8318</v>
      </c>
      <c r="U1017" t="s">
        <v>8320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8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0">
        <f t="shared" si="61"/>
        <v>42467.065462962957</v>
      </c>
      <c r="L1018">
        <v>1456108456</v>
      </c>
      <c r="M1018" s="10">
        <f t="shared" si="62"/>
        <v>42422.107129629629</v>
      </c>
      <c r="N1018" s="10"/>
      <c r="O1018" t="b">
        <v>0</v>
      </c>
      <c r="P1018">
        <v>38</v>
      </c>
      <c r="Q1018">
        <f t="shared" si="63"/>
        <v>74.790000000000006</v>
      </c>
      <c r="R1018" t="b">
        <v>0</v>
      </c>
      <c r="S1018" t="s">
        <v>8271</v>
      </c>
      <c r="T1018" s="12" t="s">
        <v>8318</v>
      </c>
      <c r="U1018" t="s">
        <v>8320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8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0">
        <f t="shared" si="61"/>
        <v>42329.716840277775</v>
      </c>
      <c r="L1019">
        <v>1444666335</v>
      </c>
      <c r="M1019" s="10">
        <f t="shared" si="62"/>
        <v>42289.675173611111</v>
      </c>
      <c r="N1019" s="10"/>
      <c r="O1019" t="b">
        <v>0</v>
      </c>
      <c r="P1019">
        <v>355</v>
      </c>
      <c r="Q1019">
        <f t="shared" si="63"/>
        <v>161.12</v>
      </c>
      <c r="R1019" t="b">
        <v>0</v>
      </c>
      <c r="S1019" t="s">
        <v>8271</v>
      </c>
      <c r="T1019" s="12" t="s">
        <v>8318</v>
      </c>
      <c r="U1019" t="s">
        <v>8320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8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0">
        <f t="shared" si="61"/>
        <v>42565.492280092592</v>
      </c>
      <c r="L1020">
        <v>1465904933</v>
      </c>
      <c r="M1020" s="10">
        <f t="shared" si="62"/>
        <v>42535.492280092592</v>
      </c>
      <c r="N1020" s="10"/>
      <c r="O1020" t="b">
        <v>0</v>
      </c>
      <c r="P1020">
        <v>7</v>
      </c>
      <c r="Q1020">
        <f t="shared" si="63"/>
        <v>88.71</v>
      </c>
      <c r="R1020" t="b">
        <v>0</v>
      </c>
      <c r="S1020" t="s">
        <v>8271</v>
      </c>
      <c r="T1020" s="12" t="s">
        <v>8318</v>
      </c>
      <c r="U1020" t="s">
        <v>8320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8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0">
        <f t="shared" si="61"/>
        <v>42039.973946759259</v>
      </c>
      <c r="L1021">
        <v>1420500149</v>
      </c>
      <c r="M1021" s="10">
        <f t="shared" si="62"/>
        <v>42009.973946759259</v>
      </c>
      <c r="N1021" s="10"/>
      <c r="O1021" t="b">
        <v>0</v>
      </c>
      <c r="P1021">
        <v>400</v>
      </c>
      <c r="Q1021">
        <f t="shared" si="63"/>
        <v>53.25</v>
      </c>
      <c r="R1021" t="b">
        <v>0</v>
      </c>
      <c r="S1021" t="s">
        <v>8271</v>
      </c>
      <c r="T1021" s="12" t="s">
        <v>8318</v>
      </c>
      <c r="U1021" t="s">
        <v>8320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8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0">
        <f t="shared" si="61"/>
        <v>42157.032638888893</v>
      </c>
      <c r="L1022">
        <v>1430617209</v>
      </c>
      <c r="M1022" s="10">
        <f t="shared" si="62"/>
        <v>42127.069548611107</v>
      </c>
      <c r="N1022" s="10"/>
      <c r="O1022" t="b">
        <v>0</v>
      </c>
      <c r="P1022">
        <v>30</v>
      </c>
      <c r="Q1022">
        <f t="shared" si="63"/>
        <v>106.2</v>
      </c>
      <c r="R1022" t="b">
        <v>1</v>
      </c>
      <c r="S1022" t="s">
        <v>8278</v>
      </c>
      <c r="T1022" s="12" t="s">
        <v>8324</v>
      </c>
      <c r="U1022" t="s">
        <v>8329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8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0">
        <f t="shared" si="61"/>
        <v>42294.166666666672</v>
      </c>
      <c r="L1023">
        <v>1443074571</v>
      </c>
      <c r="M1023" s="10">
        <f t="shared" si="62"/>
        <v>42271.251979166671</v>
      </c>
      <c r="N1023" s="10"/>
      <c r="O1023" t="b">
        <v>1</v>
      </c>
      <c r="P1023">
        <v>478</v>
      </c>
      <c r="Q1023">
        <f t="shared" si="63"/>
        <v>22.08</v>
      </c>
      <c r="R1023" t="b">
        <v>1</v>
      </c>
      <c r="S1023" t="s">
        <v>8278</v>
      </c>
      <c r="T1023" s="12" t="s">
        <v>8324</v>
      </c>
      <c r="U1023" t="s">
        <v>8329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8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0">
        <f t="shared" si="61"/>
        <v>42141.646724537044</v>
      </c>
      <c r="L1024">
        <v>1429284677</v>
      </c>
      <c r="M1024" s="10">
        <f t="shared" si="62"/>
        <v>42111.646724537044</v>
      </c>
      <c r="N1024" s="10"/>
      <c r="O1024" t="b">
        <v>1</v>
      </c>
      <c r="P1024">
        <v>74</v>
      </c>
      <c r="Q1024">
        <f t="shared" si="63"/>
        <v>31.05</v>
      </c>
      <c r="R1024" t="b">
        <v>1</v>
      </c>
      <c r="S1024" t="s">
        <v>8278</v>
      </c>
      <c r="T1024" s="12" t="s">
        <v>8324</v>
      </c>
      <c r="U1024" t="s">
        <v>8329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8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0">
        <f t="shared" si="61"/>
        <v>42175.919687500005</v>
      </c>
      <c r="L1025">
        <v>1432245861</v>
      </c>
      <c r="M1025" s="10">
        <f t="shared" si="62"/>
        <v>42145.919687500005</v>
      </c>
      <c r="N1025" s="10"/>
      <c r="O1025" t="b">
        <v>0</v>
      </c>
      <c r="P1025">
        <v>131</v>
      </c>
      <c r="Q1025">
        <f t="shared" si="63"/>
        <v>36.21</v>
      </c>
      <c r="R1025" t="b">
        <v>1</v>
      </c>
      <c r="S1025" t="s">
        <v>8278</v>
      </c>
      <c r="T1025" s="12" t="s">
        <v>8324</v>
      </c>
      <c r="U1025" t="s">
        <v>8329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8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0">
        <f t="shared" si="61"/>
        <v>42400.580590277779</v>
      </c>
      <c r="L1026">
        <v>1451656563</v>
      </c>
      <c r="M1026" s="10">
        <f t="shared" si="62"/>
        <v>42370.580590277779</v>
      </c>
      <c r="N1026" s="10"/>
      <c r="O1026" t="b">
        <v>1</v>
      </c>
      <c r="P1026">
        <v>61</v>
      </c>
      <c r="Q1026">
        <f t="shared" si="63"/>
        <v>388.98</v>
      </c>
      <c r="R1026" t="b">
        <v>1</v>
      </c>
      <c r="S1026" t="s">
        <v>8278</v>
      </c>
      <c r="T1026" s="12" t="s">
        <v>8324</v>
      </c>
      <c r="U1026" t="s">
        <v>8329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8">
        <f t="shared" ref="F1027:F1090" si="64">ROUND(E1027/D1027*100,0)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0">
        <f t="shared" ref="K1027:K1090" si="65">(((J1027/60)/60)/24+DATE(1970,1,1))</f>
        <v>42079.792094907403</v>
      </c>
      <c r="L1027">
        <v>1423944037</v>
      </c>
      <c r="M1027" s="10">
        <f t="shared" ref="M1027:M1090" si="66">(((L1027/60)/60)/24+DATE(1970,1,1))</f>
        <v>42049.833761574075</v>
      </c>
      <c r="N1027" s="10"/>
      <c r="O1027" t="b">
        <v>1</v>
      </c>
      <c r="P1027">
        <v>1071</v>
      </c>
      <c r="Q1027">
        <f t="shared" ref="Q1027:Q1090" si="67">IFERROR(ROUND(E1027/P1027,2),0)</f>
        <v>71.849999999999994</v>
      </c>
      <c r="R1027" t="b">
        <v>1</v>
      </c>
      <c r="S1027" t="s">
        <v>8278</v>
      </c>
      <c r="T1027" s="12" t="s">
        <v>8324</v>
      </c>
      <c r="U1027" t="s">
        <v>8329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8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0">
        <f t="shared" si="65"/>
        <v>42460.365925925929</v>
      </c>
      <c r="L1028">
        <v>1456480016</v>
      </c>
      <c r="M1028" s="10">
        <f t="shared" si="66"/>
        <v>42426.407592592594</v>
      </c>
      <c r="N1028" s="10"/>
      <c r="O1028" t="b">
        <v>1</v>
      </c>
      <c r="P1028">
        <v>122</v>
      </c>
      <c r="Q1028">
        <f t="shared" si="67"/>
        <v>57.38</v>
      </c>
      <c r="R1028" t="b">
        <v>1</v>
      </c>
      <c r="S1028" t="s">
        <v>8278</v>
      </c>
      <c r="T1028" s="12" t="s">
        <v>8324</v>
      </c>
      <c r="U1028" t="s">
        <v>8329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8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0">
        <f t="shared" si="65"/>
        <v>41935.034108796295</v>
      </c>
      <c r="L1029">
        <v>1411433347</v>
      </c>
      <c r="M1029" s="10">
        <f t="shared" si="66"/>
        <v>41905.034108796295</v>
      </c>
      <c r="N1029" s="10"/>
      <c r="O1029" t="b">
        <v>1</v>
      </c>
      <c r="P1029">
        <v>111</v>
      </c>
      <c r="Q1029">
        <f t="shared" si="67"/>
        <v>69.67</v>
      </c>
      <c r="R1029" t="b">
        <v>1</v>
      </c>
      <c r="S1029" t="s">
        <v>8278</v>
      </c>
      <c r="T1029" s="12" t="s">
        <v>8324</v>
      </c>
      <c r="U1029" t="s">
        <v>8329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8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0">
        <f t="shared" si="65"/>
        <v>42800.833333333328</v>
      </c>
      <c r="L1030">
        <v>1484924605</v>
      </c>
      <c r="M1030" s="10">
        <f t="shared" si="66"/>
        <v>42755.627372685187</v>
      </c>
      <c r="N1030" s="10"/>
      <c r="O1030" t="b">
        <v>1</v>
      </c>
      <c r="P1030">
        <v>255</v>
      </c>
      <c r="Q1030">
        <f t="shared" si="67"/>
        <v>45.99</v>
      </c>
      <c r="R1030" t="b">
        <v>1</v>
      </c>
      <c r="S1030" t="s">
        <v>8278</v>
      </c>
      <c r="T1030" s="12" t="s">
        <v>8324</v>
      </c>
      <c r="U1030" t="s">
        <v>8329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8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0">
        <f t="shared" si="65"/>
        <v>42098.915972222225</v>
      </c>
      <c r="L1031">
        <v>1423501507</v>
      </c>
      <c r="M1031" s="10">
        <f t="shared" si="66"/>
        <v>42044.711886574078</v>
      </c>
      <c r="N1031" s="10"/>
      <c r="O1031" t="b">
        <v>0</v>
      </c>
      <c r="P1031">
        <v>141</v>
      </c>
      <c r="Q1031">
        <f t="shared" si="67"/>
        <v>79.260000000000005</v>
      </c>
      <c r="R1031" t="b">
        <v>1</v>
      </c>
      <c r="S1031" t="s">
        <v>8278</v>
      </c>
      <c r="T1031" s="12" t="s">
        <v>8324</v>
      </c>
      <c r="U1031" t="s">
        <v>8329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8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0">
        <f t="shared" si="65"/>
        <v>42625.483206018514</v>
      </c>
      <c r="L1032">
        <v>1472470549</v>
      </c>
      <c r="M1032" s="10">
        <f t="shared" si="66"/>
        <v>42611.483206018514</v>
      </c>
      <c r="N1032" s="10"/>
      <c r="O1032" t="b">
        <v>0</v>
      </c>
      <c r="P1032">
        <v>159</v>
      </c>
      <c r="Q1032">
        <f t="shared" si="67"/>
        <v>43.03</v>
      </c>
      <c r="R1032" t="b">
        <v>1</v>
      </c>
      <c r="S1032" t="s">
        <v>8278</v>
      </c>
      <c r="T1032" s="12" t="s">
        <v>8324</v>
      </c>
      <c r="U1032" t="s">
        <v>8329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8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0">
        <f t="shared" si="65"/>
        <v>42354.764004629629</v>
      </c>
      <c r="L1033">
        <v>1447698010</v>
      </c>
      <c r="M1033" s="10">
        <f t="shared" si="66"/>
        <v>42324.764004629629</v>
      </c>
      <c r="N1033" s="10"/>
      <c r="O1033" t="b">
        <v>0</v>
      </c>
      <c r="P1033">
        <v>99</v>
      </c>
      <c r="Q1033">
        <f t="shared" si="67"/>
        <v>108.48</v>
      </c>
      <c r="R1033" t="b">
        <v>1</v>
      </c>
      <c r="S1033" t="s">
        <v>8278</v>
      </c>
      <c r="T1033" s="12" t="s">
        <v>8324</v>
      </c>
      <c r="U1033" t="s">
        <v>8329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8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0">
        <f t="shared" si="65"/>
        <v>42544.666956018518</v>
      </c>
      <c r="L1034">
        <v>1464105625</v>
      </c>
      <c r="M1034" s="10">
        <f t="shared" si="66"/>
        <v>42514.666956018518</v>
      </c>
      <c r="N1034" s="10"/>
      <c r="O1034" t="b">
        <v>0</v>
      </c>
      <c r="P1034">
        <v>96</v>
      </c>
      <c r="Q1034">
        <f t="shared" si="67"/>
        <v>61.03</v>
      </c>
      <c r="R1034" t="b">
        <v>1</v>
      </c>
      <c r="S1034" t="s">
        <v>8278</v>
      </c>
      <c r="T1034" s="12" t="s">
        <v>8324</v>
      </c>
      <c r="U1034" t="s">
        <v>8329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8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0">
        <f t="shared" si="65"/>
        <v>42716.732407407413</v>
      </c>
      <c r="L1035">
        <v>1479144880</v>
      </c>
      <c r="M1035" s="10">
        <f t="shared" si="66"/>
        <v>42688.732407407413</v>
      </c>
      <c r="N1035" s="10"/>
      <c r="O1035" t="b">
        <v>0</v>
      </c>
      <c r="P1035">
        <v>27</v>
      </c>
      <c r="Q1035">
        <f t="shared" si="67"/>
        <v>50.59</v>
      </c>
      <c r="R1035" t="b">
        <v>1</v>
      </c>
      <c r="S1035" t="s">
        <v>8278</v>
      </c>
      <c r="T1035" s="12" t="s">
        <v>8324</v>
      </c>
      <c r="U1035" t="s">
        <v>8329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8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0">
        <f t="shared" si="65"/>
        <v>42587.165972222225</v>
      </c>
      <c r="L1036">
        <v>1467604804</v>
      </c>
      <c r="M1036" s="10">
        <f t="shared" si="66"/>
        <v>42555.166712962964</v>
      </c>
      <c r="N1036" s="10"/>
      <c r="O1036" t="b">
        <v>0</v>
      </c>
      <c r="P1036">
        <v>166</v>
      </c>
      <c r="Q1036">
        <f t="shared" si="67"/>
        <v>39.159999999999997</v>
      </c>
      <c r="R1036" t="b">
        <v>1</v>
      </c>
      <c r="S1036" t="s">
        <v>8278</v>
      </c>
      <c r="T1036" s="12" t="s">
        <v>8324</v>
      </c>
      <c r="U1036" t="s">
        <v>8329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8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0">
        <f t="shared" si="65"/>
        <v>42046.641435185185</v>
      </c>
      <c r="L1037">
        <v>1421076220</v>
      </c>
      <c r="M1037" s="10">
        <f t="shared" si="66"/>
        <v>42016.641435185185</v>
      </c>
      <c r="N1037" s="10"/>
      <c r="O1037" t="b">
        <v>0</v>
      </c>
      <c r="P1037">
        <v>76</v>
      </c>
      <c r="Q1037">
        <f t="shared" si="67"/>
        <v>65.16</v>
      </c>
      <c r="R1037" t="b">
        <v>1</v>
      </c>
      <c r="S1037" t="s">
        <v>8278</v>
      </c>
      <c r="T1037" s="12" t="s">
        <v>8324</v>
      </c>
      <c r="U1037" t="s">
        <v>8329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8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0">
        <f t="shared" si="65"/>
        <v>41281.333333333336</v>
      </c>
      <c r="L1038">
        <v>1354790790</v>
      </c>
      <c r="M1038" s="10">
        <f t="shared" si="66"/>
        <v>41249.448958333334</v>
      </c>
      <c r="N1038" s="10"/>
      <c r="O1038" t="b">
        <v>0</v>
      </c>
      <c r="P1038">
        <v>211</v>
      </c>
      <c r="Q1038">
        <f t="shared" si="67"/>
        <v>23.96</v>
      </c>
      <c r="R1038" t="b">
        <v>1</v>
      </c>
      <c r="S1038" t="s">
        <v>8278</v>
      </c>
      <c r="T1038" s="12" t="s">
        <v>8324</v>
      </c>
      <c r="U1038" t="s">
        <v>8329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8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0">
        <f t="shared" si="65"/>
        <v>42142.208333333328</v>
      </c>
      <c r="L1039">
        <v>1429991062</v>
      </c>
      <c r="M1039" s="10">
        <f t="shared" si="66"/>
        <v>42119.822476851856</v>
      </c>
      <c r="N1039" s="10"/>
      <c r="O1039" t="b">
        <v>0</v>
      </c>
      <c r="P1039">
        <v>21</v>
      </c>
      <c r="Q1039">
        <f t="shared" si="67"/>
        <v>48.62</v>
      </c>
      <c r="R1039" t="b">
        <v>1</v>
      </c>
      <c r="S1039" t="s">
        <v>8278</v>
      </c>
      <c r="T1039" s="12" t="s">
        <v>8324</v>
      </c>
      <c r="U1039" t="s">
        <v>8329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8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0">
        <f t="shared" si="65"/>
        <v>42448.190081018518</v>
      </c>
      <c r="L1040">
        <v>1455773623</v>
      </c>
      <c r="M1040" s="10">
        <f t="shared" si="66"/>
        <v>42418.231747685189</v>
      </c>
      <c r="N1040" s="10"/>
      <c r="O1040" t="b">
        <v>0</v>
      </c>
      <c r="P1040">
        <v>61</v>
      </c>
      <c r="Q1040">
        <f t="shared" si="67"/>
        <v>35.74</v>
      </c>
      <c r="R1040" t="b">
        <v>1</v>
      </c>
      <c r="S1040" t="s">
        <v>8278</v>
      </c>
      <c r="T1040" s="12" t="s">
        <v>8324</v>
      </c>
      <c r="U1040" t="s">
        <v>8329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8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0">
        <f t="shared" si="65"/>
        <v>42717.332638888889</v>
      </c>
      <c r="L1041">
        <v>1479436646</v>
      </c>
      <c r="M1041" s="10">
        <f t="shared" si="66"/>
        <v>42692.109328703707</v>
      </c>
      <c r="N1041" s="10"/>
      <c r="O1041" t="b">
        <v>0</v>
      </c>
      <c r="P1041">
        <v>30</v>
      </c>
      <c r="Q1041">
        <f t="shared" si="67"/>
        <v>21.37</v>
      </c>
      <c r="R1041" t="b">
        <v>1</v>
      </c>
      <c r="S1041" t="s">
        <v>8278</v>
      </c>
      <c r="T1041" s="12" t="s">
        <v>8324</v>
      </c>
      <c r="U1041" t="s">
        <v>8329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8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0">
        <f t="shared" si="65"/>
        <v>42609.708437499998</v>
      </c>
      <c r="L1042">
        <v>1469725209</v>
      </c>
      <c r="M1042" s="10">
        <f t="shared" si="66"/>
        <v>42579.708437499998</v>
      </c>
      <c r="N1042" s="10"/>
      <c r="O1042" t="b">
        <v>0</v>
      </c>
      <c r="P1042">
        <v>1</v>
      </c>
      <c r="Q1042">
        <f t="shared" si="67"/>
        <v>250</v>
      </c>
      <c r="R1042" t="b">
        <v>0</v>
      </c>
      <c r="S1042" t="s">
        <v>8279</v>
      </c>
      <c r="T1042" s="12" t="s">
        <v>8330</v>
      </c>
      <c r="U1042" t="s">
        <v>8331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8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0">
        <f t="shared" si="65"/>
        <v>41851.060092592597</v>
      </c>
      <c r="L1043">
        <v>1405041992</v>
      </c>
      <c r="M1043" s="10">
        <f t="shared" si="66"/>
        <v>41831.060092592597</v>
      </c>
      <c r="N1043" s="10"/>
      <c r="O1043" t="b">
        <v>0</v>
      </c>
      <c r="P1043">
        <v>0</v>
      </c>
      <c r="Q1043">
        <f t="shared" si="67"/>
        <v>0</v>
      </c>
      <c r="R1043" t="b">
        <v>0</v>
      </c>
      <c r="S1043" t="s">
        <v>8279</v>
      </c>
      <c r="T1043" s="12" t="s">
        <v>8330</v>
      </c>
      <c r="U1043" t="s">
        <v>8331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8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0">
        <f t="shared" si="65"/>
        <v>41894.416666666664</v>
      </c>
      <c r="L1044">
        <v>1406824948</v>
      </c>
      <c r="M1044" s="10">
        <f t="shared" si="66"/>
        <v>41851.696157407408</v>
      </c>
      <c r="N1044" s="10"/>
      <c r="O1044" t="b">
        <v>0</v>
      </c>
      <c r="P1044">
        <v>1</v>
      </c>
      <c r="Q1044">
        <f t="shared" si="67"/>
        <v>10</v>
      </c>
      <c r="R1044" t="b">
        <v>0</v>
      </c>
      <c r="S1044" t="s">
        <v>8279</v>
      </c>
      <c r="T1044" s="12" t="s">
        <v>8330</v>
      </c>
      <c r="U1044" t="s">
        <v>8331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8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0">
        <f t="shared" si="65"/>
        <v>42144.252951388888</v>
      </c>
      <c r="L1045">
        <v>1429509855</v>
      </c>
      <c r="M1045" s="10">
        <f t="shared" si="66"/>
        <v>42114.252951388888</v>
      </c>
      <c r="N1045" s="10"/>
      <c r="O1045" t="b">
        <v>0</v>
      </c>
      <c r="P1045">
        <v>292</v>
      </c>
      <c r="Q1045">
        <f t="shared" si="67"/>
        <v>29.24</v>
      </c>
      <c r="R1045" t="b">
        <v>0</v>
      </c>
      <c r="S1045" t="s">
        <v>8279</v>
      </c>
      <c r="T1045" s="12" t="s">
        <v>8330</v>
      </c>
      <c r="U1045" t="s">
        <v>8331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8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0">
        <f t="shared" si="65"/>
        <v>42068.852083333331</v>
      </c>
      <c r="L1046">
        <v>1420668801</v>
      </c>
      <c r="M1046" s="10">
        <f t="shared" si="66"/>
        <v>42011.925937499997</v>
      </c>
      <c r="N1046" s="10"/>
      <c r="O1046" t="b">
        <v>0</v>
      </c>
      <c r="P1046">
        <v>2</v>
      </c>
      <c r="Q1046">
        <f t="shared" si="67"/>
        <v>3</v>
      </c>
      <c r="R1046" t="b">
        <v>0</v>
      </c>
      <c r="S1046" t="s">
        <v>8279</v>
      </c>
      <c r="T1046" s="12" t="s">
        <v>8330</v>
      </c>
      <c r="U1046" t="s">
        <v>8331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8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0">
        <f t="shared" si="65"/>
        <v>41874.874421296299</v>
      </c>
      <c r="L1047">
        <v>1406235550</v>
      </c>
      <c r="M1047" s="10">
        <f t="shared" si="66"/>
        <v>41844.874421296299</v>
      </c>
      <c r="N1047" s="10"/>
      <c r="O1047" t="b">
        <v>0</v>
      </c>
      <c r="P1047">
        <v>8</v>
      </c>
      <c r="Q1047">
        <f t="shared" si="67"/>
        <v>33.25</v>
      </c>
      <c r="R1047" t="b">
        <v>0</v>
      </c>
      <c r="S1047" t="s">
        <v>8279</v>
      </c>
      <c r="T1047" s="12" t="s">
        <v>8330</v>
      </c>
      <c r="U1047" t="s">
        <v>8331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8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0">
        <f t="shared" si="65"/>
        <v>42364.851388888885</v>
      </c>
      <c r="L1048">
        <v>1447273560</v>
      </c>
      <c r="M1048" s="10">
        <f t="shared" si="66"/>
        <v>42319.851388888885</v>
      </c>
      <c r="N1048" s="10"/>
      <c r="O1048" t="b">
        <v>0</v>
      </c>
      <c r="P1048">
        <v>0</v>
      </c>
      <c r="Q1048">
        <f t="shared" si="67"/>
        <v>0</v>
      </c>
      <c r="R1048" t="b">
        <v>0</v>
      </c>
      <c r="S1048" t="s">
        <v>8279</v>
      </c>
      <c r="T1048" s="12" t="s">
        <v>8330</v>
      </c>
      <c r="U1048" t="s">
        <v>8331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8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0">
        <f t="shared" si="65"/>
        <v>41948.860127314816</v>
      </c>
      <c r="L1049">
        <v>1412624315</v>
      </c>
      <c r="M1049" s="10">
        <f t="shared" si="66"/>
        <v>41918.818460648145</v>
      </c>
      <c r="N1049" s="10"/>
      <c r="O1049" t="b">
        <v>0</v>
      </c>
      <c r="P1049">
        <v>1</v>
      </c>
      <c r="Q1049">
        <f t="shared" si="67"/>
        <v>1</v>
      </c>
      <c r="R1049" t="b">
        <v>0</v>
      </c>
      <c r="S1049" t="s">
        <v>8279</v>
      </c>
      <c r="T1049" s="12" t="s">
        <v>8330</v>
      </c>
      <c r="U1049" t="s">
        <v>8331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8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0">
        <f t="shared" si="65"/>
        <v>42638.053113425922</v>
      </c>
      <c r="L1050">
        <v>1471310189</v>
      </c>
      <c r="M1050" s="10">
        <f t="shared" si="66"/>
        <v>42598.053113425922</v>
      </c>
      <c r="N1050" s="10"/>
      <c r="O1050" t="b">
        <v>0</v>
      </c>
      <c r="P1050">
        <v>4</v>
      </c>
      <c r="Q1050">
        <f t="shared" si="67"/>
        <v>53</v>
      </c>
      <c r="R1050" t="b">
        <v>0</v>
      </c>
      <c r="S1050" t="s">
        <v>8279</v>
      </c>
      <c r="T1050" s="12" t="s">
        <v>8330</v>
      </c>
      <c r="U1050" t="s">
        <v>8331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8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0">
        <f t="shared" si="65"/>
        <v>42412.431076388893</v>
      </c>
      <c r="L1051">
        <v>1452680445</v>
      </c>
      <c r="M1051" s="10">
        <f t="shared" si="66"/>
        <v>42382.431076388893</v>
      </c>
      <c r="N1051" s="10"/>
      <c r="O1051" t="b">
        <v>0</v>
      </c>
      <c r="P1051">
        <v>0</v>
      </c>
      <c r="Q1051">
        <f t="shared" si="67"/>
        <v>0</v>
      </c>
      <c r="R1051" t="b">
        <v>0</v>
      </c>
      <c r="S1051" t="s">
        <v>8279</v>
      </c>
      <c r="T1051" s="12" t="s">
        <v>8330</v>
      </c>
      <c r="U1051" t="s">
        <v>8331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8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0">
        <f t="shared" si="65"/>
        <v>42261.7971875</v>
      </c>
      <c r="L1052">
        <v>1439665677</v>
      </c>
      <c r="M1052" s="10">
        <f t="shared" si="66"/>
        <v>42231.7971875</v>
      </c>
      <c r="N1052" s="10"/>
      <c r="O1052" t="b">
        <v>0</v>
      </c>
      <c r="P1052">
        <v>0</v>
      </c>
      <c r="Q1052">
        <f t="shared" si="67"/>
        <v>0</v>
      </c>
      <c r="R1052" t="b">
        <v>0</v>
      </c>
      <c r="S1052" t="s">
        <v>8279</v>
      </c>
      <c r="T1052" s="12" t="s">
        <v>8330</v>
      </c>
      <c r="U1052" t="s">
        <v>8331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8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0">
        <f t="shared" si="65"/>
        <v>41878.014178240745</v>
      </c>
      <c r="L1053">
        <v>1406679625</v>
      </c>
      <c r="M1053" s="10">
        <f t="shared" si="66"/>
        <v>41850.014178240745</v>
      </c>
      <c r="N1053" s="10"/>
      <c r="O1053" t="b">
        <v>0</v>
      </c>
      <c r="P1053">
        <v>0</v>
      </c>
      <c r="Q1053">
        <f t="shared" si="67"/>
        <v>0</v>
      </c>
      <c r="R1053" t="b">
        <v>0</v>
      </c>
      <c r="S1053" t="s">
        <v>8279</v>
      </c>
      <c r="T1053" s="12" t="s">
        <v>8330</v>
      </c>
      <c r="U1053" t="s">
        <v>8331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8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0">
        <f t="shared" si="65"/>
        <v>42527.839583333334</v>
      </c>
      <c r="L1054">
        <v>1461438495</v>
      </c>
      <c r="M1054" s="10">
        <f t="shared" si="66"/>
        <v>42483.797395833331</v>
      </c>
      <c r="N1054" s="10"/>
      <c r="O1054" t="b">
        <v>0</v>
      </c>
      <c r="P1054">
        <v>0</v>
      </c>
      <c r="Q1054">
        <f t="shared" si="67"/>
        <v>0</v>
      </c>
      <c r="R1054" t="b">
        <v>0</v>
      </c>
      <c r="S1054" t="s">
        <v>8279</v>
      </c>
      <c r="T1054" s="12" t="s">
        <v>8330</v>
      </c>
      <c r="U1054" t="s">
        <v>8331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8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0">
        <f t="shared" si="65"/>
        <v>42800.172824074078</v>
      </c>
      <c r="L1055">
        <v>1486613332</v>
      </c>
      <c r="M1055" s="10">
        <f t="shared" si="66"/>
        <v>42775.172824074078</v>
      </c>
      <c r="N1055" s="10"/>
      <c r="O1055" t="b">
        <v>0</v>
      </c>
      <c r="P1055">
        <v>1</v>
      </c>
      <c r="Q1055">
        <f t="shared" si="67"/>
        <v>15</v>
      </c>
      <c r="R1055" t="b">
        <v>0</v>
      </c>
      <c r="S1055" t="s">
        <v>8279</v>
      </c>
      <c r="T1055" s="12" t="s">
        <v>8330</v>
      </c>
      <c r="U1055" t="s">
        <v>8331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8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0">
        <f t="shared" si="65"/>
        <v>41861.916666666664</v>
      </c>
      <c r="L1056">
        <v>1405110399</v>
      </c>
      <c r="M1056" s="10">
        <f t="shared" si="66"/>
        <v>41831.851840277777</v>
      </c>
      <c r="N1056" s="10"/>
      <c r="O1056" t="b">
        <v>0</v>
      </c>
      <c r="P1056">
        <v>0</v>
      </c>
      <c r="Q1056">
        <f t="shared" si="67"/>
        <v>0</v>
      </c>
      <c r="R1056" t="b">
        <v>0</v>
      </c>
      <c r="S1056" t="s">
        <v>8279</v>
      </c>
      <c r="T1056" s="12" t="s">
        <v>8330</v>
      </c>
      <c r="U1056" t="s">
        <v>8331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8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0">
        <f t="shared" si="65"/>
        <v>42436.992418981477</v>
      </c>
      <c r="L1057">
        <v>1454802545</v>
      </c>
      <c r="M1057" s="10">
        <f t="shared" si="66"/>
        <v>42406.992418981477</v>
      </c>
      <c r="N1057" s="10"/>
      <c r="O1057" t="b">
        <v>0</v>
      </c>
      <c r="P1057">
        <v>0</v>
      </c>
      <c r="Q1057">
        <f t="shared" si="67"/>
        <v>0</v>
      </c>
      <c r="R1057" t="b">
        <v>0</v>
      </c>
      <c r="S1057" t="s">
        <v>8279</v>
      </c>
      <c r="T1057" s="12" t="s">
        <v>8330</v>
      </c>
      <c r="U1057" t="s">
        <v>8331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8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0">
        <f t="shared" si="65"/>
        <v>42118.677974537044</v>
      </c>
      <c r="L1058">
        <v>1424711777</v>
      </c>
      <c r="M1058" s="10">
        <f t="shared" si="66"/>
        <v>42058.719641203701</v>
      </c>
      <c r="N1058" s="10"/>
      <c r="O1058" t="b">
        <v>0</v>
      </c>
      <c r="P1058">
        <v>0</v>
      </c>
      <c r="Q1058">
        <f t="shared" si="67"/>
        <v>0</v>
      </c>
      <c r="R1058" t="b">
        <v>0</v>
      </c>
      <c r="S1058" t="s">
        <v>8279</v>
      </c>
      <c r="T1058" s="12" t="s">
        <v>8330</v>
      </c>
      <c r="U1058" t="s">
        <v>8331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8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0">
        <f t="shared" si="65"/>
        <v>42708.912997685184</v>
      </c>
      <c r="L1059">
        <v>1478292883</v>
      </c>
      <c r="M1059" s="10">
        <f t="shared" si="66"/>
        <v>42678.871331018512</v>
      </c>
      <c r="N1059" s="10"/>
      <c r="O1059" t="b">
        <v>0</v>
      </c>
      <c r="P1059">
        <v>0</v>
      </c>
      <c r="Q1059">
        <f t="shared" si="67"/>
        <v>0</v>
      </c>
      <c r="R1059" t="b">
        <v>0</v>
      </c>
      <c r="S1059" t="s">
        <v>8279</v>
      </c>
      <c r="T1059" s="12" t="s">
        <v>8330</v>
      </c>
      <c r="U1059" t="s">
        <v>8331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8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0">
        <f t="shared" si="65"/>
        <v>42089</v>
      </c>
      <c r="L1060">
        <v>1423777043</v>
      </c>
      <c r="M1060" s="10">
        <f t="shared" si="66"/>
        <v>42047.900960648149</v>
      </c>
      <c r="N1060" s="10"/>
      <c r="O1060" t="b">
        <v>0</v>
      </c>
      <c r="P1060">
        <v>0</v>
      </c>
      <c r="Q1060">
        <f t="shared" si="67"/>
        <v>0</v>
      </c>
      <c r="R1060" t="b">
        <v>0</v>
      </c>
      <c r="S1060" t="s">
        <v>8279</v>
      </c>
      <c r="T1060" s="12" t="s">
        <v>8330</v>
      </c>
      <c r="U1060" t="s">
        <v>8331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8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0">
        <f t="shared" si="65"/>
        <v>42076.748333333337</v>
      </c>
      <c r="L1061">
        <v>1423681056</v>
      </c>
      <c r="M1061" s="10">
        <f t="shared" si="66"/>
        <v>42046.79</v>
      </c>
      <c r="N1061" s="10"/>
      <c r="O1061" t="b">
        <v>0</v>
      </c>
      <c r="P1061">
        <v>0</v>
      </c>
      <c r="Q1061">
        <f t="shared" si="67"/>
        <v>0</v>
      </c>
      <c r="R1061" t="b">
        <v>0</v>
      </c>
      <c r="S1061" t="s">
        <v>8279</v>
      </c>
      <c r="T1061" s="12" t="s">
        <v>8330</v>
      </c>
      <c r="U1061" t="s">
        <v>8331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8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0">
        <f t="shared" si="65"/>
        <v>42109.913113425922</v>
      </c>
      <c r="L1062">
        <v>1426542893</v>
      </c>
      <c r="M1062" s="10">
        <f t="shared" si="66"/>
        <v>42079.913113425922</v>
      </c>
      <c r="N1062" s="10"/>
      <c r="O1062" t="b">
        <v>0</v>
      </c>
      <c r="P1062">
        <v>1</v>
      </c>
      <c r="Q1062">
        <f t="shared" si="67"/>
        <v>50</v>
      </c>
      <c r="R1062" t="b">
        <v>0</v>
      </c>
      <c r="S1062" t="s">
        <v>8279</v>
      </c>
      <c r="T1062" s="12" t="s">
        <v>8330</v>
      </c>
      <c r="U1062" t="s">
        <v>8331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8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0">
        <f t="shared" si="65"/>
        <v>42492.041666666672</v>
      </c>
      <c r="L1063">
        <v>1456987108</v>
      </c>
      <c r="M1063" s="10">
        <f t="shared" si="66"/>
        <v>42432.276712962965</v>
      </c>
      <c r="N1063" s="10"/>
      <c r="O1063" t="b">
        <v>0</v>
      </c>
      <c r="P1063">
        <v>0</v>
      </c>
      <c r="Q1063">
        <f t="shared" si="67"/>
        <v>0</v>
      </c>
      <c r="R1063" t="b">
        <v>0</v>
      </c>
      <c r="S1063" t="s">
        <v>8279</v>
      </c>
      <c r="T1063" s="12" t="s">
        <v>8330</v>
      </c>
      <c r="U1063" t="s">
        <v>8331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8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0">
        <f t="shared" si="65"/>
        <v>42563.807187500002</v>
      </c>
      <c r="L1064">
        <v>1467746541</v>
      </c>
      <c r="M1064" s="10">
        <f t="shared" si="66"/>
        <v>42556.807187500002</v>
      </c>
      <c r="N1064" s="10"/>
      <c r="O1064" t="b">
        <v>0</v>
      </c>
      <c r="P1064">
        <v>4</v>
      </c>
      <c r="Q1064">
        <f t="shared" si="67"/>
        <v>47.5</v>
      </c>
      <c r="R1064" t="b">
        <v>0</v>
      </c>
      <c r="S1064" t="s">
        <v>8279</v>
      </c>
      <c r="T1064" s="12" t="s">
        <v>8330</v>
      </c>
      <c r="U1064" t="s">
        <v>8331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8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0">
        <f t="shared" si="65"/>
        <v>42613.030810185184</v>
      </c>
      <c r="L1065">
        <v>1470012262</v>
      </c>
      <c r="M1065" s="10">
        <f t="shared" si="66"/>
        <v>42583.030810185184</v>
      </c>
      <c r="N1065" s="10"/>
      <c r="O1065" t="b">
        <v>0</v>
      </c>
      <c r="P1065">
        <v>0</v>
      </c>
      <c r="Q1065">
        <f t="shared" si="67"/>
        <v>0</v>
      </c>
      <c r="R1065" t="b">
        <v>0</v>
      </c>
      <c r="S1065" t="s">
        <v>8279</v>
      </c>
      <c r="T1065" s="12" t="s">
        <v>8330</v>
      </c>
      <c r="U1065" t="s">
        <v>8331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8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0">
        <f t="shared" si="65"/>
        <v>41462.228043981479</v>
      </c>
      <c r="L1066">
        <v>1369286903</v>
      </c>
      <c r="M1066" s="10">
        <f t="shared" si="66"/>
        <v>41417.228043981479</v>
      </c>
      <c r="N1066" s="10"/>
      <c r="O1066" t="b">
        <v>0</v>
      </c>
      <c r="P1066">
        <v>123</v>
      </c>
      <c r="Q1066">
        <f t="shared" si="67"/>
        <v>65.67</v>
      </c>
      <c r="R1066" t="b">
        <v>0</v>
      </c>
      <c r="S1066" t="s">
        <v>8280</v>
      </c>
      <c r="T1066" s="12" t="s">
        <v>8332</v>
      </c>
      <c r="U1066" t="s">
        <v>8333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8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0">
        <f t="shared" si="65"/>
        <v>41689.381041666667</v>
      </c>
      <c r="L1067">
        <v>1390381722</v>
      </c>
      <c r="M1067" s="10">
        <f t="shared" si="66"/>
        <v>41661.381041666667</v>
      </c>
      <c r="N1067" s="10"/>
      <c r="O1067" t="b">
        <v>0</v>
      </c>
      <c r="P1067">
        <v>5</v>
      </c>
      <c r="Q1067">
        <f t="shared" si="67"/>
        <v>16.2</v>
      </c>
      <c r="R1067" t="b">
        <v>0</v>
      </c>
      <c r="S1067" t="s">
        <v>8280</v>
      </c>
      <c r="T1067" s="12" t="s">
        <v>8332</v>
      </c>
      <c r="U1067" t="s">
        <v>8333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8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0">
        <f t="shared" si="65"/>
        <v>41490.962754629632</v>
      </c>
      <c r="L1068">
        <v>1371769582</v>
      </c>
      <c r="M1068" s="10">
        <f t="shared" si="66"/>
        <v>41445.962754629632</v>
      </c>
      <c r="N1068" s="10"/>
      <c r="O1068" t="b">
        <v>0</v>
      </c>
      <c r="P1068">
        <v>148</v>
      </c>
      <c r="Q1068">
        <f t="shared" si="67"/>
        <v>34.130000000000003</v>
      </c>
      <c r="R1068" t="b">
        <v>0</v>
      </c>
      <c r="S1068" t="s">
        <v>8280</v>
      </c>
      <c r="T1068" s="12" t="s">
        <v>8332</v>
      </c>
      <c r="U1068" t="s">
        <v>8333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8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0">
        <f t="shared" si="65"/>
        <v>41629.855682870373</v>
      </c>
      <c r="L1069">
        <v>1385065931</v>
      </c>
      <c r="M1069" s="10">
        <f t="shared" si="66"/>
        <v>41599.855682870373</v>
      </c>
      <c r="N1069" s="10"/>
      <c r="O1069" t="b">
        <v>0</v>
      </c>
      <c r="P1069">
        <v>10</v>
      </c>
      <c r="Q1069">
        <f t="shared" si="67"/>
        <v>13</v>
      </c>
      <c r="R1069" t="b">
        <v>0</v>
      </c>
      <c r="S1069" t="s">
        <v>8280</v>
      </c>
      <c r="T1069" s="12" t="s">
        <v>8332</v>
      </c>
      <c r="U1069" t="s">
        <v>8333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8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0">
        <f t="shared" si="65"/>
        <v>42470.329444444447</v>
      </c>
      <c r="L1070">
        <v>1457686464</v>
      </c>
      <c r="M1070" s="10">
        <f t="shared" si="66"/>
        <v>42440.371111111104</v>
      </c>
      <c r="N1070" s="10"/>
      <c r="O1070" t="b">
        <v>0</v>
      </c>
      <c r="P1070">
        <v>4</v>
      </c>
      <c r="Q1070">
        <f t="shared" si="67"/>
        <v>11.25</v>
      </c>
      <c r="R1070" t="b">
        <v>0</v>
      </c>
      <c r="S1070" t="s">
        <v>8280</v>
      </c>
      <c r="T1070" s="12" t="s">
        <v>8332</v>
      </c>
      <c r="U1070" t="s">
        <v>8333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8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0">
        <f t="shared" si="65"/>
        <v>41604.271516203706</v>
      </c>
      <c r="L1071">
        <v>1382679059</v>
      </c>
      <c r="M1071" s="10">
        <f t="shared" si="66"/>
        <v>41572.229849537034</v>
      </c>
      <c r="N1071" s="10"/>
      <c r="O1071" t="b">
        <v>0</v>
      </c>
      <c r="P1071">
        <v>21</v>
      </c>
      <c r="Q1071">
        <f t="shared" si="67"/>
        <v>40.479999999999997</v>
      </c>
      <c r="R1071" t="b">
        <v>0</v>
      </c>
      <c r="S1071" t="s">
        <v>8280</v>
      </c>
      <c r="T1071" s="12" t="s">
        <v>8332</v>
      </c>
      <c r="U1071" t="s">
        <v>8333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8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0">
        <f t="shared" si="65"/>
        <v>41183.011828703704</v>
      </c>
      <c r="L1072">
        <v>1347322622</v>
      </c>
      <c r="M1072" s="10">
        <f t="shared" si="66"/>
        <v>41163.011828703704</v>
      </c>
      <c r="N1072" s="10"/>
      <c r="O1072" t="b">
        <v>0</v>
      </c>
      <c r="P1072">
        <v>2</v>
      </c>
      <c r="Q1072">
        <f t="shared" si="67"/>
        <v>35</v>
      </c>
      <c r="R1072" t="b">
        <v>0</v>
      </c>
      <c r="S1072" t="s">
        <v>8280</v>
      </c>
      <c r="T1072" s="12" t="s">
        <v>8332</v>
      </c>
      <c r="U1072" t="s">
        <v>8333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8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0">
        <f t="shared" si="65"/>
        <v>42325.795057870375</v>
      </c>
      <c r="L1073">
        <v>1445191493</v>
      </c>
      <c r="M1073" s="10">
        <f t="shared" si="66"/>
        <v>42295.753391203703</v>
      </c>
      <c r="N1073" s="10"/>
      <c r="O1073" t="b">
        <v>0</v>
      </c>
      <c r="P1073">
        <v>0</v>
      </c>
      <c r="Q1073">
        <f t="shared" si="67"/>
        <v>0</v>
      </c>
      <c r="R1073" t="b">
        <v>0</v>
      </c>
      <c r="S1073" t="s">
        <v>8280</v>
      </c>
      <c r="T1073" s="12" t="s">
        <v>8332</v>
      </c>
      <c r="U1073" t="s">
        <v>8333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8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0">
        <f t="shared" si="65"/>
        <v>41675.832141203704</v>
      </c>
      <c r="L1074">
        <v>1389038297</v>
      </c>
      <c r="M1074" s="10">
        <f t="shared" si="66"/>
        <v>41645.832141203704</v>
      </c>
      <c r="N1074" s="10"/>
      <c r="O1074" t="b">
        <v>0</v>
      </c>
      <c r="P1074">
        <v>4</v>
      </c>
      <c r="Q1074">
        <f t="shared" si="67"/>
        <v>12.75</v>
      </c>
      <c r="R1074" t="b">
        <v>0</v>
      </c>
      <c r="S1074" t="s">
        <v>8280</v>
      </c>
      <c r="T1074" s="12" t="s">
        <v>8332</v>
      </c>
      <c r="U1074" t="s">
        <v>8333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8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0">
        <f t="shared" si="65"/>
        <v>40832.964594907404</v>
      </c>
      <c r="L1075">
        <v>1316214541</v>
      </c>
      <c r="M1075" s="10">
        <f t="shared" si="66"/>
        <v>40802.964594907404</v>
      </c>
      <c r="N1075" s="10"/>
      <c r="O1075" t="b">
        <v>0</v>
      </c>
      <c r="P1075">
        <v>1</v>
      </c>
      <c r="Q1075">
        <f t="shared" si="67"/>
        <v>10</v>
      </c>
      <c r="R1075" t="b">
        <v>0</v>
      </c>
      <c r="S1075" t="s">
        <v>8280</v>
      </c>
      <c r="T1075" s="12" t="s">
        <v>8332</v>
      </c>
      <c r="U1075" t="s">
        <v>8333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8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0">
        <f t="shared" si="65"/>
        <v>41643.172974537039</v>
      </c>
      <c r="L1076">
        <v>1386216545</v>
      </c>
      <c r="M1076" s="10">
        <f t="shared" si="66"/>
        <v>41613.172974537039</v>
      </c>
      <c r="N1076" s="10"/>
      <c r="O1076" t="b">
        <v>0</v>
      </c>
      <c r="P1076">
        <v>30</v>
      </c>
      <c r="Q1076">
        <f t="shared" si="67"/>
        <v>113.57</v>
      </c>
      <c r="R1076" t="b">
        <v>0</v>
      </c>
      <c r="S1076" t="s">
        <v>8280</v>
      </c>
      <c r="T1076" s="12" t="s">
        <v>8332</v>
      </c>
      <c r="U1076" t="s">
        <v>8333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8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0">
        <f t="shared" si="65"/>
        <v>41035.904120370367</v>
      </c>
      <c r="L1077">
        <v>1333748516</v>
      </c>
      <c r="M1077" s="10">
        <f t="shared" si="66"/>
        <v>41005.904120370367</v>
      </c>
      <c r="N1077" s="10"/>
      <c r="O1077" t="b">
        <v>0</v>
      </c>
      <c r="P1077">
        <v>3</v>
      </c>
      <c r="Q1077">
        <f t="shared" si="67"/>
        <v>15</v>
      </c>
      <c r="R1077" t="b">
        <v>0</v>
      </c>
      <c r="S1077" t="s">
        <v>8280</v>
      </c>
      <c r="T1077" s="12" t="s">
        <v>8332</v>
      </c>
      <c r="U1077" t="s">
        <v>8333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8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0">
        <f t="shared" si="65"/>
        <v>41893.377893518518</v>
      </c>
      <c r="L1078">
        <v>1405674250</v>
      </c>
      <c r="M1078" s="10">
        <f t="shared" si="66"/>
        <v>41838.377893518518</v>
      </c>
      <c r="N1078" s="10"/>
      <c r="O1078" t="b">
        <v>0</v>
      </c>
      <c r="P1078">
        <v>975</v>
      </c>
      <c r="Q1078">
        <f t="shared" si="67"/>
        <v>48.28</v>
      </c>
      <c r="R1078" t="b">
        <v>0</v>
      </c>
      <c r="S1078" t="s">
        <v>8280</v>
      </c>
      <c r="T1078" s="12" t="s">
        <v>8332</v>
      </c>
      <c r="U1078" t="s">
        <v>8333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8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0">
        <f t="shared" si="65"/>
        <v>42383.16679398148</v>
      </c>
      <c r="L1079">
        <v>1450152011</v>
      </c>
      <c r="M1079" s="10">
        <f t="shared" si="66"/>
        <v>42353.16679398148</v>
      </c>
      <c r="N1079" s="10"/>
      <c r="O1079" t="b">
        <v>0</v>
      </c>
      <c r="P1079">
        <v>167</v>
      </c>
      <c r="Q1079">
        <f t="shared" si="67"/>
        <v>43.98</v>
      </c>
      <c r="R1079" t="b">
        <v>0</v>
      </c>
      <c r="S1079" t="s">
        <v>8280</v>
      </c>
      <c r="T1079" s="12" t="s">
        <v>8332</v>
      </c>
      <c r="U1079" t="s">
        <v>8333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8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0">
        <f t="shared" si="65"/>
        <v>40746.195844907408</v>
      </c>
      <c r="L1080">
        <v>1307421721</v>
      </c>
      <c r="M1080" s="10">
        <f t="shared" si="66"/>
        <v>40701.195844907408</v>
      </c>
      <c r="N1080" s="10"/>
      <c r="O1080" t="b">
        <v>0</v>
      </c>
      <c r="P1080">
        <v>5</v>
      </c>
      <c r="Q1080">
        <f t="shared" si="67"/>
        <v>9</v>
      </c>
      <c r="R1080" t="b">
        <v>0</v>
      </c>
      <c r="S1080" t="s">
        <v>8280</v>
      </c>
      <c r="T1080" s="12" t="s">
        <v>8332</v>
      </c>
      <c r="U1080" t="s">
        <v>8333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8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0">
        <f t="shared" si="65"/>
        <v>42504.566388888896</v>
      </c>
      <c r="L1081">
        <v>1461072936</v>
      </c>
      <c r="M1081" s="10">
        <f t="shared" si="66"/>
        <v>42479.566388888896</v>
      </c>
      <c r="N1081" s="10"/>
      <c r="O1081" t="b">
        <v>0</v>
      </c>
      <c r="P1081">
        <v>18</v>
      </c>
      <c r="Q1081">
        <f t="shared" si="67"/>
        <v>37.67</v>
      </c>
      <c r="R1081" t="b">
        <v>0</v>
      </c>
      <c r="S1081" t="s">
        <v>8280</v>
      </c>
      <c r="T1081" s="12" t="s">
        <v>8332</v>
      </c>
      <c r="U1081" t="s">
        <v>8333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8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0">
        <f t="shared" si="65"/>
        <v>41770.138113425928</v>
      </c>
      <c r="L1082">
        <v>1397186333</v>
      </c>
      <c r="M1082" s="10">
        <f t="shared" si="66"/>
        <v>41740.138113425928</v>
      </c>
      <c r="N1082" s="10"/>
      <c r="O1082" t="b">
        <v>0</v>
      </c>
      <c r="P1082">
        <v>98</v>
      </c>
      <c r="Q1082">
        <f t="shared" si="67"/>
        <v>18.579999999999998</v>
      </c>
      <c r="R1082" t="b">
        <v>0</v>
      </c>
      <c r="S1082" t="s">
        <v>8280</v>
      </c>
      <c r="T1082" s="12" t="s">
        <v>8332</v>
      </c>
      <c r="U1082" t="s">
        <v>8333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8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0">
        <f t="shared" si="65"/>
        <v>42032.926990740743</v>
      </c>
      <c r="L1083">
        <v>1419891292</v>
      </c>
      <c r="M1083" s="10">
        <f t="shared" si="66"/>
        <v>42002.926990740743</v>
      </c>
      <c r="N1083" s="10"/>
      <c r="O1083" t="b">
        <v>0</v>
      </c>
      <c r="P1083">
        <v>4</v>
      </c>
      <c r="Q1083">
        <f t="shared" si="67"/>
        <v>3</v>
      </c>
      <c r="R1083" t="b">
        <v>0</v>
      </c>
      <c r="S1083" t="s">
        <v>8280</v>
      </c>
      <c r="T1083" s="12" t="s">
        <v>8332</v>
      </c>
      <c r="U1083" t="s">
        <v>8333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8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0">
        <f t="shared" si="65"/>
        <v>41131.906111111115</v>
      </c>
      <c r="L1084">
        <v>1342043088</v>
      </c>
      <c r="M1084" s="10">
        <f t="shared" si="66"/>
        <v>41101.906111111115</v>
      </c>
      <c r="N1084" s="10"/>
      <c r="O1084" t="b">
        <v>0</v>
      </c>
      <c r="P1084">
        <v>3</v>
      </c>
      <c r="Q1084">
        <f t="shared" si="67"/>
        <v>18.670000000000002</v>
      </c>
      <c r="R1084" t="b">
        <v>0</v>
      </c>
      <c r="S1084" t="s">
        <v>8280</v>
      </c>
      <c r="T1084" s="12" t="s">
        <v>8332</v>
      </c>
      <c r="U1084" t="s">
        <v>8333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8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0">
        <f t="shared" si="65"/>
        <v>41853.659525462965</v>
      </c>
      <c r="L1085">
        <v>1401810583</v>
      </c>
      <c r="M1085" s="10">
        <f t="shared" si="66"/>
        <v>41793.659525462965</v>
      </c>
      <c r="N1085" s="10"/>
      <c r="O1085" t="b">
        <v>0</v>
      </c>
      <c r="P1085">
        <v>1</v>
      </c>
      <c r="Q1085">
        <f t="shared" si="67"/>
        <v>410</v>
      </c>
      <c r="R1085" t="b">
        <v>0</v>
      </c>
      <c r="S1085" t="s">
        <v>8280</v>
      </c>
      <c r="T1085" s="12" t="s">
        <v>8332</v>
      </c>
      <c r="U1085" t="s">
        <v>8333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8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0">
        <f t="shared" si="65"/>
        <v>41859.912083333329</v>
      </c>
      <c r="L1086">
        <v>1404942804</v>
      </c>
      <c r="M1086" s="10">
        <f t="shared" si="66"/>
        <v>41829.912083333329</v>
      </c>
      <c r="N1086" s="10"/>
      <c r="O1086" t="b">
        <v>0</v>
      </c>
      <c r="P1086">
        <v>0</v>
      </c>
      <c r="Q1086">
        <f t="shared" si="67"/>
        <v>0</v>
      </c>
      <c r="R1086" t="b">
        <v>0</v>
      </c>
      <c r="S1086" t="s">
        <v>8280</v>
      </c>
      <c r="T1086" s="12" t="s">
        <v>8332</v>
      </c>
      <c r="U1086" t="s">
        <v>8333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8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0">
        <f t="shared" si="65"/>
        <v>42443.629340277781</v>
      </c>
      <c r="L1087">
        <v>1455379575</v>
      </c>
      <c r="M1087" s="10">
        <f t="shared" si="66"/>
        <v>42413.671006944445</v>
      </c>
      <c r="N1087" s="10"/>
      <c r="O1087" t="b">
        <v>0</v>
      </c>
      <c r="P1087">
        <v>9</v>
      </c>
      <c r="Q1087">
        <f t="shared" si="67"/>
        <v>114</v>
      </c>
      <c r="R1087" t="b">
        <v>0</v>
      </c>
      <c r="S1087" t="s">
        <v>8280</v>
      </c>
      <c r="T1087" s="12" t="s">
        <v>8332</v>
      </c>
      <c r="U1087" t="s">
        <v>8333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8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0">
        <f t="shared" si="65"/>
        <v>41875.866793981484</v>
      </c>
      <c r="L1088">
        <v>1406321291</v>
      </c>
      <c r="M1088" s="10">
        <f t="shared" si="66"/>
        <v>41845.866793981484</v>
      </c>
      <c r="N1088" s="10"/>
      <c r="O1088" t="b">
        <v>0</v>
      </c>
      <c r="P1088">
        <v>2</v>
      </c>
      <c r="Q1088">
        <f t="shared" si="67"/>
        <v>7.5</v>
      </c>
      <c r="R1088" t="b">
        <v>0</v>
      </c>
      <c r="S1088" t="s">
        <v>8280</v>
      </c>
      <c r="T1088" s="12" t="s">
        <v>8332</v>
      </c>
      <c r="U1088" t="s">
        <v>8333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8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0">
        <f t="shared" si="65"/>
        <v>41805.713969907411</v>
      </c>
      <c r="L1089">
        <v>1400260087</v>
      </c>
      <c r="M1089" s="10">
        <f t="shared" si="66"/>
        <v>41775.713969907411</v>
      </c>
      <c r="N1089" s="10"/>
      <c r="O1089" t="b">
        <v>0</v>
      </c>
      <c r="P1089">
        <v>0</v>
      </c>
      <c r="Q1089">
        <f t="shared" si="67"/>
        <v>0</v>
      </c>
      <c r="R1089" t="b">
        <v>0</v>
      </c>
      <c r="S1089" t="s">
        <v>8280</v>
      </c>
      <c r="T1089" s="12" t="s">
        <v>8332</v>
      </c>
      <c r="U1089" t="s">
        <v>8333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8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0">
        <f t="shared" si="65"/>
        <v>41753.799386574072</v>
      </c>
      <c r="L1090">
        <v>1395774667</v>
      </c>
      <c r="M1090" s="10">
        <f t="shared" si="66"/>
        <v>41723.799386574072</v>
      </c>
      <c r="N1090" s="10"/>
      <c r="O1090" t="b">
        <v>0</v>
      </c>
      <c r="P1090">
        <v>147</v>
      </c>
      <c r="Q1090">
        <f t="shared" si="67"/>
        <v>43.42</v>
      </c>
      <c r="R1090" t="b">
        <v>0</v>
      </c>
      <c r="S1090" t="s">
        <v>8280</v>
      </c>
      <c r="T1090" s="12" t="s">
        <v>8332</v>
      </c>
      <c r="U1090" t="s">
        <v>8333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8">
        <f t="shared" ref="F1091:F1154" si="68">ROUND(E1091/D1091*100,0)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0">
        <f t="shared" ref="K1091:K1154" si="69">(((J1091/60)/60)/24+DATE(1970,1,1))</f>
        <v>42181.189525462964</v>
      </c>
      <c r="L1091">
        <v>1432701175</v>
      </c>
      <c r="M1091" s="10">
        <f t="shared" ref="M1091:M1154" si="70">(((L1091/60)/60)/24+DATE(1970,1,1))</f>
        <v>42151.189525462964</v>
      </c>
      <c r="N1091" s="10"/>
      <c r="O1091" t="b">
        <v>0</v>
      </c>
      <c r="P1091">
        <v>49</v>
      </c>
      <c r="Q1091">
        <f t="shared" ref="Q1091:Q1154" si="71">IFERROR(ROUND(E1091/P1091,2),0)</f>
        <v>23.96</v>
      </c>
      <c r="R1091" t="b">
        <v>0</v>
      </c>
      <c r="S1091" t="s">
        <v>8280</v>
      </c>
      <c r="T1091" s="12" t="s">
        <v>8332</v>
      </c>
      <c r="U1091" t="s">
        <v>8333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8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0">
        <f t="shared" si="69"/>
        <v>42153.185798611114</v>
      </c>
      <c r="L1092">
        <v>1430281653</v>
      </c>
      <c r="M1092" s="10">
        <f t="shared" si="70"/>
        <v>42123.185798611114</v>
      </c>
      <c r="N1092" s="10"/>
      <c r="O1092" t="b">
        <v>0</v>
      </c>
      <c r="P1092">
        <v>1</v>
      </c>
      <c r="Q1092">
        <f t="shared" si="71"/>
        <v>5</v>
      </c>
      <c r="R1092" t="b">
        <v>0</v>
      </c>
      <c r="S1092" t="s">
        <v>8280</v>
      </c>
      <c r="T1092" s="12" t="s">
        <v>8332</v>
      </c>
      <c r="U1092" t="s">
        <v>8333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8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0">
        <f t="shared" si="69"/>
        <v>42470.778611111105</v>
      </c>
      <c r="L1093">
        <v>1457725272</v>
      </c>
      <c r="M1093" s="10">
        <f t="shared" si="70"/>
        <v>42440.820277777777</v>
      </c>
      <c r="N1093" s="10"/>
      <c r="O1093" t="b">
        <v>0</v>
      </c>
      <c r="P1093">
        <v>2</v>
      </c>
      <c r="Q1093">
        <f t="shared" si="71"/>
        <v>12.5</v>
      </c>
      <c r="R1093" t="b">
        <v>0</v>
      </c>
      <c r="S1093" t="s">
        <v>8280</v>
      </c>
      <c r="T1093" s="12" t="s">
        <v>8332</v>
      </c>
      <c r="U1093" t="s">
        <v>8333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8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0">
        <f t="shared" si="69"/>
        <v>41280.025902777779</v>
      </c>
      <c r="L1094">
        <v>1354840638</v>
      </c>
      <c r="M1094" s="10">
        <f t="shared" si="70"/>
        <v>41250.025902777779</v>
      </c>
      <c r="N1094" s="10"/>
      <c r="O1094" t="b">
        <v>0</v>
      </c>
      <c r="P1094">
        <v>7</v>
      </c>
      <c r="Q1094">
        <f t="shared" si="71"/>
        <v>3</v>
      </c>
      <c r="R1094" t="b">
        <v>0</v>
      </c>
      <c r="S1094" t="s">
        <v>8280</v>
      </c>
      <c r="T1094" s="12" t="s">
        <v>8332</v>
      </c>
      <c r="U1094" t="s">
        <v>8333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8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0">
        <f t="shared" si="69"/>
        <v>42411.973807870367</v>
      </c>
      <c r="L1095">
        <v>1453936937</v>
      </c>
      <c r="M1095" s="10">
        <f t="shared" si="70"/>
        <v>42396.973807870367</v>
      </c>
      <c r="N1095" s="10"/>
      <c r="O1095" t="b">
        <v>0</v>
      </c>
      <c r="P1095">
        <v>4</v>
      </c>
      <c r="Q1095">
        <f t="shared" si="71"/>
        <v>10.56</v>
      </c>
      <c r="R1095" t="b">
        <v>0</v>
      </c>
      <c r="S1095" t="s">
        <v>8280</v>
      </c>
      <c r="T1095" s="12" t="s">
        <v>8332</v>
      </c>
      <c r="U1095" t="s">
        <v>8333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8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0">
        <f t="shared" si="69"/>
        <v>40825.713344907403</v>
      </c>
      <c r="L1096">
        <v>1315588033</v>
      </c>
      <c r="M1096" s="10">
        <f t="shared" si="70"/>
        <v>40795.713344907403</v>
      </c>
      <c r="N1096" s="10"/>
      <c r="O1096" t="b">
        <v>0</v>
      </c>
      <c r="P1096">
        <v>27</v>
      </c>
      <c r="Q1096">
        <f t="shared" si="71"/>
        <v>122</v>
      </c>
      <c r="R1096" t="b">
        <v>0</v>
      </c>
      <c r="S1096" t="s">
        <v>8280</v>
      </c>
      <c r="T1096" s="12" t="s">
        <v>8332</v>
      </c>
      <c r="U1096" t="s">
        <v>8333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8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0">
        <f t="shared" si="69"/>
        <v>41516.537268518521</v>
      </c>
      <c r="L1097">
        <v>1375275220</v>
      </c>
      <c r="M1097" s="10">
        <f t="shared" si="70"/>
        <v>41486.537268518521</v>
      </c>
      <c r="N1097" s="10"/>
      <c r="O1097" t="b">
        <v>0</v>
      </c>
      <c r="P1097">
        <v>94</v>
      </c>
      <c r="Q1097">
        <f t="shared" si="71"/>
        <v>267.81</v>
      </c>
      <c r="R1097" t="b">
        <v>0</v>
      </c>
      <c r="S1097" t="s">
        <v>8280</v>
      </c>
      <c r="T1097" s="12" t="s">
        <v>8332</v>
      </c>
      <c r="U1097" t="s">
        <v>8333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8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0">
        <f t="shared" si="69"/>
        <v>41916.145833333336</v>
      </c>
      <c r="L1098">
        <v>1409747154</v>
      </c>
      <c r="M1098" s="10">
        <f t="shared" si="70"/>
        <v>41885.51798611111</v>
      </c>
      <c r="N1098" s="10"/>
      <c r="O1098" t="b">
        <v>0</v>
      </c>
      <c r="P1098">
        <v>29</v>
      </c>
      <c r="Q1098">
        <f t="shared" si="71"/>
        <v>74.209999999999994</v>
      </c>
      <c r="R1098" t="b">
        <v>0</v>
      </c>
      <c r="S1098" t="s">
        <v>8280</v>
      </c>
      <c r="T1098" s="12" t="s">
        <v>8332</v>
      </c>
      <c r="U1098" t="s">
        <v>8333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8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0">
        <f t="shared" si="69"/>
        <v>41700.792557870373</v>
      </c>
      <c r="L1099">
        <v>1390330877</v>
      </c>
      <c r="M1099" s="10">
        <f t="shared" si="70"/>
        <v>41660.792557870373</v>
      </c>
      <c r="N1099" s="10"/>
      <c r="O1099" t="b">
        <v>0</v>
      </c>
      <c r="P1099">
        <v>7</v>
      </c>
      <c r="Q1099">
        <f t="shared" si="71"/>
        <v>6.71</v>
      </c>
      <c r="R1099" t="b">
        <v>0</v>
      </c>
      <c r="S1099" t="s">
        <v>8280</v>
      </c>
      <c r="T1099" s="12" t="s">
        <v>8332</v>
      </c>
      <c r="U1099" t="s">
        <v>8333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8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0">
        <f t="shared" si="69"/>
        <v>41742.762673611112</v>
      </c>
      <c r="L1100">
        <v>1394821095</v>
      </c>
      <c r="M1100" s="10">
        <f t="shared" si="70"/>
        <v>41712.762673611112</v>
      </c>
      <c r="N1100" s="10"/>
      <c r="O1100" t="b">
        <v>0</v>
      </c>
      <c r="P1100">
        <v>22</v>
      </c>
      <c r="Q1100">
        <f t="shared" si="71"/>
        <v>81.95</v>
      </c>
      <c r="R1100" t="b">
        <v>0</v>
      </c>
      <c r="S1100" t="s">
        <v>8280</v>
      </c>
      <c r="T1100" s="12" t="s">
        <v>8332</v>
      </c>
      <c r="U1100" t="s">
        <v>8333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8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0">
        <f t="shared" si="69"/>
        <v>42137.836435185185</v>
      </c>
      <c r="L1101">
        <v>1428955468</v>
      </c>
      <c r="M1101" s="10">
        <f t="shared" si="70"/>
        <v>42107.836435185185</v>
      </c>
      <c r="N1101" s="10"/>
      <c r="O1101" t="b">
        <v>0</v>
      </c>
      <c r="P1101">
        <v>1</v>
      </c>
      <c r="Q1101">
        <f t="shared" si="71"/>
        <v>25</v>
      </c>
      <c r="R1101" t="b">
        <v>0</v>
      </c>
      <c r="S1101" t="s">
        <v>8280</v>
      </c>
      <c r="T1101" s="12" t="s">
        <v>8332</v>
      </c>
      <c r="U1101" t="s">
        <v>8333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8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0">
        <f t="shared" si="69"/>
        <v>42414.110775462963</v>
      </c>
      <c r="L1102">
        <v>1452825571</v>
      </c>
      <c r="M1102" s="10">
        <f t="shared" si="70"/>
        <v>42384.110775462963</v>
      </c>
      <c r="N1102" s="10"/>
      <c r="O1102" t="b">
        <v>0</v>
      </c>
      <c r="P1102">
        <v>10</v>
      </c>
      <c r="Q1102">
        <f t="shared" si="71"/>
        <v>10</v>
      </c>
      <c r="R1102" t="b">
        <v>0</v>
      </c>
      <c r="S1102" t="s">
        <v>8280</v>
      </c>
      <c r="T1102" s="12" t="s">
        <v>8332</v>
      </c>
      <c r="U1102" t="s">
        <v>8333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8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0">
        <f t="shared" si="69"/>
        <v>42565.758333333331</v>
      </c>
      <c r="L1103">
        <v>1466188338</v>
      </c>
      <c r="M1103" s="10">
        <f t="shared" si="70"/>
        <v>42538.77243055556</v>
      </c>
      <c r="N1103" s="10"/>
      <c r="O1103" t="b">
        <v>0</v>
      </c>
      <c r="P1103">
        <v>6</v>
      </c>
      <c r="Q1103">
        <f t="shared" si="71"/>
        <v>6.83</v>
      </c>
      <c r="R1103" t="b">
        <v>0</v>
      </c>
      <c r="S1103" t="s">
        <v>8280</v>
      </c>
      <c r="T1103" s="12" t="s">
        <v>8332</v>
      </c>
      <c r="U1103" t="s">
        <v>8333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8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0">
        <f t="shared" si="69"/>
        <v>41617.249305555553</v>
      </c>
      <c r="L1104">
        <v>1383095125</v>
      </c>
      <c r="M1104" s="10">
        <f t="shared" si="70"/>
        <v>41577.045428240745</v>
      </c>
      <c r="N1104" s="10"/>
      <c r="O1104" t="b">
        <v>0</v>
      </c>
      <c r="P1104">
        <v>24</v>
      </c>
      <c r="Q1104">
        <f t="shared" si="71"/>
        <v>17.71</v>
      </c>
      <c r="R1104" t="b">
        <v>0</v>
      </c>
      <c r="S1104" t="s">
        <v>8280</v>
      </c>
      <c r="T1104" s="12" t="s">
        <v>8332</v>
      </c>
      <c r="U1104" t="s">
        <v>8333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8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0">
        <f t="shared" si="69"/>
        <v>42539.22210648148</v>
      </c>
      <c r="L1105">
        <v>1461043190</v>
      </c>
      <c r="M1105" s="10">
        <f t="shared" si="70"/>
        <v>42479.22210648148</v>
      </c>
      <c r="N1105" s="10"/>
      <c r="O1105" t="b">
        <v>0</v>
      </c>
      <c r="P1105">
        <v>15</v>
      </c>
      <c r="Q1105">
        <f t="shared" si="71"/>
        <v>16.2</v>
      </c>
      <c r="R1105" t="b">
        <v>0</v>
      </c>
      <c r="S1105" t="s">
        <v>8280</v>
      </c>
      <c r="T1105" s="12" t="s">
        <v>8332</v>
      </c>
      <c r="U1105" t="s">
        <v>8333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8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0">
        <f t="shared" si="69"/>
        <v>41801.40996527778</v>
      </c>
      <c r="L1106">
        <v>1399888221</v>
      </c>
      <c r="M1106" s="10">
        <f t="shared" si="70"/>
        <v>41771.40996527778</v>
      </c>
      <c r="N1106" s="10"/>
      <c r="O1106" t="b">
        <v>0</v>
      </c>
      <c r="P1106">
        <v>37</v>
      </c>
      <c r="Q1106">
        <f t="shared" si="71"/>
        <v>80.3</v>
      </c>
      <c r="R1106" t="b">
        <v>0</v>
      </c>
      <c r="S1106" t="s">
        <v>8280</v>
      </c>
      <c r="T1106" s="12" t="s">
        <v>8332</v>
      </c>
      <c r="U1106" t="s">
        <v>8333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8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0">
        <f t="shared" si="69"/>
        <v>41722.0940625</v>
      </c>
      <c r="L1107">
        <v>1393038927</v>
      </c>
      <c r="M1107" s="10">
        <f t="shared" si="70"/>
        <v>41692.135729166665</v>
      </c>
      <c r="N1107" s="10"/>
      <c r="O1107" t="b">
        <v>0</v>
      </c>
      <c r="P1107">
        <v>20</v>
      </c>
      <c r="Q1107">
        <f t="shared" si="71"/>
        <v>71.55</v>
      </c>
      <c r="R1107" t="b">
        <v>0</v>
      </c>
      <c r="S1107" t="s">
        <v>8280</v>
      </c>
      <c r="T1107" s="12" t="s">
        <v>8332</v>
      </c>
      <c r="U1107" t="s">
        <v>8333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8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0">
        <f t="shared" si="69"/>
        <v>41003.698784722219</v>
      </c>
      <c r="L1108">
        <v>1330969575</v>
      </c>
      <c r="M1108" s="10">
        <f t="shared" si="70"/>
        <v>40973.740451388891</v>
      </c>
      <c r="N1108" s="10"/>
      <c r="O1108" t="b">
        <v>0</v>
      </c>
      <c r="P1108">
        <v>7</v>
      </c>
      <c r="Q1108">
        <f t="shared" si="71"/>
        <v>23.57</v>
      </c>
      <c r="R1108" t="b">
        <v>0</v>
      </c>
      <c r="S1108" t="s">
        <v>8280</v>
      </c>
      <c r="T1108" s="12" t="s">
        <v>8332</v>
      </c>
      <c r="U1108" t="s">
        <v>8333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8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0">
        <f t="shared" si="69"/>
        <v>41843.861388888887</v>
      </c>
      <c r="L1109">
        <v>1403556024</v>
      </c>
      <c r="M1109" s="10">
        <f t="shared" si="70"/>
        <v>41813.861388888887</v>
      </c>
      <c r="N1109" s="10"/>
      <c r="O1109" t="b">
        <v>0</v>
      </c>
      <c r="P1109">
        <v>0</v>
      </c>
      <c r="Q1109">
        <f t="shared" si="71"/>
        <v>0</v>
      </c>
      <c r="R1109" t="b">
        <v>0</v>
      </c>
      <c r="S1109" t="s">
        <v>8280</v>
      </c>
      <c r="T1109" s="12" t="s">
        <v>8332</v>
      </c>
      <c r="U1109" t="s">
        <v>8333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8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0">
        <f t="shared" si="69"/>
        <v>41012.595312500001</v>
      </c>
      <c r="L1110">
        <v>1329146235</v>
      </c>
      <c r="M1110" s="10">
        <f t="shared" si="70"/>
        <v>40952.636979166666</v>
      </c>
      <c r="N1110" s="10"/>
      <c r="O1110" t="b">
        <v>0</v>
      </c>
      <c r="P1110">
        <v>21</v>
      </c>
      <c r="Q1110">
        <f t="shared" si="71"/>
        <v>34.880000000000003</v>
      </c>
      <c r="R1110" t="b">
        <v>0</v>
      </c>
      <c r="S1110" t="s">
        <v>8280</v>
      </c>
      <c r="T1110" s="12" t="s">
        <v>8332</v>
      </c>
      <c r="U1110" t="s">
        <v>8333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8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0">
        <f t="shared" si="69"/>
        <v>42692.793865740736</v>
      </c>
      <c r="L1111">
        <v>1476900190</v>
      </c>
      <c r="M1111" s="10">
        <f t="shared" si="70"/>
        <v>42662.752199074079</v>
      </c>
      <c r="N1111" s="10"/>
      <c r="O1111" t="b">
        <v>0</v>
      </c>
      <c r="P1111">
        <v>3</v>
      </c>
      <c r="Q1111">
        <f t="shared" si="71"/>
        <v>15</v>
      </c>
      <c r="R1111" t="b">
        <v>0</v>
      </c>
      <c r="S1111" t="s">
        <v>8280</v>
      </c>
      <c r="T1111" s="12" t="s">
        <v>8332</v>
      </c>
      <c r="U1111" t="s">
        <v>8333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8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0">
        <f t="shared" si="69"/>
        <v>41250.933124999996</v>
      </c>
      <c r="L1112">
        <v>1352327022</v>
      </c>
      <c r="M1112" s="10">
        <f t="shared" si="70"/>
        <v>41220.933124999996</v>
      </c>
      <c r="N1112" s="10"/>
      <c r="O1112" t="b">
        <v>0</v>
      </c>
      <c r="P1112">
        <v>11</v>
      </c>
      <c r="Q1112">
        <f t="shared" si="71"/>
        <v>23.18</v>
      </c>
      <c r="R1112" t="b">
        <v>0</v>
      </c>
      <c r="S1112" t="s">
        <v>8280</v>
      </c>
      <c r="T1112" s="12" t="s">
        <v>8332</v>
      </c>
      <c r="U1112" t="s">
        <v>8333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8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0">
        <f t="shared" si="69"/>
        <v>42377.203587962969</v>
      </c>
      <c r="L1113">
        <v>1449636790</v>
      </c>
      <c r="M1113" s="10">
        <f t="shared" si="70"/>
        <v>42347.203587962969</v>
      </c>
      <c r="N1113" s="10"/>
      <c r="O1113" t="b">
        <v>0</v>
      </c>
      <c r="P1113">
        <v>1</v>
      </c>
      <c r="Q1113">
        <f t="shared" si="71"/>
        <v>1</v>
      </c>
      <c r="R1113" t="b">
        <v>0</v>
      </c>
      <c r="S1113" t="s">
        <v>8280</v>
      </c>
      <c r="T1113" s="12" t="s">
        <v>8332</v>
      </c>
      <c r="U1113" t="s">
        <v>8333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8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0">
        <f t="shared" si="69"/>
        <v>42023.354166666672</v>
      </c>
      <c r="L1114">
        <v>1416507211</v>
      </c>
      <c r="M1114" s="10">
        <f t="shared" si="70"/>
        <v>41963.759386574078</v>
      </c>
      <c r="N1114" s="10"/>
      <c r="O1114" t="b">
        <v>0</v>
      </c>
      <c r="P1114">
        <v>312</v>
      </c>
      <c r="Q1114">
        <f t="shared" si="71"/>
        <v>100.23</v>
      </c>
      <c r="R1114" t="b">
        <v>0</v>
      </c>
      <c r="S1114" t="s">
        <v>8280</v>
      </c>
      <c r="T1114" s="12" t="s">
        <v>8332</v>
      </c>
      <c r="U1114" t="s">
        <v>8333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8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0">
        <f t="shared" si="69"/>
        <v>41865.977083333331</v>
      </c>
      <c r="L1115">
        <v>1405466820</v>
      </c>
      <c r="M1115" s="10">
        <f t="shared" si="70"/>
        <v>41835.977083333331</v>
      </c>
      <c r="N1115" s="10"/>
      <c r="O1115" t="b">
        <v>0</v>
      </c>
      <c r="P1115">
        <v>1</v>
      </c>
      <c r="Q1115">
        <f t="shared" si="71"/>
        <v>5</v>
      </c>
      <c r="R1115" t="b">
        <v>0</v>
      </c>
      <c r="S1115" t="s">
        <v>8280</v>
      </c>
      <c r="T1115" s="12" t="s">
        <v>8332</v>
      </c>
      <c r="U1115" t="s">
        <v>8333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8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0">
        <f t="shared" si="69"/>
        <v>41556.345914351856</v>
      </c>
      <c r="L1116">
        <v>1378714687</v>
      </c>
      <c r="M1116" s="10">
        <f t="shared" si="70"/>
        <v>41526.345914351856</v>
      </c>
      <c r="N1116" s="10"/>
      <c r="O1116" t="b">
        <v>0</v>
      </c>
      <c r="P1116">
        <v>3</v>
      </c>
      <c r="Q1116">
        <f t="shared" si="71"/>
        <v>3.33</v>
      </c>
      <c r="R1116" t="b">
        <v>0</v>
      </c>
      <c r="S1116" t="s">
        <v>8280</v>
      </c>
      <c r="T1116" s="12" t="s">
        <v>8332</v>
      </c>
      <c r="U1116" t="s">
        <v>8333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8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0">
        <f t="shared" si="69"/>
        <v>42459.653877314813</v>
      </c>
      <c r="L1117">
        <v>1456764095</v>
      </c>
      <c r="M1117" s="10">
        <f t="shared" si="70"/>
        <v>42429.695543981477</v>
      </c>
      <c r="N1117" s="10"/>
      <c r="O1117" t="b">
        <v>0</v>
      </c>
      <c r="P1117">
        <v>4</v>
      </c>
      <c r="Q1117">
        <f t="shared" si="71"/>
        <v>13.25</v>
      </c>
      <c r="R1117" t="b">
        <v>0</v>
      </c>
      <c r="S1117" t="s">
        <v>8280</v>
      </c>
      <c r="T1117" s="12" t="s">
        <v>8332</v>
      </c>
      <c r="U1117" t="s">
        <v>8333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0">
        <f t="shared" si="69"/>
        <v>41069.847314814811</v>
      </c>
      <c r="L1118">
        <v>1334089208</v>
      </c>
      <c r="M1118" s="10">
        <f t="shared" si="70"/>
        <v>41009.847314814811</v>
      </c>
      <c r="N1118" s="10"/>
      <c r="O1118" t="b">
        <v>0</v>
      </c>
      <c r="P1118">
        <v>10</v>
      </c>
      <c r="Q1118">
        <f t="shared" si="71"/>
        <v>17.850000000000001</v>
      </c>
      <c r="R1118" t="b">
        <v>0</v>
      </c>
      <c r="S1118" t="s">
        <v>8280</v>
      </c>
      <c r="T1118" s="12" t="s">
        <v>8332</v>
      </c>
      <c r="U1118" t="s">
        <v>8333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8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0">
        <f t="shared" si="69"/>
        <v>42363.598530092597</v>
      </c>
      <c r="L1119">
        <v>1448461313</v>
      </c>
      <c r="M1119" s="10">
        <f t="shared" si="70"/>
        <v>42333.598530092597</v>
      </c>
      <c r="N1119" s="10"/>
      <c r="O1119" t="b">
        <v>0</v>
      </c>
      <c r="P1119">
        <v>8</v>
      </c>
      <c r="Q1119">
        <f t="shared" si="71"/>
        <v>10.38</v>
      </c>
      <c r="R1119" t="b">
        <v>0</v>
      </c>
      <c r="S1119" t="s">
        <v>8280</v>
      </c>
      <c r="T1119" s="12" t="s">
        <v>8332</v>
      </c>
      <c r="U1119" t="s">
        <v>8333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8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0">
        <f t="shared" si="69"/>
        <v>41734.124756944446</v>
      </c>
      <c r="L1120">
        <v>1394078379</v>
      </c>
      <c r="M1120" s="10">
        <f t="shared" si="70"/>
        <v>41704.16642361111</v>
      </c>
      <c r="N1120" s="10"/>
      <c r="O1120" t="b">
        <v>0</v>
      </c>
      <c r="P1120">
        <v>3</v>
      </c>
      <c r="Q1120">
        <f t="shared" si="71"/>
        <v>36.33</v>
      </c>
      <c r="R1120" t="b">
        <v>0</v>
      </c>
      <c r="S1120" t="s">
        <v>8280</v>
      </c>
      <c r="T1120" s="12" t="s">
        <v>8332</v>
      </c>
      <c r="U1120" t="s">
        <v>8333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8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0">
        <f t="shared" si="69"/>
        <v>41735.792407407411</v>
      </c>
      <c r="L1121">
        <v>1395687664</v>
      </c>
      <c r="M1121" s="10">
        <f t="shared" si="70"/>
        <v>41722.792407407411</v>
      </c>
      <c r="N1121" s="10"/>
      <c r="O1121" t="b">
        <v>0</v>
      </c>
      <c r="P1121">
        <v>1</v>
      </c>
      <c r="Q1121">
        <f t="shared" si="71"/>
        <v>5</v>
      </c>
      <c r="R1121" t="b">
        <v>0</v>
      </c>
      <c r="S1121" t="s">
        <v>8280</v>
      </c>
      <c r="T1121" s="12" t="s">
        <v>8332</v>
      </c>
      <c r="U1121" t="s">
        <v>8333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8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0">
        <f t="shared" si="69"/>
        <v>40844.872685185182</v>
      </c>
      <c r="L1122">
        <v>1315947400</v>
      </c>
      <c r="M1122" s="10">
        <f t="shared" si="70"/>
        <v>40799.872685185182</v>
      </c>
      <c r="N1122" s="10"/>
      <c r="O1122" t="b">
        <v>0</v>
      </c>
      <c r="P1122">
        <v>0</v>
      </c>
      <c r="Q1122">
        <f t="shared" si="71"/>
        <v>0</v>
      </c>
      <c r="R1122" t="b">
        <v>0</v>
      </c>
      <c r="S1122" t="s">
        <v>8280</v>
      </c>
      <c r="T1122" s="12" t="s">
        <v>8332</v>
      </c>
      <c r="U1122" t="s">
        <v>8333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8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0">
        <f t="shared" si="69"/>
        <v>42442.892546296294</v>
      </c>
      <c r="L1123">
        <v>1455315916</v>
      </c>
      <c r="M1123" s="10">
        <f t="shared" si="70"/>
        <v>42412.934212962966</v>
      </c>
      <c r="N1123" s="10"/>
      <c r="O1123" t="b">
        <v>0</v>
      </c>
      <c r="P1123">
        <v>5</v>
      </c>
      <c r="Q1123">
        <f t="shared" si="71"/>
        <v>5.8</v>
      </c>
      <c r="R1123" t="b">
        <v>0</v>
      </c>
      <c r="S1123" t="s">
        <v>8280</v>
      </c>
      <c r="T1123" s="12" t="s">
        <v>8332</v>
      </c>
      <c r="U1123" t="s">
        <v>8333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8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0">
        <f t="shared" si="69"/>
        <v>41424.703993055555</v>
      </c>
      <c r="L1124">
        <v>1368723225</v>
      </c>
      <c r="M1124" s="10">
        <f t="shared" si="70"/>
        <v>41410.703993055555</v>
      </c>
      <c r="N1124" s="10"/>
      <c r="O1124" t="b">
        <v>0</v>
      </c>
      <c r="P1124">
        <v>0</v>
      </c>
      <c r="Q1124">
        <f t="shared" si="71"/>
        <v>0</v>
      </c>
      <c r="R1124" t="b">
        <v>0</v>
      </c>
      <c r="S1124" t="s">
        <v>8280</v>
      </c>
      <c r="T1124" s="12" t="s">
        <v>8332</v>
      </c>
      <c r="U1124" t="s">
        <v>8333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8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0">
        <f t="shared" si="69"/>
        <v>41748.5237037037</v>
      </c>
      <c r="L1125">
        <v>1395318848</v>
      </c>
      <c r="M1125" s="10">
        <f t="shared" si="70"/>
        <v>41718.5237037037</v>
      </c>
      <c r="N1125" s="10"/>
      <c r="O1125" t="b">
        <v>0</v>
      </c>
      <c r="P1125">
        <v>3</v>
      </c>
      <c r="Q1125">
        <f t="shared" si="71"/>
        <v>3.67</v>
      </c>
      <c r="R1125" t="b">
        <v>0</v>
      </c>
      <c r="S1125" t="s">
        <v>8280</v>
      </c>
      <c r="T1125" s="12" t="s">
        <v>8332</v>
      </c>
      <c r="U1125" t="s">
        <v>8333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8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0">
        <f t="shared" si="69"/>
        <v>42124.667256944449</v>
      </c>
      <c r="L1126">
        <v>1427817651</v>
      </c>
      <c r="M1126" s="10">
        <f t="shared" si="70"/>
        <v>42094.667256944449</v>
      </c>
      <c r="N1126" s="10"/>
      <c r="O1126" t="b">
        <v>0</v>
      </c>
      <c r="P1126">
        <v>7</v>
      </c>
      <c r="Q1126">
        <f t="shared" si="71"/>
        <v>60.71</v>
      </c>
      <c r="R1126" t="b">
        <v>0</v>
      </c>
      <c r="S1126" t="s">
        <v>8281</v>
      </c>
      <c r="T1126" s="12" t="s">
        <v>8332</v>
      </c>
      <c r="U1126" t="s">
        <v>8334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8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0">
        <f t="shared" si="69"/>
        <v>42272.624189814815</v>
      </c>
      <c r="L1127">
        <v>1438009130</v>
      </c>
      <c r="M1127" s="10">
        <f t="shared" si="70"/>
        <v>42212.624189814815</v>
      </c>
      <c r="N1127" s="10"/>
      <c r="O1127" t="b">
        <v>0</v>
      </c>
      <c r="P1127">
        <v>0</v>
      </c>
      <c r="Q1127">
        <f t="shared" si="71"/>
        <v>0</v>
      </c>
      <c r="R1127" t="b">
        <v>0</v>
      </c>
      <c r="S1127" t="s">
        <v>8281</v>
      </c>
      <c r="T1127" s="12" t="s">
        <v>8332</v>
      </c>
      <c r="U1127" t="s">
        <v>8334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8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0">
        <f t="shared" si="69"/>
        <v>42565.327476851846</v>
      </c>
      <c r="L1128">
        <v>1465890694</v>
      </c>
      <c r="M1128" s="10">
        <f t="shared" si="70"/>
        <v>42535.327476851846</v>
      </c>
      <c r="N1128" s="10"/>
      <c r="O1128" t="b">
        <v>0</v>
      </c>
      <c r="P1128">
        <v>2</v>
      </c>
      <c r="Q1128">
        <f t="shared" si="71"/>
        <v>5</v>
      </c>
      <c r="R1128" t="b">
        <v>0</v>
      </c>
      <c r="S1128" t="s">
        <v>8281</v>
      </c>
      <c r="T1128" s="12" t="s">
        <v>8332</v>
      </c>
      <c r="U1128" t="s">
        <v>8334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8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0">
        <f t="shared" si="69"/>
        <v>41957.895833333328</v>
      </c>
      <c r="L1129">
        <v>1413318600</v>
      </c>
      <c r="M1129" s="10">
        <f t="shared" si="70"/>
        <v>41926.854166666664</v>
      </c>
      <c r="N1129" s="10"/>
      <c r="O1129" t="b">
        <v>0</v>
      </c>
      <c r="P1129">
        <v>23</v>
      </c>
      <c r="Q1129">
        <f t="shared" si="71"/>
        <v>25.43</v>
      </c>
      <c r="R1129" t="b">
        <v>0</v>
      </c>
      <c r="S1129" t="s">
        <v>8281</v>
      </c>
      <c r="T1129" s="12" t="s">
        <v>8332</v>
      </c>
      <c r="U1129" t="s">
        <v>8334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8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0">
        <f t="shared" si="69"/>
        <v>41858.649502314816</v>
      </c>
      <c r="L1130">
        <v>1404833717</v>
      </c>
      <c r="M1130" s="10">
        <f t="shared" si="70"/>
        <v>41828.649502314816</v>
      </c>
      <c r="N1130" s="10"/>
      <c r="O1130" t="b">
        <v>0</v>
      </c>
      <c r="P1130">
        <v>1</v>
      </c>
      <c r="Q1130">
        <f t="shared" si="71"/>
        <v>1</v>
      </c>
      <c r="R1130" t="b">
        <v>0</v>
      </c>
      <c r="S1130" t="s">
        <v>8281</v>
      </c>
      <c r="T1130" s="12" t="s">
        <v>8332</v>
      </c>
      <c r="U1130" t="s">
        <v>8334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8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0">
        <f t="shared" si="69"/>
        <v>42526.264965277776</v>
      </c>
      <c r="L1131">
        <v>1462515693</v>
      </c>
      <c r="M1131" s="10">
        <f t="shared" si="70"/>
        <v>42496.264965277776</v>
      </c>
      <c r="N1131" s="10"/>
      <c r="O1131" t="b">
        <v>0</v>
      </c>
      <c r="P1131">
        <v>2</v>
      </c>
      <c r="Q1131">
        <f t="shared" si="71"/>
        <v>10.5</v>
      </c>
      <c r="R1131" t="b">
        <v>0</v>
      </c>
      <c r="S1131" t="s">
        <v>8281</v>
      </c>
      <c r="T1131" s="12" t="s">
        <v>8332</v>
      </c>
      <c r="U1131" t="s">
        <v>8334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8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0">
        <f t="shared" si="69"/>
        <v>41969.038194444445</v>
      </c>
      <c r="L1132">
        <v>1411775700</v>
      </c>
      <c r="M1132" s="10">
        <f t="shared" si="70"/>
        <v>41908.996527777781</v>
      </c>
      <c r="N1132" s="10"/>
      <c r="O1132" t="b">
        <v>0</v>
      </c>
      <c r="P1132">
        <v>3</v>
      </c>
      <c r="Q1132">
        <f t="shared" si="71"/>
        <v>3.67</v>
      </c>
      <c r="R1132" t="b">
        <v>0</v>
      </c>
      <c r="S1132" t="s">
        <v>8281</v>
      </c>
      <c r="T1132" s="12" t="s">
        <v>8332</v>
      </c>
      <c r="U1132" t="s">
        <v>8334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8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0">
        <f t="shared" si="69"/>
        <v>42362.908194444448</v>
      </c>
      <c r="L1133">
        <v>1448401668</v>
      </c>
      <c r="M1133" s="10">
        <f t="shared" si="70"/>
        <v>42332.908194444448</v>
      </c>
      <c r="N1133" s="10"/>
      <c r="O1133" t="b">
        <v>0</v>
      </c>
      <c r="P1133">
        <v>0</v>
      </c>
      <c r="Q1133">
        <f t="shared" si="71"/>
        <v>0</v>
      </c>
      <c r="R1133" t="b">
        <v>0</v>
      </c>
      <c r="S1133" t="s">
        <v>8281</v>
      </c>
      <c r="T1133" s="12" t="s">
        <v>8332</v>
      </c>
      <c r="U1133" t="s">
        <v>8334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8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0">
        <f t="shared" si="69"/>
        <v>42736.115405092598</v>
      </c>
      <c r="L1134">
        <v>1480646771</v>
      </c>
      <c r="M1134" s="10">
        <f t="shared" si="70"/>
        <v>42706.115405092598</v>
      </c>
      <c r="N1134" s="10"/>
      <c r="O1134" t="b">
        <v>0</v>
      </c>
      <c r="P1134">
        <v>13</v>
      </c>
      <c r="Q1134">
        <f t="shared" si="71"/>
        <v>110.62</v>
      </c>
      <c r="R1134" t="b">
        <v>0</v>
      </c>
      <c r="S1134" t="s">
        <v>8281</v>
      </c>
      <c r="T1134" s="12" t="s">
        <v>8332</v>
      </c>
      <c r="U1134" t="s">
        <v>8334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8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0">
        <f t="shared" si="69"/>
        <v>41851.407187500001</v>
      </c>
      <c r="L1135">
        <v>1404207981</v>
      </c>
      <c r="M1135" s="10">
        <f t="shared" si="70"/>
        <v>41821.407187500001</v>
      </c>
      <c r="N1135" s="10"/>
      <c r="O1135" t="b">
        <v>0</v>
      </c>
      <c r="P1135">
        <v>1</v>
      </c>
      <c r="Q1135">
        <f t="shared" si="71"/>
        <v>20</v>
      </c>
      <c r="R1135" t="b">
        <v>0</v>
      </c>
      <c r="S1135" t="s">
        <v>8281</v>
      </c>
      <c r="T1135" s="12" t="s">
        <v>8332</v>
      </c>
      <c r="U1135" t="s">
        <v>8334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8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0">
        <f t="shared" si="69"/>
        <v>41972.189583333333</v>
      </c>
      <c r="L1136">
        <v>1416034228</v>
      </c>
      <c r="M1136" s="10">
        <f t="shared" si="70"/>
        <v>41958.285046296296</v>
      </c>
      <c r="N1136" s="10"/>
      <c r="O1136" t="b">
        <v>0</v>
      </c>
      <c r="P1136">
        <v>1</v>
      </c>
      <c r="Q1136">
        <f t="shared" si="71"/>
        <v>1</v>
      </c>
      <c r="R1136" t="b">
        <v>0</v>
      </c>
      <c r="S1136" t="s">
        <v>8281</v>
      </c>
      <c r="T1136" s="12" t="s">
        <v>8332</v>
      </c>
      <c r="U1136" t="s">
        <v>8334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8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0">
        <f t="shared" si="69"/>
        <v>42588.989513888882</v>
      </c>
      <c r="L1137">
        <v>1467935094</v>
      </c>
      <c r="M1137" s="10">
        <f t="shared" si="70"/>
        <v>42558.989513888882</v>
      </c>
      <c r="N1137" s="10"/>
      <c r="O1137" t="b">
        <v>0</v>
      </c>
      <c r="P1137">
        <v>1</v>
      </c>
      <c r="Q1137">
        <f t="shared" si="71"/>
        <v>50</v>
      </c>
      <c r="R1137" t="b">
        <v>0</v>
      </c>
      <c r="S1137" t="s">
        <v>8281</v>
      </c>
      <c r="T1137" s="12" t="s">
        <v>8332</v>
      </c>
      <c r="U1137" t="s">
        <v>8334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8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0">
        <f t="shared" si="69"/>
        <v>42357.671631944439</v>
      </c>
      <c r="L1138">
        <v>1447949229</v>
      </c>
      <c r="M1138" s="10">
        <f t="shared" si="70"/>
        <v>42327.671631944439</v>
      </c>
      <c r="N1138" s="10"/>
      <c r="O1138" t="b">
        <v>0</v>
      </c>
      <c r="P1138">
        <v>6</v>
      </c>
      <c r="Q1138">
        <f t="shared" si="71"/>
        <v>45</v>
      </c>
      <c r="R1138" t="b">
        <v>0</v>
      </c>
      <c r="S1138" t="s">
        <v>8281</v>
      </c>
      <c r="T1138" s="12" t="s">
        <v>8332</v>
      </c>
      <c r="U1138" t="s">
        <v>8334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8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0">
        <f t="shared" si="69"/>
        <v>42483.819687499999</v>
      </c>
      <c r="L1139">
        <v>1458848421</v>
      </c>
      <c r="M1139" s="10">
        <f t="shared" si="70"/>
        <v>42453.819687499999</v>
      </c>
      <c r="N1139" s="10"/>
      <c r="O1139" t="b">
        <v>0</v>
      </c>
      <c r="P1139">
        <v>39</v>
      </c>
      <c r="Q1139">
        <f t="shared" si="71"/>
        <v>253.21</v>
      </c>
      <c r="R1139" t="b">
        <v>0</v>
      </c>
      <c r="S1139" t="s">
        <v>8281</v>
      </c>
      <c r="T1139" s="12" t="s">
        <v>8332</v>
      </c>
      <c r="U1139" t="s">
        <v>8334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8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0">
        <f t="shared" si="69"/>
        <v>42756.9066087963</v>
      </c>
      <c r="L1140">
        <v>1483307131</v>
      </c>
      <c r="M1140" s="10">
        <f t="shared" si="70"/>
        <v>42736.9066087963</v>
      </c>
      <c r="N1140" s="10"/>
      <c r="O1140" t="b">
        <v>0</v>
      </c>
      <c r="P1140">
        <v>4</v>
      </c>
      <c r="Q1140">
        <f t="shared" si="71"/>
        <v>31.25</v>
      </c>
      <c r="R1140" t="b">
        <v>0</v>
      </c>
      <c r="S1140" t="s">
        <v>8281</v>
      </c>
      <c r="T1140" s="12" t="s">
        <v>8332</v>
      </c>
      <c r="U1140" t="s">
        <v>8334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8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0">
        <f t="shared" si="69"/>
        <v>42005.347523148142</v>
      </c>
      <c r="L1141">
        <v>1417508426</v>
      </c>
      <c r="M1141" s="10">
        <f t="shared" si="70"/>
        <v>41975.347523148142</v>
      </c>
      <c r="N1141" s="10"/>
      <c r="O1141" t="b">
        <v>0</v>
      </c>
      <c r="P1141">
        <v>1</v>
      </c>
      <c r="Q1141">
        <f t="shared" si="71"/>
        <v>5</v>
      </c>
      <c r="R1141" t="b">
        <v>0</v>
      </c>
      <c r="S1141" t="s">
        <v>8281</v>
      </c>
      <c r="T1141" s="12" t="s">
        <v>8332</v>
      </c>
      <c r="U1141" t="s">
        <v>8334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8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0">
        <f t="shared" si="69"/>
        <v>42222.462048611109</v>
      </c>
      <c r="L1142">
        <v>1436267121</v>
      </c>
      <c r="M1142" s="10">
        <f t="shared" si="70"/>
        <v>42192.462048611109</v>
      </c>
      <c r="N1142" s="10"/>
      <c r="O1142" t="b">
        <v>0</v>
      </c>
      <c r="P1142">
        <v>0</v>
      </c>
      <c r="Q1142">
        <f t="shared" si="71"/>
        <v>0</v>
      </c>
      <c r="R1142" t="b">
        <v>0</v>
      </c>
      <c r="S1142" t="s">
        <v>8281</v>
      </c>
      <c r="T1142" s="12" t="s">
        <v>8332</v>
      </c>
      <c r="U1142" t="s">
        <v>8334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8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0">
        <f t="shared" si="69"/>
        <v>42194.699652777781</v>
      </c>
      <c r="L1143">
        <v>1433868450</v>
      </c>
      <c r="M1143" s="10">
        <f t="shared" si="70"/>
        <v>42164.699652777781</v>
      </c>
      <c r="N1143" s="10"/>
      <c r="O1143" t="b">
        <v>0</v>
      </c>
      <c r="P1143">
        <v>0</v>
      </c>
      <c r="Q1143">
        <f t="shared" si="71"/>
        <v>0</v>
      </c>
      <c r="R1143" t="b">
        <v>0</v>
      </c>
      <c r="S1143" t="s">
        <v>8281</v>
      </c>
      <c r="T1143" s="12" t="s">
        <v>8332</v>
      </c>
      <c r="U1143" t="s">
        <v>8334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8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0">
        <f t="shared" si="69"/>
        <v>42052.006099537044</v>
      </c>
      <c r="L1144">
        <v>1421539727</v>
      </c>
      <c r="M1144" s="10">
        <f t="shared" si="70"/>
        <v>42022.006099537044</v>
      </c>
      <c r="N1144" s="10"/>
      <c r="O1144" t="b">
        <v>0</v>
      </c>
      <c r="P1144">
        <v>0</v>
      </c>
      <c r="Q1144">
        <f t="shared" si="71"/>
        <v>0</v>
      </c>
      <c r="R1144" t="b">
        <v>0</v>
      </c>
      <c r="S1144" t="s">
        <v>8281</v>
      </c>
      <c r="T1144" s="12" t="s">
        <v>8332</v>
      </c>
      <c r="U1144" t="s">
        <v>8334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8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0">
        <f t="shared" si="69"/>
        <v>42355.19358796296</v>
      </c>
      <c r="L1145">
        <v>1447735126</v>
      </c>
      <c r="M1145" s="10">
        <f t="shared" si="70"/>
        <v>42325.19358796296</v>
      </c>
      <c r="N1145" s="10"/>
      <c r="O1145" t="b">
        <v>0</v>
      </c>
      <c r="P1145">
        <v>8</v>
      </c>
      <c r="Q1145">
        <f t="shared" si="71"/>
        <v>23.25</v>
      </c>
      <c r="R1145" t="b">
        <v>0</v>
      </c>
      <c r="S1145" t="s">
        <v>8281</v>
      </c>
      <c r="T1145" s="12" t="s">
        <v>8332</v>
      </c>
      <c r="U1145" t="s">
        <v>8334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8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0">
        <f t="shared" si="69"/>
        <v>42123.181944444441</v>
      </c>
      <c r="L1146">
        <v>1427689320</v>
      </c>
      <c r="M1146" s="10">
        <f t="shared" si="70"/>
        <v>42093.181944444441</v>
      </c>
      <c r="N1146" s="10"/>
      <c r="O1146" t="b">
        <v>0</v>
      </c>
      <c r="P1146">
        <v>0</v>
      </c>
      <c r="Q1146">
        <f t="shared" si="71"/>
        <v>0</v>
      </c>
      <c r="R1146" t="b">
        <v>0</v>
      </c>
      <c r="S1146" t="s">
        <v>8282</v>
      </c>
      <c r="T1146" s="12" t="s">
        <v>8335</v>
      </c>
      <c r="U1146" t="s">
        <v>8336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8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0">
        <f t="shared" si="69"/>
        <v>41914.747592592597</v>
      </c>
      <c r="L1147">
        <v>1407088592</v>
      </c>
      <c r="M1147" s="10">
        <f t="shared" si="70"/>
        <v>41854.747592592597</v>
      </c>
      <c r="N1147" s="10"/>
      <c r="O1147" t="b">
        <v>0</v>
      </c>
      <c r="P1147">
        <v>1</v>
      </c>
      <c r="Q1147">
        <f t="shared" si="71"/>
        <v>100</v>
      </c>
      <c r="R1147" t="b">
        <v>0</v>
      </c>
      <c r="S1147" t="s">
        <v>8282</v>
      </c>
      <c r="T1147" s="12" t="s">
        <v>8335</v>
      </c>
      <c r="U1147" t="s">
        <v>8336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8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0">
        <f t="shared" si="69"/>
        <v>41761.9533912037</v>
      </c>
      <c r="L1148">
        <v>1395787973</v>
      </c>
      <c r="M1148" s="10">
        <f t="shared" si="70"/>
        <v>41723.9533912037</v>
      </c>
      <c r="N1148" s="10"/>
      <c r="O1148" t="b">
        <v>0</v>
      </c>
      <c r="P1148">
        <v>12</v>
      </c>
      <c r="Q1148">
        <f t="shared" si="71"/>
        <v>44.17</v>
      </c>
      <c r="R1148" t="b">
        <v>0</v>
      </c>
      <c r="S1148" t="s">
        <v>8282</v>
      </c>
      <c r="T1148" s="12" t="s">
        <v>8335</v>
      </c>
      <c r="U1148" t="s">
        <v>8336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8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0">
        <f t="shared" si="69"/>
        <v>41931.972025462965</v>
      </c>
      <c r="L1149">
        <v>1408576783</v>
      </c>
      <c r="M1149" s="10">
        <f t="shared" si="70"/>
        <v>41871.972025462965</v>
      </c>
      <c r="N1149" s="10"/>
      <c r="O1149" t="b">
        <v>0</v>
      </c>
      <c r="P1149">
        <v>0</v>
      </c>
      <c r="Q1149">
        <f t="shared" si="71"/>
        <v>0</v>
      </c>
      <c r="R1149" t="b">
        <v>0</v>
      </c>
      <c r="S1149" t="s">
        <v>8282</v>
      </c>
      <c r="T1149" s="12" t="s">
        <v>8335</v>
      </c>
      <c r="U1149" t="s">
        <v>8336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8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0">
        <f t="shared" si="69"/>
        <v>42705.212743055556</v>
      </c>
      <c r="L1150">
        <v>1477973181</v>
      </c>
      <c r="M1150" s="10">
        <f t="shared" si="70"/>
        <v>42675.171076388884</v>
      </c>
      <c r="N1150" s="10"/>
      <c r="O1150" t="b">
        <v>0</v>
      </c>
      <c r="P1150">
        <v>3</v>
      </c>
      <c r="Q1150">
        <f t="shared" si="71"/>
        <v>24.33</v>
      </c>
      <c r="R1150" t="b">
        <v>0</v>
      </c>
      <c r="S1150" t="s">
        <v>8282</v>
      </c>
      <c r="T1150" s="12" t="s">
        <v>8335</v>
      </c>
      <c r="U1150" t="s">
        <v>8336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8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0">
        <f t="shared" si="69"/>
        <v>42537.71025462963</v>
      </c>
      <c r="L1151">
        <v>1463504566</v>
      </c>
      <c r="M1151" s="10">
        <f t="shared" si="70"/>
        <v>42507.71025462963</v>
      </c>
      <c r="N1151" s="10"/>
      <c r="O1151" t="b">
        <v>0</v>
      </c>
      <c r="P1151">
        <v>2</v>
      </c>
      <c r="Q1151">
        <f t="shared" si="71"/>
        <v>37.5</v>
      </c>
      <c r="R1151" t="b">
        <v>0</v>
      </c>
      <c r="S1151" t="s">
        <v>8282</v>
      </c>
      <c r="T1151" s="12" t="s">
        <v>8335</v>
      </c>
      <c r="U1151" t="s">
        <v>8336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8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0">
        <f t="shared" si="69"/>
        <v>42377.954571759255</v>
      </c>
      <c r="L1152">
        <v>1447109675</v>
      </c>
      <c r="M1152" s="10">
        <f t="shared" si="70"/>
        <v>42317.954571759255</v>
      </c>
      <c r="N1152" s="10"/>
      <c r="O1152" t="b">
        <v>0</v>
      </c>
      <c r="P1152">
        <v>6</v>
      </c>
      <c r="Q1152">
        <f t="shared" si="71"/>
        <v>42</v>
      </c>
      <c r="R1152" t="b">
        <v>0</v>
      </c>
      <c r="S1152" t="s">
        <v>8282</v>
      </c>
      <c r="T1152" s="12" t="s">
        <v>8335</v>
      </c>
      <c r="U1152" t="s">
        <v>8336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8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0">
        <f t="shared" si="69"/>
        <v>42254.102581018517</v>
      </c>
      <c r="L1153">
        <v>1439000863</v>
      </c>
      <c r="M1153" s="10">
        <f t="shared" si="70"/>
        <v>42224.102581018517</v>
      </c>
      <c r="N1153" s="10"/>
      <c r="O1153" t="b">
        <v>0</v>
      </c>
      <c r="P1153">
        <v>0</v>
      </c>
      <c r="Q1153">
        <f t="shared" si="71"/>
        <v>0</v>
      </c>
      <c r="R1153" t="b">
        <v>0</v>
      </c>
      <c r="S1153" t="s">
        <v>8282</v>
      </c>
      <c r="T1153" s="12" t="s">
        <v>8335</v>
      </c>
      <c r="U1153" t="s">
        <v>8336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8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0">
        <f t="shared" si="69"/>
        <v>42139.709629629629</v>
      </c>
      <c r="L1154">
        <v>1429117312</v>
      </c>
      <c r="M1154" s="10">
        <f t="shared" si="70"/>
        <v>42109.709629629629</v>
      </c>
      <c r="N1154" s="10"/>
      <c r="O1154" t="b">
        <v>0</v>
      </c>
      <c r="P1154">
        <v>15</v>
      </c>
      <c r="Q1154">
        <f t="shared" si="71"/>
        <v>60.73</v>
      </c>
      <c r="R1154" t="b">
        <v>0</v>
      </c>
      <c r="S1154" t="s">
        <v>8282</v>
      </c>
      <c r="T1154" s="12" t="s">
        <v>8335</v>
      </c>
      <c r="U1154" t="s">
        <v>8336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8">
        <f t="shared" ref="F1155:F1218" si="72">ROUND(E1155/D1155*100,0)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0">
        <f t="shared" ref="K1155:K1218" si="73">(((J1155/60)/60)/24+DATE(1970,1,1))</f>
        <v>42173.714178240742</v>
      </c>
      <c r="L1155">
        <v>1432055305</v>
      </c>
      <c r="M1155" s="10">
        <f t="shared" ref="M1155:M1218" si="74">(((L1155/60)/60)/24+DATE(1970,1,1))</f>
        <v>42143.714178240742</v>
      </c>
      <c r="N1155" s="10"/>
      <c r="O1155" t="b">
        <v>0</v>
      </c>
      <c r="P1155">
        <v>1</v>
      </c>
      <c r="Q1155">
        <f t="shared" ref="Q1155:Q1218" si="75">IFERROR(ROUND(E1155/P1155,2),0)</f>
        <v>50</v>
      </c>
      <c r="R1155" t="b">
        <v>0</v>
      </c>
      <c r="S1155" t="s">
        <v>8282</v>
      </c>
      <c r="T1155" s="12" t="s">
        <v>8335</v>
      </c>
      <c r="U1155" t="s">
        <v>8336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8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0">
        <f t="shared" si="73"/>
        <v>42253.108865740738</v>
      </c>
      <c r="L1156">
        <v>1438915006</v>
      </c>
      <c r="M1156" s="10">
        <f t="shared" si="74"/>
        <v>42223.108865740738</v>
      </c>
      <c r="N1156" s="10"/>
      <c r="O1156" t="b">
        <v>0</v>
      </c>
      <c r="P1156">
        <v>3</v>
      </c>
      <c r="Q1156">
        <f t="shared" si="75"/>
        <v>108.33</v>
      </c>
      <c r="R1156" t="b">
        <v>0</v>
      </c>
      <c r="S1156" t="s">
        <v>8282</v>
      </c>
      <c r="T1156" s="12" t="s">
        <v>8335</v>
      </c>
      <c r="U1156" t="s">
        <v>8336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8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0">
        <f t="shared" si="73"/>
        <v>41865.763981481483</v>
      </c>
      <c r="L1157">
        <v>1405448408</v>
      </c>
      <c r="M1157" s="10">
        <f t="shared" si="74"/>
        <v>41835.763981481483</v>
      </c>
      <c r="N1157" s="10"/>
      <c r="O1157" t="b">
        <v>0</v>
      </c>
      <c r="P1157">
        <v>8</v>
      </c>
      <c r="Q1157">
        <f t="shared" si="75"/>
        <v>23.5</v>
      </c>
      <c r="R1157" t="b">
        <v>0</v>
      </c>
      <c r="S1157" t="s">
        <v>8282</v>
      </c>
      <c r="T1157" s="12" t="s">
        <v>8335</v>
      </c>
      <c r="U1157" t="s">
        <v>8336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8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0">
        <f t="shared" si="73"/>
        <v>42059.07131944444</v>
      </c>
      <c r="L1158">
        <v>1422150162</v>
      </c>
      <c r="M1158" s="10">
        <f t="shared" si="74"/>
        <v>42029.07131944444</v>
      </c>
      <c r="N1158" s="10"/>
      <c r="O1158" t="b">
        <v>0</v>
      </c>
      <c r="P1158">
        <v>0</v>
      </c>
      <c r="Q1158">
        <f t="shared" si="75"/>
        <v>0</v>
      </c>
      <c r="R1158" t="b">
        <v>0</v>
      </c>
      <c r="S1158" t="s">
        <v>8282</v>
      </c>
      <c r="T1158" s="12" t="s">
        <v>8335</v>
      </c>
      <c r="U1158" t="s">
        <v>8336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8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0">
        <f t="shared" si="73"/>
        <v>41978.669907407413</v>
      </c>
      <c r="L1159">
        <v>1412607880</v>
      </c>
      <c r="M1159" s="10">
        <f t="shared" si="74"/>
        <v>41918.628240740742</v>
      </c>
      <c r="N1159" s="10"/>
      <c r="O1159" t="b">
        <v>0</v>
      </c>
      <c r="P1159">
        <v>3</v>
      </c>
      <c r="Q1159">
        <f t="shared" si="75"/>
        <v>50.33</v>
      </c>
      <c r="R1159" t="b">
        <v>0</v>
      </c>
      <c r="S1159" t="s">
        <v>8282</v>
      </c>
      <c r="T1159" s="12" t="s">
        <v>8335</v>
      </c>
      <c r="U1159" t="s">
        <v>8336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8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0">
        <f t="shared" si="73"/>
        <v>41982.09175925926</v>
      </c>
      <c r="L1160">
        <v>1415499128</v>
      </c>
      <c r="M1160" s="10">
        <f t="shared" si="74"/>
        <v>41952.09175925926</v>
      </c>
      <c r="N1160" s="10"/>
      <c r="O1160" t="b">
        <v>0</v>
      </c>
      <c r="P1160">
        <v>3</v>
      </c>
      <c r="Q1160">
        <f t="shared" si="75"/>
        <v>11.67</v>
      </c>
      <c r="R1160" t="b">
        <v>0</v>
      </c>
      <c r="S1160" t="s">
        <v>8282</v>
      </c>
      <c r="T1160" s="12" t="s">
        <v>8335</v>
      </c>
      <c r="U1160" t="s">
        <v>8336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8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0">
        <f t="shared" si="73"/>
        <v>42185.65625</v>
      </c>
      <c r="L1161">
        <v>1433006765</v>
      </c>
      <c r="M1161" s="10">
        <f t="shared" si="74"/>
        <v>42154.726446759261</v>
      </c>
      <c r="N1161" s="10"/>
      <c r="O1161" t="b">
        <v>0</v>
      </c>
      <c r="P1161">
        <v>0</v>
      </c>
      <c r="Q1161">
        <f t="shared" si="75"/>
        <v>0</v>
      </c>
      <c r="R1161" t="b">
        <v>0</v>
      </c>
      <c r="S1161" t="s">
        <v>8282</v>
      </c>
      <c r="T1161" s="12" t="s">
        <v>8335</v>
      </c>
      <c r="U1161" t="s">
        <v>8336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8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0">
        <f t="shared" si="73"/>
        <v>42091.113263888896</v>
      </c>
      <c r="L1162">
        <v>1424922186</v>
      </c>
      <c r="M1162" s="10">
        <f t="shared" si="74"/>
        <v>42061.154930555553</v>
      </c>
      <c r="N1162" s="10"/>
      <c r="O1162" t="b">
        <v>0</v>
      </c>
      <c r="P1162">
        <v>19</v>
      </c>
      <c r="Q1162">
        <f t="shared" si="75"/>
        <v>60.79</v>
      </c>
      <c r="R1162" t="b">
        <v>0</v>
      </c>
      <c r="S1162" t="s">
        <v>8282</v>
      </c>
      <c r="T1162" s="12" t="s">
        <v>8335</v>
      </c>
      <c r="U1162" t="s">
        <v>8336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8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0">
        <f t="shared" si="73"/>
        <v>42143.629502314812</v>
      </c>
      <c r="L1163">
        <v>1430233589</v>
      </c>
      <c r="M1163" s="10">
        <f t="shared" si="74"/>
        <v>42122.629502314812</v>
      </c>
      <c r="N1163" s="10"/>
      <c r="O1163" t="b">
        <v>0</v>
      </c>
      <c r="P1163">
        <v>0</v>
      </c>
      <c r="Q1163">
        <f t="shared" si="75"/>
        <v>0</v>
      </c>
      <c r="R1163" t="b">
        <v>0</v>
      </c>
      <c r="S1163" t="s">
        <v>8282</v>
      </c>
      <c r="T1163" s="12" t="s">
        <v>8335</v>
      </c>
      <c r="U1163" t="s">
        <v>8336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8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0">
        <f t="shared" si="73"/>
        <v>41907.683611111112</v>
      </c>
      <c r="L1164">
        <v>1408983864</v>
      </c>
      <c r="M1164" s="10">
        <f t="shared" si="74"/>
        <v>41876.683611111112</v>
      </c>
      <c r="N1164" s="10"/>
      <c r="O1164" t="b">
        <v>0</v>
      </c>
      <c r="P1164">
        <v>2</v>
      </c>
      <c r="Q1164">
        <f t="shared" si="75"/>
        <v>17.5</v>
      </c>
      <c r="R1164" t="b">
        <v>0</v>
      </c>
      <c r="S1164" t="s">
        <v>8282</v>
      </c>
      <c r="T1164" s="12" t="s">
        <v>8335</v>
      </c>
      <c r="U1164" t="s">
        <v>8336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8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0">
        <f t="shared" si="73"/>
        <v>41860.723611111112</v>
      </c>
      <c r="L1165">
        <v>1405012920</v>
      </c>
      <c r="M1165" s="10">
        <f t="shared" si="74"/>
        <v>41830.723611111112</v>
      </c>
      <c r="N1165" s="10"/>
      <c r="O1165" t="b">
        <v>0</v>
      </c>
      <c r="P1165">
        <v>0</v>
      </c>
      <c r="Q1165">
        <f t="shared" si="75"/>
        <v>0</v>
      </c>
      <c r="R1165" t="b">
        <v>0</v>
      </c>
      <c r="S1165" t="s">
        <v>8282</v>
      </c>
      <c r="T1165" s="12" t="s">
        <v>8335</v>
      </c>
      <c r="U1165" t="s">
        <v>8336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8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0">
        <f t="shared" si="73"/>
        <v>42539.724328703705</v>
      </c>
      <c r="L1166">
        <v>1463678582</v>
      </c>
      <c r="M1166" s="10">
        <f t="shared" si="74"/>
        <v>42509.724328703705</v>
      </c>
      <c r="N1166" s="10"/>
      <c r="O1166" t="b">
        <v>0</v>
      </c>
      <c r="P1166">
        <v>0</v>
      </c>
      <c r="Q1166">
        <f t="shared" si="75"/>
        <v>0</v>
      </c>
      <c r="R1166" t="b">
        <v>0</v>
      </c>
      <c r="S1166" t="s">
        <v>8282</v>
      </c>
      <c r="T1166" s="12" t="s">
        <v>8335</v>
      </c>
      <c r="U1166" t="s">
        <v>8336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8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0">
        <f t="shared" si="73"/>
        <v>41826.214467592588</v>
      </c>
      <c r="L1167">
        <v>1401685730</v>
      </c>
      <c r="M1167" s="10">
        <f t="shared" si="74"/>
        <v>41792.214467592588</v>
      </c>
      <c r="N1167" s="10"/>
      <c r="O1167" t="b">
        <v>0</v>
      </c>
      <c r="P1167">
        <v>25</v>
      </c>
      <c r="Q1167">
        <f t="shared" si="75"/>
        <v>82.82</v>
      </c>
      <c r="R1167" t="b">
        <v>0</v>
      </c>
      <c r="S1167" t="s">
        <v>8282</v>
      </c>
      <c r="T1167" s="12" t="s">
        <v>8335</v>
      </c>
      <c r="U1167" t="s">
        <v>8336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8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0">
        <f t="shared" si="73"/>
        <v>42181.166666666672</v>
      </c>
      <c r="L1168">
        <v>1432640342</v>
      </c>
      <c r="M1168" s="10">
        <f t="shared" si="74"/>
        <v>42150.485439814816</v>
      </c>
      <c r="N1168" s="10"/>
      <c r="O1168" t="b">
        <v>0</v>
      </c>
      <c r="P1168">
        <v>8</v>
      </c>
      <c r="Q1168">
        <f t="shared" si="75"/>
        <v>358.88</v>
      </c>
      <c r="R1168" t="b">
        <v>0</v>
      </c>
      <c r="S1168" t="s">
        <v>8282</v>
      </c>
      <c r="T1168" s="12" t="s">
        <v>8335</v>
      </c>
      <c r="U1168" t="s">
        <v>8336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8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0">
        <f t="shared" si="73"/>
        <v>41894.734895833331</v>
      </c>
      <c r="L1169">
        <v>1407865095</v>
      </c>
      <c r="M1169" s="10">
        <f t="shared" si="74"/>
        <v>41863.734895833331</v>
      </c>
      <c r="N1169" s="10"/>
      <c r="O1169" t="b">
        <v>0</v>
      </c>
      <c r="P1169">
        <v>16</v>
      </c>
      <c r="Q1169">
        <f t="shared" si="75"/>
        <v>61.19</v>
      </c>
      <c r="R1169" t="b">
        <v>0</v>
      </c>
      <c r="S1169" t="s">
        <v>8282</v>
      </c>
      <c r="T1169" s="12" t="s">
        <v>8335</v>
      </c>
      <c r="U1169" t="s">
        <v>8336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8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0">
        <f t="shared" si="73"/>
        <v>42635.053993055553</v>
      </c>
      <c r="L1170">
        <v>1471915065</v>
      </c>
      <c r="M1170" s="10">
        <f t="shared" si="74"/>
        <v>42605.053993055553</v>
      </c>
      <c r="N1170" s="10"/>
      <c r="O1170" t="b">
        <v>0</v>
      </c>
      <c r="P1170">
        <v>3</v>
      </c>
      <c r="Q1170">
        <f t="shared" si="75"/>
        <v>340</v>
      </c>
      <c r="R1170" t="b">
        <v>0</v>
      </c>
      <c r="S1170" t="s">
        <v>8282</v>
      </c>
      <c r="T1170" s="12" t="s">
        <v>8335</v>
      </c>
      <c r="U1170" t="s">
        <v>8336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8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0">
        <f t="shared" si="73"/>
        <v>42057.353738425925</v>
      </c>
      <c r="L1171">
        <v>1422001763</v>
      </c>
      <c r="M1171" s="10">
        <f t="shared" si="74"/>
        <v>42027.353738425925</v>
      </c>
      <c r="N1171" s="10"/>
      <c r="O1171" t="b">
        <v>0</v>
      </c>
      <c r="P1171">
        <v>3</v>
      </c>
      <c r="Q1171">
        <f t="shared" si="75"/>
        <v>5.67</v>
      </c>
      <c r="R1171" t="b">
        <v>0</v>
      </c>
      <c r="S1171" t="s">
        <v>8282</v>
      </c>
      <c r="T1171" s="12" t="s">
        <v>8335</v>
      </c>
      <c r="U1171" t="s">
        <v>8336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8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0">
        <f t="shared" si="73"/>
        <v>42154.893182870372</v>
      </c>
      <c r="L1172">
        <v>1430429171</v>
      </c>
      <c r="M1172" s="10">
        <f t="shared" si="74"/>
        <v>42124.893182870372</v>
      </c>
      <c r="N1172" s="10"/>
      <c r="O1172" t="b">
        <v>0</v>
      </c>
      <c r="P1172">
        <v>2</v>
      </c>
      <c r="Q1172">
        <f t="shared" si="75"/>
        <v>50</v>
      </c>
      <c r="R1172" t="b">
        <v>0</v>
      </c>
      <c r="S1172" t="s">
        <v>8282</v>
      </c>
      <c r="T1172" s="12" t="s">
        <v>8335</v>
      </c>
      <c r="U1172" t="s">
        <v>8336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8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0">
        <f t="shared" si="73"/>
        <v>41956.846377314811</v>
      </c>
      <c r="L1173">
        <v>1414351127</v>
      </c>
      <c r="M1173" s="10">
        <f t="shared" si="74"/>
        <v>41938.804710648146</v>
      </c>
      <c r="N1173" s="10"/>
      <c r="O1173" t="b">
        <v>0</v>
      </c>
      <c r="P1173">
        <v>1</v>
      </c>
      <c r="Q1173">
        <f t="shared" si="75"/>
        <v>25</v>
      </c>
      <c r="R1173" t="b">
        <v>0</v>
      </c>
      <c r="S1173" t="s">
        <v>8282</v>
      </c>
      <c r="T1173" s="12" t="s">
        <v>8335</v>
      </c>
      <c r="U1173" t="s">
        <v>8336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8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0">
        <f t="shared" si="73"/>
        <v>41871.682314814818</v>
      </c>
      <c r="L1174">
        <v>1405959752</v>
      </c>
      <c r="M1174" s="10">
        <f t="shared" si="74"/>
        <v>41841.682314814818</v>
      </c>
      <c r="N1174" s="10"/>
      <c r="O1174" t="b">
        <v>0</v>
      </c>
      <c r="P1174">
        <v>0</v>
      </c>
      <c r="Q1174">
        <f t="shared" si="75"/>
        <v>0</v>
      </c>
      <c r="R1174" t="b">
        <v>0</v>
      </c>
      <c r="S1174" t="s">
        <v>8282</v>
      </c>
      <c r="T1174" s="12" t="s">
        <v>8335</v>
      </c>
      <c r="U1174" t="s">
        <v>8336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8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0">
        <f t="shared" si="73"/>
        <v>42219.185844907406</v>
      </c>
      <c r="L1175">
        <v>1435552057</v>
      </c>
      <c r="M1175" s="10">
        <f t="shared" si="74"/>
        <v>42184.185844907406</v>
      </c>
      <c r="N1175" s="10"/>
      <c r="O1175" t="b">
        <v>0</v>
      </c>
      <c r="P1175">
        <v>1</v>
      </c>
      <c r="Q1175">
        <f t="shared" si="75"/>
        <v>30</v>
      </c>
      <c r="R1175" t="b">
        <v>0</v>
      </c>
      <c r="S1175" t="s">
        <v>8282</v>
      </c>
      <c r="T1175" s="12" t="s">
        <v>8335</v>
      </c>
      <c r="U1175" t="s">
        <v>8336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8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0">
        <f t="shared" si="73"/>
        <v>42498.84174768519</v>
      </c>
      <c r="L1176">
        <v>1460146327</v>
      </c>
      <c r="M1176" s="10">
        <f t="shared" si="74"/>
        <v>42468.84174768519</v>
      </c>
      <c r="N1176" s="10"/>
      <c r="O1176" t="b">
        <v>0</v>
      </c>
      <c r="P1176">
        <v>19</v>
      </c>
      <c r="Q1176">
        <f t="shared" si="75"/>
        <v>46.63</v>
      </c>
      <c r="R1176" t="b">
        <v>0</v>
      </c>
      <c r="S1176" t="s">
        <v>8282</v>
      </c>
      <c r="T1176" s="12" t="s">
        <v>8335</v>
      </c>
      <c r="U1176" t="s">
        <v>8336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8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0">
        <f t="shared" si="73"/>
        <v>42200.728460648148</v>
      </c>
      <c r="L1177">
        <v>1434389339</v>
      </c>
      <c r="M1177" s="10">
        <f t="shared" si="74"/>
        <v>42170.728460648148</v>
      </c>
      <c r="N1177" s="10"/>
      <c r="O1177" t="b">
        <v>0</v>
      </c>
      <c r="P1177">
        <v>9</v>
      </c>
      <c r="Q1177">
        <f t="shared" si="75"/>
        <v>65</v>
      </c>
      <c r="R1177" t="b">
        <v>0</v>
      </c>
      <c r="S1177" t="s">
        <v>8282</v>
      </c>
      <c r="T1177" s="12" t="s">
        <v>8335</v>
      </c>
      <c r="U1177" t="s">
        <v>8336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8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0">
        <f t="shared" si="73"/>
        <v>42800.541666666672</v>
      </c>
      <c r="L1178">
        <v>1484094498</v>
      </c>
      <c r="M1178" s="10">
        <f t="shared" si="74"/>
        <v>42746.019652777773</v>
      </c>
      <c r="N1178" s="10"/>
      <c r="O1178" t="b">
        <v>0</v>
      </c>
      <c r="P1178">
        <v>1</v>
      </c>
      <c r="Q1178">
        <f t="shared" si="75"/>
        <v>10</v>
      </c>
      <c r="R1178" t="b">
        <v>0</v>
      </c>
      <c r="S1178" t="s">
        <v>8282</v>
      </c>
      <c r="T1178" s="12" t="s">
        <v>8335</v>
      </c>
      <c r="U1178" t="s">
        <v>8336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8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0">
        <f t="shared" si="73"/>
        <v>41927.660833333335</v>
      </c>
      <c r="L1179">
        <v>1410796296</v>
      </c>
      <c r="M1179" s="10">
        <f t="shared" si="74"/>
        <v>41897.660833333335</v>
      </c>
      <c r="N1179" s="10"/>
      <c r="O1179" t="b">
        <v>0</v>
      </c>
      <c r="P1179">
        <v>0</v>
      </c>
      <c r="Q1179">
        <f t="shared" si="75"/>
        <v>0</v>
      </c>
      <c r="R1179" t="b">
        <v>0</v>
      </c>
      <c r="S1179" t="s">
        <v>8282</v>
      </c>
      <c r="T1179" s="12" t="s">
        <v>8335</v>
      </c>
      <c r="U1179" t="s">
        <v>8336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8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0">
        <f t="shared" si="73"/>
        <v>41867.905694444446</v>
      </c>
      <c r="L1180">
        <v>1405633452</v>
      </c>
      <c r="M1180" s="10">
        <f t="shared" si="74"/>
        <v>41837.905694444446</v>
      </c>
      <c r="N1180" s="10"/>
      <c r="O1180" t="b">
        <v>0</v>
      </c>
      <c r="P1180">
        <v>1</v>
      </c>
      <c r="Q1180">
        <f t="shared" si="75"/>
        <v>5</v>
      </c>
      <c r="R1180" t="b">
        <v>0</v>
      </c>
      <c r="S1180" t="s">
        <v>8282</v>
      </c>
      <c r="T1180" s="12" t="s">
        <v>8335</v>
      </c>
      <c r="U1180" t="s">
        <v>8336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8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0">
        <f t="shared" si="73"/>
        <v>42305.720219907409</v>
      </c>
      <c r="L1181">
        <v>1443460627</v>
      </c>
      <c r="M1181" s="10">
        <f t="shared" si="74"/>
        <v>42275.720219907409</v>
      </c>
      <c r="N1181" s="10"/>
      <c r="O1181" t="b">
        <v>0</v>
      </c>
      <c r="P1181">
        <v>5</v>
      </c>
      <c r="Q1181">
        <f t="shared" si="75"/>
        <v>640</v>
      </c>
      <c r="R1181" t="b">
        <v>0</v>
      </c>
      <c r="S1181" t="s">
        <v>8282</v>
      </c>
      <c r="T1181" s="12" t="s">
        <v>8335</v>
      </c>
      <c r="U1181" t="s">
        <v>8336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8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0">
        <f t="shared" si="73"/>
        <v>41818.806875000002</v>
      </c>
      <c r="L1182">
        <v>1400786514</v>
      </c>
      <c r="M1182" s="10">
        <f t="shared" si="74"/>
        <v>41781.806875000002</v>
      </c>
      <c r="N1182" s="10"/>
      <c r="O1182" t="b">
        <v>0</v>
      </c>
      <c r="P1182">
        <v>85</v>
      </c>
      <c r="Q1182">
        <f t="shared" si="75"/>
        <v>69.12</v>
      </c>
      <c r="R1182" t="b">
        <v>0</v>
      </c>
      <c r="S1182" t="s">
        <v>8282</v>
      </c>
      <c r="T1182" s="12" t="s">
        <v>8335</v>
      </c>
      <c r="U1182" t="s">
        <v>8336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8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0">
        <f t="shared" si="73"/>
        <v>42064.339363425926</v>
      </c>
      <c r="L1183">
        <v>1422605321</v>
      </c>
      <c r="M1183" s="10">
        <f t="shared" si="74"/>
        <v>42034.339363425926</v>
      </c>
      <c r="N1183" s="10"/>
      <c r="O1183" t="b">
        <v>0</v>
      </c>
      <c r="P1183">
        <v>3</v>
      </c>
      <c r="Q1183">
        <f t="shared" si="75"/>
        <v>1.33</v>
      </c>
      <c r="R1183" t="b">
        <v>0</v>
      </c>
      <c r="S1183" t="s">
        <v>8282</v>
      </c>
      <c r="T1183" s="12" t="s">
        <v>8335</v>
      </c>
      <c r="U1183" t="s">
        <v>8336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8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0">
        <f t="shared" si="73"/>
        <v>42747.695833333331</v>
      </c>
      <c r="L1184">
        <v>1482609088</v>
      </c>
      <c r="M1184" s="10">
        <f t="shared" si="74"/>
        <v>42728.827407407407</v>
      </c>
      <c r="N1184" s="10"/>
      <c r="O1184" t="b">
        <v>0</v>
      </c>
      <c r="P1184">
        <v>4</v>
      </c>
      <c r="Q1184">
        <f t="shared" si="75"/>
        <v>10.5</v>
      </c>
      <c r="R1184" t="b">
        <v>0</v>
      </c>
      <c r="S1184" t="s">
        <v>8282</v>
      </c>
      <c r="T1184" s="12" t="s">
        <v>8335</v>
      </c>
      <c r="U1184" t="s">
        <v>8336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8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0">
        <f t="shared" si="73"/>
        <v>42676.165972222225</v>
      </c>
      <c r="L1185">
        <v>1476391223</v>
      </c>
      <c r="M1185" s="10">
        <f t="shared" si="74"/>
        <v>42656.86137731481</v>
      </c>
      <c r="N1185" s="10"/>
      <c r="O1185" t="b">
        <v>0</v>
      </c>
      <c r="P1185">
        <v>3</v>
      </c>
      <c r="Q1185">
        <f t="shared" si="75"/>
        <v>33.33</v>
      </c>
      <c r="R1185" t="b">
        <v>0</v>
      </c>
      <c r="S1185" t="s">
        <v>8282</v>
      </c>
      <c r="T1185" s="12" t="s">
        <v>8335</v>
      </c>
      <c r="U1185" t="s">
        <v>8336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8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0">
        <f t="shared" si="73"/>
        <v>42772.599664351852</v>
      </c>
      <c r="L1186">
        <v>1483712611</v>
      </c>
      <c r="M1186" s="10">
        <f t="shared" si="74"/>
        <v>42741.599664351852</v>
      </c>
      <c r="N1186" s="10"/>
      <c r="O1186" t="b">
        <v>0</v>
      </c>
      <c r="P1186">
        <v>375</v>
      </c>
      <c r="Q1186">
        <f t="shared" si="75"/>
        <v>61.56</v>
      </c>
      <c r="R1186" t="b">
        <v>1</v>
      </c>
      <c r="S1186" t="s">
        <v>8283</v>
      </c>
      <c r="T1186" s="12" t="s">
        <v>8337</v>
      </c>
      <c r="U1186" t="s">
        <v>8338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8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0">
        <f t="shared" si="73"/>
        <v>42163.166666666672</v>
      </c>
      <c r="L1187">
        <v>1430945149</v>
      </c>
      <c r="M1187" s="10">
        <f t="shared" si="74"/>
        <v>42130.865150462967</v>
      </c>
      <c r="N1187" s="10"/>
      <c r="O1187" t="b">
        <v>0</v>
      </c>
      <c r="P1187">
        <v>111</v>
      </c>
      <c r="Q1187">
        <f t="shared" si="75"/>
        <v>118.74</v>
      </c>
      <c r="R1187" t="b">
        <v>1</v>
      </c>
      <c r="S1187" t="s">
        <v>8283</v>
      </c>
      <c r="T1187" s="12" t="s">
        <v>8337</v>
      </c>
      <c r="U1187" t="s">
        <v>8338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8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0">
        <f t="shared" si="73"/>
        <v>42156.945833333331</v>
      </c>
      <c r="L1188">
        <v>1430340195</v>
      </c>
      <c r="M1188" s="10">
        <f t="shared" si="74"/>
        <v>42123.86336805555</v>
      </c>
      <c r="N1188" s="10"/>
      <c r="O1188" t="b">
        <v>0</v>
      </c>
      <c r="P1188">
        <v>123</v>
      </c>
      <c r="Q1188">
        <f t="shared" si="75"/>
        <v>65.08</v>
      </c>
      <c r="R1188" t="b">
        <v>1</v>
      </c>
      <c r="S1188" t="s">
        <v>8283</v>
      </c>
      <c r="T1188" s="12" t="s">
        <v>8337</v>
      </c>
      <c r="U1188" t="s">
        <v>8338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8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0">
        <f t="shared" si="73"/>
        <v>42141.75</v>
      </c>
      <c r="L1189">
        <v>1429133323</v>
      </c>
      <c r="M1189" s="10">
        <f t="shared" si="74"/>
        <v>42109.894942129627</v>
      </c>
      <c r="N1189" s="10"/>
      <c r="O1189" t="b">
        <v>0</v>
      </c>
      <c r="P1189">
        <v>70</v>
      </c>
      <c r="Q1189">
        <f t="shared" si="75"/>
        <v>130.16</v>
      </c>
      <c r="R1189" t="b">
        <v>1</v>
      </c>
      <c r="S1189" t="s">
        <v>8283</v>
      </c>
      <c r="T1189" s="12" t="s">
        <v>8337</v>
      </c>
      <c r="U1189" t="s">
        <v>8338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8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0">
        <f t="shared" si="73"/>
        <v>42732.700694444444</v>
      </c>
      <c r="L1190">
        <v>1481129340</v>
      </c>
      <c r="M1190" s="10">
        <f t="shared" si="74"/>
        <v>42711.700694444444</v>
      </c>
      <c r="N1190" s="10"/>
      <c r="O1190" t="b">
        <v>0</v>
      </c>
      <c r="P1190">
        <v>85</v>
      </c>
      <c r="Q1190">
        <f t="shared" si="75"/>
        <v>37.78</v>
      </c>
      <c r="R1190" t="b">
        <v>1</v>
      </c>
      <c r="S1190" t="s">
        <v>8283</v>
      </c>
      <c r="T1190" s="12" t="s">
        <v>8337</v>
      </c>
      <c r="U1190" t="s">
        <v>8338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8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0">
        <f t="shared" si="73"/>
        <v>42550.979108796295</v>
      </c>
      <c r="L1191">
        <v>1465428595</v>
      </c>
      <c r="M1191" s="10">
        <f t="shared" si="74"/>
        <v>42529.979108796295</v>
      </c>
      <c r="N1191" s="10"/>
      <c r="O1191" t="b">
        <v>0</v>
      </c>
      <c r="P1191">
        <v>86</v>
      </c>
      <c r="Q1191">
        <f t="shared" si="75"/>
        <v>112.79</v>
      </c>
      <c r="R1191" t="b">
        <v>1</v>
      </c>
      <c r="S1191" t="s">
        <v>8283</v>
      </c>
      <c r="T1191" s="12" t="s">
        <v>8337</v>
      </c>
      <c r="U1191" t="s">
        <v>8338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8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0">
        <f t="shared" si="73"/>
        <v>41882.665798611109</v>
      </c>
      <c r="L1192">
        <v>1406908725</v>
      </c>
      <c r="M1192" s="10">
        <f t="shared" si="74"/>
        <v>41852.665798611109</v>
      </c>
      <c r="N1192" s="10"/>
      <c r="O1192" t="b">
        <v>0</v>
      </c>
      <c r="P1192">
        <v>13</v>
      </c>
      <c r="Q1192">
        <f t="shared" si="75"/>
        <v>51.92</v>
      </c>
      <c r="R1192" t="b">
        <v>1</v>
      </c>
      <c r="S1192" t="s">
        <v>8283</v>
      </c>
      <c r="T1192" s="12" t="s">
        <v>8337</v>
      </c>
      <c r="U1192" t="s">
        <v>8338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8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0">
        <f t="shared" si="73"/>
        <v>42449.562037037031</v>
      </c>
      <c r="L1193">
        <v>1455892160</v>
      </c>
      <c r="M1193" s="10">
        <f t="shared" si="74"/>
        <v>42419.603703703702</v>
      </c>
      <c r="N1193" s="10"/>
      <c r="O1193" t="b">
        <v>0</v>
      </c>
      <c r="P1193">
        <v>33</v>
      </c>
      <c r="Q1193">
        <f t="shared" si="75"/>
        <v>89.24</v>
      </c>
      <c r="R1193" t="b">
        <v>1</v>
      </c>
      <c r="S1193" t="s">
        <v>8283</v>
      </c>
      <c r="T1193" s="12" t="s">
        <v>8337</v>
      </c>
      <c r="U1193" t="s">
        <v>8338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8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0">
        <f t="shared" si="73"/>
        <v>42777.506689814814</v>
      </c>
      <c r="L1194">
        <v>1484222978</v>
      </c>
      <c r="M1194" s="10">
        <f t="shared" si="74"/>
        <v>42747.506689814814</v>
      </c>
      <c r="N1194" s="10"/>
      <c r="O1194" t="b">
        <v>0</v>
      </c>
      <c r="P1194">
        <v>15</v>
      </c>
      <c r="Q1194">
        <f t="shared" si="75"/>
        <v>19.329999999999998</v>
      </c>
      <c r="R1194" t="b">
        <v>1</v>
      </c>
      <c r="S1194" t="s">
        <v>8283</v>
      </c>
      <c r="T1194" s="12" t="s">
        <v>8337</v>
      </c>
      <c r="U1194" t="s">
        <v>8338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8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0">
        <f t="shared" si="73"/>
        <v>42469.734409722223</v>
      </c>
      <c r="L1195">
        <v>1455043053</v>
      </c>
      <c r="M1195" s="10">
        <f t="shared" si="74"/>
        <v>42409.776076388895</v>
      </c>
      <c r="N1195" s="10"/>
      <c r="O1195" t="b">
        <v>0</v>
      </c>
      <c r="P1195">
        <v>273</v>
      </c>
      <c r="Q1195">
        <f t="shared" si="75"/>
        <v>79.97</v>
      </c>
      <c r="R1195" t="b">
        <v>1</v>
      </c>
      <c r="S1195" t="s">
        <v>8283</v>
      </c>
      <c r="T1195" s="12" t="s">
        <v>8337</v>
      </c>
      <c r="U1195" t="s">
        <v>8338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8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0">
        <f t="shared" si="73"/>
        <v>42102.488182870366</v>
      </c>
      <c r="L1196">
        <v>1425901379</v>
      </c>
      <c r="M1196" s="10">
        <f t="shared" si="74"/>
        <v>42072.488182870366</v>
      </c>
      <c r="N1196" s="10"/>
      <c r="O1196" t="b">
        <v>0</v>
      </c>
      <c r="P1196">
        <v>714</v>
      </c>
      <c r="Q1196">
        <f t="shared" si="75"/>
        <v>56.41</v>
      </c>
      <c r="R1196" t="b">
        <v>1</v>
      </c>
      <c r="S1196" t="s">
        <v>8283</v>
      </c>
      <c r="T1196" s="12" t="s">
        <v>8337</v>
      </c>
      <c r="U1196" t="s">
        <v>8338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8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0">
        <f t="shared" si="73"/>
        <v>42358.375</v>
      </c>
      <c r="L1197">
        <v>1445415653</v>
      </c>
      <c r="M1197" s="10">
        <f t="shared" si="74"/>
        <v>42298.34783564815</v>
      </c>
      <c r="N1197" s="10"/>
      <c r="O1197" t="b">
        <v>0</v>
      </c>
      <c r="P1197">
        <v>170</v>
      </c>
      <c r="Q1197">
        <f t="shared" si="75"/>
        <v>79.41</v>
      </c>
      <c r="R1197" t="b">
        <v>1</v>
      </c>
      <c r="S1197" t="s">
        <v>8283</v>
      </c>
      <c r="T1197" s="12" t="s">
        <v>8337</v>
      </c>
      <c r="U1197" t="s">
        <v>8338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8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0">
        <f t="shared" si="73"/>
        <v>42356.818738425922</v>
      </c>
      <c r="L1198">
        <v>1447875539</v>
      </c>
      <c r="M1198" s="10">
        <f t="shared" si="74"/>
        <v>42326.818738425922</v>
      </c>
      <c r="N1198" s="10"/>
      <c r="O1198" t="b">
        <v>0</v>
      </c>
      <c r="P1198">
        <v>512</v>
      </c>
      <c r="Q1198">
        <f t="shared" si="75"/>
        <v>76.44</v>
      </c>
      <c r="R1198" t="b">
        <v>1</v>
      </c>
      <c r="S1198" t="s">
        <v>8283</v>
      </c>
      <c r="T1198" s="12" t="s">
        <v>8337</v>
      </c>
      <c r="U1198" t="s">
        <v>8338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8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0">
        <f t="shared" si="73"/>
        <v>42534.249305555553</v>
      </c>
      <c r="L1199">
        <v>1463155034</v>
      </c>
      <c r="M1199" s="10">
        <f t="shared" si="74"/>
        <v>42503.66474537037</v>
      </c>
      <c r="N1199" s="10"/>
      <c r="O1199" t="b">
        <v>0</v>
      </c>
      <c r="P1199">
        <v>314</v>
      </c>
      <c r="Q1199">
        <f t="shared" si="75"/>
        <v>121</v>
      </c>
      <c r="R1199" t="b">
        <v>1</v>
      </c>
      <c r="S1199" t="s">
        <v>8283</v>
      </c>
      <c r="T1199" s="12" t="s">
        <v>8337</v>
      </c>
      <c r="U1199" t="s">
        <v>8338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8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0">
        <f t="shared" si="73"/>
        <v>42369.125</v>
      </c>
      <c r="L1200">
        <v>1448463086</v>
      </c>
      <c r="M1200" s="10">
        <f t="shared" si="74"/>
        <v>42333.619050925925</v>
      </c>
      <c r="N1200" s="10"/>
      <c r="O1200" t="b">
        <v>0</v>
      </c>
      <c r="P1200">
        <v>167</v>
      </c>
      <c r="Q1200">
        <f t="shared" si="75"/>
        <v>54.62</v>
      </c>
      <c r="R1200" t="b">
        <v>1</v>
      </c>
      <c r="S1200" t="s">
        <v>8283</v>
      </c>
      <c r="T1200" s="12" t="s">
        <v>8337</v>
      </c>
      <c r="U1200" t="s">
        <v>8338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8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0">
        <f t="shared" si="73"/>
        <v>42193.770833333328</v>
      </c>
      <c r="L1201">
        <v>1433615400</v>
      </c>
      <c r="M1201" s="10">
        <f t="shared" si="74"/>
        <v>42161.770833333328</v>
      </c>
      <c r="N1201" s="10"/>
      <c r="O1201" t="b">
        <v>0</v>
      </c>
      <c r="P1201">
        <v>9</v>
      </c>
      <c r="Q1201">
        <f t="shared" si="75"/>
        <v>299.22000000000003</v>
      </c>
      <c r="R1201" t="b">
        <v>1</v>
      </c>
      <c r="S1201" t="s">
        <v>8283</v>
      </c>
      <c r="T1201" s="12" t="s">
        <v>8337</v>
      </c>
      <c r="U1201" t="s">
        <v>8338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8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0">
        <f t="shared" si="73"/>
        <v>42110.477500000001</v>
      </c>
      <c r="L1202">
        <v>1427369256</v>
      </c>
      <c r="M1202" s="10">
        <f t="shared" si="74"/>
        <v>42089.477500000001</v>
      </c>
      <c r="N1202" s="10"/>
      <c r="O1202" t="b">
        <v>0</v>
      </c>
      <c r="P1202">
        <v>103</v>
      </c>
      <c r="Q1202">
        <f t="shared" si="75"/>
        <v>58.53</v>
      </c>
      <c r="R1202" t="b">
        <v>1</v>
      </c>
      <c r="S1202" t="s">
        <v>8283</v>
      </c>
      <c r="T1202" s="12" t="s">
        <v>8337</v>
      </c>
      <c r="U1202" t="s">
        <v>8338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8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0">
        <f t="shared" si="73"/>
        <v>42566.60701388889</v>
      </c>
      <c r="L1203">
        <v>1466001246</v>
      </c>
      <c r="M1203" s="10">
        <f t="shared" si="74"/>
        <v>42536.60701388889</v>
      </c>
      <c r="N1203" s="10"/>
      <c r="O1203" t="b">
        <v>0</v>
      </c>
      <c r="P1203">
        <v>111</v>
      </c>
      <c r="Q1203">
        <f t="shared" si="75"/>
        <v>55.37</v>
      </c>
      <c r="R1203" t="b">
        <v>1</v>
      </c>
      <c r="S1203" t="s">
        <v>8283</v>
      </c>
      <c r="T1203" s="12" t="s">
        <v>8337</v>
      </c>
      <c r="U1203" t="s">
        <v>8338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8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0">
        <f t="shared" si="73"/>
        <v>42182.288819444439</v>
      </c>
      <c r="L1204">
        <v>1432796154</v>
      </c>
      <c r="M1204" s="10">
        <f t="shared" si="74"/>
        <v>42152.288819444439</v>
      </c>
      <c r="N1204" s="10"/>
      <c r="O1204" t="b">
        <v>0</v>
      </c>
      <c r="P1204">
        <v>271</v>
      </c>
      <c r="Q1204">
        <f t="shared" si="75"/>
        <v>183.8</v>
      </c>
      <c r="R1204" t="b">
        <v>1</v>
      </c>
      <c r="S1204" t="s">
        <v>8283</v>
      </c>
      <c r="T1204" s="12" t="s">
        <v>8337</v>
      </c>
      <c r="U1204" t="s">
        <v>8338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8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0">
        <f t="shared" si="73"/>
        <v>42155.614895833336</v>
      </c>
      <c r="L1205">
        <v>1430491527</v>
      </c>
      <c r="M1205" s="10">
        <f t="shared" si="74"/>
        <v>42125.614895833336</v>
      </c>
      <c r="N1205" s="10"/>
      <c r="O1205" t="b">
        <v>0</v>
      </c>
      <c r="P1205">
        <v>101</v>
      </c>
      <c r="Q1205">
        <f t="shared" si="75"/>
        <v>165.35</v>
      </c>
      <c r="R1205" t="b">
        <v>1</v>
      </c>
      <c r="S1205" t="s">
        <v>8283</v>
      </c>
      <c r="T1205" s="12" t="s">
        <v>8337</v>
      </c>
      <c r="U1205" t="s">
        <v>8338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8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0">
        <f t="shared" si="73"/>
        <v>42342.208333333328</v>
      </c>
      <c r="L1206">
        <v>1445363833</v>
      </c>
      <c r="M1206" s="10">
        <f t="shared" si="74"/>
        <v>42297.748067129629</v>
      </c>
      <c r="N1206" s="10"/>
      <c r="O1206" t="b">
        <v>0</v>
      </c>
      <c r="P1206">
        <v>57</v>
      </c>
      <c r="Q1206">
        <f t="shared" si="75"/>
        <v>234.79</v>
      </c>
      <c r="R1206" t="b">
        <v>1</v>
      </c>
      <c r="S1206" t="s">
        <v>8283</v>
      </c>
      <c r="T1206" s="12" t="s">
        <v>8337</v>
      </c>
      <c r="U1206" t="s">
        <v>8338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8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0">
        <f t="shared" si="73"/>
        <v>42168.506377314814</v>
      </c>
      <c r="L1207">
        <v>1431605351</v>
      </c>
      <c r="M1207" s="10">
        <f t="shared" si="74"/>
        <v>42138.506377314814</v>
      </c>
      <c r="N1207" s="10"/>
      <c r="O1207" t="b">
        <v>0</v>
      </c>
      <c r="P1207">
        <v>62</v>
      </c>
      <c r="Q1207">
        <f t="shared" si="75"/>
        <v>211.48</v>
      </c>
      <c r="R1207" t="b">
        <v>1</v>
      </c>
      <c r="S1207" t="s">
        <v>8283</v>
      </c>
      <c r="T1207" s="12" t="s">
        <v>8337</v>
      </c>
      <c r="U1207" t="s">
        <v>8338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8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0">
        <f t="shared" si="73"/>
        <v>42805.561805555553</v>
      </c>
      <c r="L1208">
        <v>1486406253</v>
      </c>
      <c r="M1208" s="10">
        <f t="shared" si="74"/>
        <v>42772.776076388895</v>
      </c>
      <c r="N1208" s="10"/>
      <c r="O1208" t="b">
        <v>0</v>
      </c>
      <c r="P1208">
        <v>32</v>
      </c>
      <c r="Q1208">
        <f t="shared" si="75"/>
        <v>32.340000000000003</v>
      </c>
      <c r="R1208" t="b">
        <v>1</v>
      </c>
      <c r="S1208" t="s">
        <v>8283</v>
      </c>
      <c r="T1208" s="12" t="s">
        <v>8337</v>
      </c>
      <c r="U1208" t="s">
        <v>8338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8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0">
        <f t="shared" si="73"/>
        <v>42460.416666666672</v>
      </c>
      <c r="L1209">
        <v>1456827573</v>
      </c>
      <c r="M1209" s="10">
        <f t="shared" si="74"/>
        <v>42430.430243055554</v>
      </c>
      <c r="N1209" s="10"/>
      <c r="O1209" t="b">
        <v>0</v>
      </c>
      <c r="P1209">
        <v>141</v>
      </c>
      <c r="Q1209">
        <f t="shared" si="75"/>
        <v>123.38</v>
      </c>
      <c r="R1209" t="b">
        <v>1</v>
      </c>
      <c r="S1209" t="s">
        <v>8283</v>
      </c>
      <c r="T1209" s="12" t="s">
        <v>8337</v>
      </c>
      <c r="U1209" t="s">
        <v>8338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8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0">
        <f t="shared" si="73"/>
        <v>42453.667407407411</v>
      </c>
      <c r="L1210">
        <v>1456246864</v>
      </c>
      <c r="M1210" s="10">
        <f t="shared" si="74"/>
        <v>42423.709074074075</v>
      </c>
      <c r="N1210" s="10"/>
      <c r="O1210" t="b">
        <v>0</v>
      </c>
      <c r="P1210">
        <v>75</v>
      </c>
      <c r="Q1210">
        <f t="shared" si="75"/>
        <v>207.07</v>
      </c>
      <c r="R1210" t="b">
        <v>1</v>
      </c>
      <c r="S1210" t="s">
        <v>8283</v>
      </c>
      <c r="T1210" s="12" t="s">
        <v>8337</v>
      </c>
      <c r="U1210" t="s">
        <v>8338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8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0">
        <f t="shared" si="73"/>
        <v>42791.846122685187</v>
      </c>
      <c r="L1211">
        <v>1485461905</v>
      </c>
      <c r="M1211" s="10">
        <f t="shared" si="74"/>
        <v>42761.846122685187</v>
      </c>
      <c r="N1211" s="10"/>
      <c r="O1211" t="b">
        <v>0</v>
      </c>
      <c r="P1211">
        <v>46</v>
      </c>
      <c r="Q1211">
        <f t="shared" si="75"/>
        <v>138.26</v>
      </c>
      <c r="R1211" t="b">
        <v>1</v>
      </c>
      <c r="S1211" t="s">
        <v>8283</v>
      </c>
      <c r="T1211" s="12" t="s">
        <v>8337</v>
      </c>
      <c r="U1211" t="s">
        <v>8338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8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0">
        <f t="shared" si="73"/>
        <v>42155.875</v>
      </c>
      <c r="L1212">
        <v>1431124572</v>
      </c>
      <c r="M1212" s="10">
        <f t="shared" si="74"/>
        <v>42132.941805555558</v>
      </c>
      <c r="N1212" s="10"/>
      <c r="O1212" t="b">
        <v>0</v>
      </c>
      <c r="P1212">
        <v>103</v>
      </c>
      <c r="Q1212">
        <f t="shared" si="75"/>
        <v>493.82</v>
      </c>
      <c r="R1212" t="b">
        <v>1</v>
      </c>
      <c r="S1212" t="s">
        <v>8283</v>
      </c>
      <c r="T1212" s="12" t="s">
        <v>8337</v>
      </c>
      <c r="U1212" t="s">
        <v>8338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8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0">
        <f t="shared" si="73"/>
        <v>42530.866446759261</v>
      </c>
      <c r="L1213">
        <v>1464209261</v>
      </c>
      <c r="M1213" s="10">
        <f t="shared" si="74"/>
        <v>42515.866446759261</v>
      </c>
      <c r="N1213" s="10"/>
      <c r="O1213" t="b">
        <v>0</v>
      </c>
      <c r="P1213">
        <v>6</v>
      </c>
      <c r="Q1213">
        <f t="shared" si="75"/>
        <v>168.5</v>
      </c>
      <c r="R1213" t="b">
        <v>1</v>
      </c>
      <c r="S1213" t="s">
        <v>8283</v>
      </c>
      <c r="T1213" s="12" t="s">
        <v>8337</v>
      </c>
      <c r="U1213" t="s">
        <v>8338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8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0">
        <f t="shared" si="73"/>
        <v>42335.041666666672</v>
      </c>
      <c r="L1214">
        <v>1447195695</v>
      </c>
      <c r="M1214" s="10">
        <f t="shared" si="74"/>
        <v>42318.950173611112</v>
      </c>
      <c r="N1214" s="10"/>
      <c r="O1214" t="b">
        <v>0</v>
      </c>
      <c r="P1214">
        <v>83</v>
      </c>
      <c r="Q1214">
        <f t="shared" si="75"/>
        <v>38.869999999999997</v>
      </c>
      <c r="R1214" t="b">
        <v>1</v>
      </c>
      <c r="S1214" t="s">
        <v>8283</v>
      </c>
      <c r="T1214" s="12" t="s">
        <v>8337</v>
      </c>
      <c r="U1214" t="s">
        <v>8338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8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0">
        <f t="shared" si="73"/>
        <v>42766.755787037036</v>
      </c>
      <c r="L1215">
        <v>1482862100</v>
      </c>
      <c r="M1215" s="10">
        <f t="shared" si="74"/>
        <v>42731.755787037036</v>
      </c>
      <c r="N1215" s="10"/>
      <c r="O1215" t="b">
        <v>0</v>
      </c>
      <c r="P1215">
        <v>108</v>
      </c>
      <c r="Q1215">
        <f t="shared" si="75"/>
        <v>61.53</v>
      </c>
      <c r="R1215" t="b">
        <v>1</v>
      </c>
      <c r="S1215" t="s">
        <v>8283</v>
      </c>
      <c r="T1215" s="12" t="s">
        <v>8337</v>
      </c>
      <c r="U1215" t="s">
        <v>8338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8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0">
        <f t="shared" si="73"/>
        <v>42164.840335648143</v>
      </c>
      <c r="L1216">
        <v>1428696605</v>
      </c>
      <c r="M1216" s="10">
        <f t="shared" si="74"/>
        <v>42104.840335648143</v>
      </c>
      <c r="N1216" s="10"/>
      <c r="O1216" t="b">
        <v>0</v>
      </c>
      <c r="P1216">
        <v>25</v>
      </c>
      <c r="Q1216">
        <f t="shared" si="75"/>
        <v>105.44</v>
      </c>
      <c r="R1216" t="b">
        <v>1</v>
      </c>
      <c r="S1216" t="s">
        <v>8283</v>
      </c>
      <c r="T1216" s="12" t="s">
        <v>8337</v>
      </c>
      <c r="U1216" t="s">
        <v>8338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8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0">
        <f t="shared" si="73"/>
        <v>41789.923101851848</v>
      </c>
      <c r="L1217">
        <v>1398895756</v>
      </c>
      <c r="M1217" s="10">
        <f t="shared" si="74"/>
        <v>41759.923101851848</v>
      </c>
      <c r="N1217" s="10"/>
      <c r="O1217" t="b">
        <v>0</v>
      </c>
      <c r="P1217">
        <v>549</v>
      </c>
      <c r="Q1217">
        <f t="shared" si="75"/>
        <v>71.59</v>
      </c>
      <c r="R1217" t="b">
        <v>1</v>
      </c>
      <c r="S1217" t="s">
        <v>8283</v>
      </c>
      <c r="T1217" s="12" t="s">
        <v>8337</v>
      </c>
      <c r="U1217" t="s">
        <v>8338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8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0">
        <f t="shared" si="73"/>
        <v>42279.960416666669</v>
      </c>
      <c r="L1218">
        <v>1441032457</v>
      </c>
      <c r="M1218" s="10">
        <f t="shared" si="74"/>
        <v>42247.616400462968</v>
      </c>
      <c r="N1218" s="10"/>
      <c r="O1218" t="b">
        <v>0</v>
      </c>
      <c r="P1218">
        <v>222</v>
      </c>
      <c r="Q1218">
        <f t="shared" si="75"/>
        <v>91.88</v>
      </c>
      <c r="R1218" t="b">
        <v>1</v>
      </c>
      <c r="S1218" t="s">
        <v>8283</v>
      </c>
      <c r="T1218" s="12" t="s">
        <v>8337</v>
      </c>
      <c r="U1218" t="s">
        <v>8338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8">
        <f t="shared" ref="F1219:F1282" si="76">ROUND(E1219/D1219*100,0)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0">
        <f t="shared" ref="K1219:K1282" si="77">(((J1219/60)/60)/24+DATE(1970,1,1))</f>
        <v>42565.809490740736</v>
      </c>
      <c r="L1219">
        <v>1465932340</v>
      </c>
      <c r="M1219" s="10">
        <f t="shared" ref="M1219:M1282" si="78">(((L1219/60)/60)/24+DATE(1970,1,1))</f>
        <v>42535.809490740736</v>
      </c>
      <c r="N1219" s="10"/>
      <c r="O1219" t="b">
        <v>0</v>
      </c>
      <c r="P1219">
        <v>183</v>
      </c>
      <c r="Q1219">
        <f t="shared" ref="Q1219:Q1282" si="79">IFERROR(ROUND(E1219/P1219,2),0)</f>
        <v>148.57</v>
      </c>
      <c r="R1219" t="b">
        <v>1</v>
      </c>
      <c r="S1219" t="s">
        <v>8283</v>
      </c>
      <c r="T1219" s="12" t="s">
        <v>8337</v>
      </c>
      <c r="U1219" t="s">
        <v>8338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8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0">
        <f t="shared" si="77"/>
        <v>42309.125</v>
      </c>
      <c r="L1220">
        <v>1443714800</v>
      </c>
      <c r="M1220" s="10">
        <f t="shared" si="78"/>
        <v>42278.662037037036</v>
      </c>
      <c r="N1220" s="10"/>
      <c r="O1220" t="b">
        <v>0</v>
      </c>
      <c r="P1220">
        <v>89</v>
      </c>
      <c r="Q1220">
        <f t="shared" si="79"/>
        <v>174.21</v>
      </c>
      <c r="R1220" t="b">
        <v>1</v>
      </c>
      <c r="S1220" t="s">
        <v>8283</v>
      </c>
      <c r="T1220" s="12" t="s">
        <v>8337</v>
      </c>
      <c r="U1220" t="s">
        <v>8338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8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0">
        <f t="shared" si="77"/>
        <v>42663.461956018517</v>
      </c>
      <c r="L1221">
        <v>1474369513</v>
      </c>
      <c r="M1221" s="10">
        <f t="shared" si="78"/>
        <v>42633.461956018517</v>
      </c>
      <c r="N1221" s="10"/>
      <c r="O1221" t="b">
        <v>0</v>
      </c>
      <c r="P1221">
        <v>253</v>
      </c>
      <c r="Q1221">
        <f t="shared" si="79"/>
        <v>102.86</v>
      </c>
      <c r="R1221" t="b">
        <v>1</v>
      </c>
      <c r="S1221" t="s">
        <v>8283</v>
      </c>
      <c r="T1221" s="12" t="s">
        <v>8337</v>
      </c>
      <c r="U1221" t="s">
        <v>8338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8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0">
        <f t="shared" si="77"/>
        <v>42241.628611111111</v>
      </c>
      <c r="L1222">
        <v>1437923112</v>
      </c>
      <c r="M1222" s="10">
        <f t="shared" si="78"/>
        <v>42211.628611111111</v>
      </c>
      <c r="N1222" s="10"/>
      <c r="O1222" t="b">
        <v>0</v>
      </c>
      <c r="P1222">
        <v>140</v>
      </c>
      <c r="Q1222">
        <f t="shared" si="79"/>
        <v>111.18</v>
      </c>
      <c r="R1222" t="b">
        <v>1</v>
      </c>
      <c r="S1222" t="s">
        <v>8283</v>
      </c>
      <c r="T1222" s="12" t="s">
        <v>8337</v>
      </c>
      <c r="U1222" t="s">
        <v>8338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8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0">
        <f t="shared" si="77"/>
        <v>42708</v>
      </c>
      <c r="L1223">
        <v>1478431488</v>
      </c>
      <c r="M1223" s="10">
        <f t="shared" si="78"/>
        <v>42680.47555555556</v>
      </c>
      <c r="N1223" s="10"/>
      <c r="O1223" t="b">
        <v>0</v>
      </c>
      <c r="P1223">
        <v>103</v>
      </c>
      <c r="Q1223">
        <f t="shared" si="79"/>
        <v>23.8</v>
      </c>
      <c r="R1223" t="b">
        <v>1</v>
      </c>
      <c r="S1223" t="s">
        <v>8283</v>
      </c>
      <c r="T1223" s="12" t="s">
        <v>8337</v>
      </c>
      <c r="U1223" t="s">
        <v>8338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8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0">
        <f t="shared" si="77"/>
        <v>42461.166666666672</v>
      </c>
      <c r="L1224">
        <v>1456852647</v>
      </c>
      <c r="M1224" s="10">
        <f t="shared" si="78"/>
        <v>42430.720451388886</v>
      </c>
      <c r="N1224" s="10"/>
      <c r="O1224" t="b">
        <v>0</v>
      </c>
      <c r="P1224">
        <v>138</v>
      </c>
      <c r="Q1224">
        <f t="shared" si="79"/>
        <v>81.27</v>
      </c>
      <c r="R1224" t="b">
        <v>1</v>
      </c>
      <c r="S1224" t="s">
        <v>8283</v>
      </c>
      <c r="T1224" s="12" t="s">
        <v>8337</v>
      </c>
      <c r="U1224" t="s">
        <v>8338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8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0">
        <f t="shared" si="77"/>
        <v>42684.218854166669</v>
      </c>
      <c r="L1225">
        <v>1476159309</v>
      </c>
      <c r="M1225" s="10">
        <f t="shared" si="78"/>
        <v>42654.177187499998</v>
      </c>
      <c r="N1225" s="10"/>
      <c r="O1225" t="b">
        <v>0</v>
      </c>
      <c r="P1225">
        <v>191</v>
      </c>
      <c r="Q1225">
        <f t="shared" si="79"/>
        <v>116.21</v>
      </c>
      <c r="R1225" t="b">
        <v>1</v>
      </c>
      <c r="S1225" t="s">
        <v>8283</v>
      </c>
      <c r="T1225" s="12" t="s">
        <v>8337</v>
      </c>
      <c r="U1225" t="s">
        <v>8338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8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0">
        <f t="shared" si="77"/>
        <v>41796.549791666665</v>
      </c>
      <c r="L1226">
        <v>1396876302</v>
      </c>
      <c r="M1226" s="10">
        <f t="shared" si="78"/>
        <v>41736.549791666665</v>
      </c>
      <c r="N1226" s="10"/>
      <c r="O1226" t="b">
        <v>0</v>
      </c>
      <c r="P1226">
        <v>18</v>
      </c>
      <c r="Q1226">
        <f t="shared" si="79"/>
        <v>58.89</v>
      </c>
      <c r="R1226" t="b">
        <v>0</v>
      </c>
      <c r="S1226" t="s">
        <v>8284</v>
      </c>
      <c r="T1226" s="12" t="s">
        <v>8324</v>
      </c>
      <c r="U1226" t="s">
        <v>8339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8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0">
        <f t="shared" si="77"/>
        <v>41569.905995370369</v>
      </c>
      <c r="L1227">
        <v>1377294278</v>
      </c>
      <c r="M1227" s="10">
        <f t="shared" si="78"/>
        <v>41509.905995370369</v>
      </c>
      <c r="N1227" s="10"/>
      <c r="O1227" t="b">
        <v>0</v>
      </c>
      <c r="P1227">
        <v>3</v>
      </c>
      <c r="Q1227">
        <f t="shared" si="79"/>
        <v>44</v>
      </c>
      <c r="R1227" t="b">
        <v>0</v>
      </c>
      <c r="S1227" t="s">
        <v>8284</v>
      </c>
      <c r="T1227" s="12" t="s">
        <v>8324</v>
      </c>
      <c r="U1227" t="s">
        <v>8339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8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0">
        <f t="shared" si="77"/>
        <v>41750.041666666664</v>
      </c>
      <c r="L1228">
        <v>1395089981</v>
      </c>
      <c r="M1228" s="10">
        <f t="shared" si="78"/>
        <v>41715.874780092592</v>
      </c>
      <c r="N1228" s="10"/>
      <c r="O1228" t="b">
        <v>0</v>
      </c>
      <c r="P1228">
        <v>40</v>
      </c>
      <c r="Q1228">
        <f t="shared" si="79"/>
        <v>48.43</v>
      </c>
      <c r="R1228" t="b">
        <v>0</v>
      </c>
      <c r="S1228" t="s">
        <v>8284</v>
      </c>
      <c r="T1228" s="12" t="s">
        <v>8324</v>
      </c>
      <c r="U1228" t="s">
        <v>8339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8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0">
        <f t="shared" si="77"/>
        <v>41858.291666666664</v>
      </c>
      <c r="L1229">
        <v>1404770616</v>
      </c>
      <c r="M1229" s="10">
        <f t="shared" si="78"/>
        <v>41827.919166666667</v>
      </c>
      <c r="N1229" s="10"/>
      <c r="O1229" t="b">
        <v>0</v>
      </c>
      <c r="P1229">
        <v>0</v>
      </c>
      <c r="Q1229">
        <f t="shared" si="79"/>
        <v>0</v>
      </c>
      <c r="R1229" t="b">
        <v>0</v>
      </c>
      <c r="S1229" t="s">
        <v>8284</v>
      </c>
      <c r="T1229" s="12" t="s">
        <v>8324</v>
      </c>
      <c r="U1229" t="s">
        <v>8339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8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0">
        <f t="shared" si="77"/>
        <v>40814.729259259257</v>
      </c>
      <c r="L1230">
        <v>1312047008</v>
      </c>
      <c r="M1230" s="10">
        <f t="shared" si="78"/>
        <v>40754.729259259257</v>
      </c>
      <c r="N1230" s="10"/>
      <c r="O1230" t="b">
        <v>0</v>
      </c>
      <c r="P1230">
        <v>24</v>
      </c>
      <c r="Q1230">
        <f t="shared" si="79"/>
        <v>61.04</v>
      </c>
      <c r="R1230" t="b">
        <v>0</v>
      </c>
      <c r="S1230" t="s">
        <v>8284</v>
      </c>
      <c r="T1230" s="12" t="s">
        <v>8324</v>
      </c>
      <c r="U1230" t="s">
        <v>8339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8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0">
        <f t="shared" si="77"/>
        <v>41015.666666666664</v>
      </c>
      <c r="L1231">
        <v>1331982127</v>
      </c>
      <c r="M1231" s="10">
        <f t="shared" si="78"/>
        <v>40985.459803240738</v>
      </c>
      <c r="N1231" s="10"/>
      <c r="O1231" t="b">
        <v>0</v>
      </c>
      <c r="P1231">
        <v>1</v>
      </c>
      <c r="Q1231">
        <f t="shared" si="79"/>
        <v>25</v>
      </c>
      <c r="R1231" t="b">
        <v>0</v>
      </c>
      <c r="S1231" t="s">
        <v>8284</v>
      </c>
      <c r="T1231" s="12" t="s">
        <v>8324</v>
      </c>
      <c r="U1231" t="s">
        <v>8339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8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0">
        <f t="shared" si="77"/>
        <v>40598.972569444442</v>
      </c>
      <c r="L1232">
        <v>1295997630</v>
      </c>
      <c r="M1232" s="10">
        <f t="shared" si="78"/>
        <v>40568.972569444442</v>
      </c>
      <c r="N1232" s="10"/>
      <c r="O1232" t="b">
        <v>0</v>
      </c>
      <c r="P1232">
        <v>0</v>
      </c>
      <c r="Q1232">
        <f t="shared" si="79"/>
        <v>0</v>
      </c>
      <c r="R1232" t="b">
        <v>0</v>
      </c>
      <c r="S1232" t="s">
        <v>8284</v>
      </c>
      <c r="T1232" s="12" t="s">
        <v>8324</v>
      </c>
      <c r="U1232" t="s">
        <v>8339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8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0">
        <f t="shared" si="77"/>
        <v>42244.041666666672</v>
      </c>
      <c r="L1233">
        <v>1436394968</v>
      </c>
      <c r="M1233" s="10">
        <f t="shared" si="78"/>
        <v>42193.941759259258</v>
      </c>
      <c r="N1233" s="10"/>
      <c r="O1233" t="b">
        <v>0</v>
      </c>
      <c r="P1233">
        <v>0</v>
      </c>
      <c r="Q1233">
        <f t="shared" si="79"/>
        <v>0</v>
      </c>
      <c r="R1233" t="b">
        <v>0</v>
      </c>
      <c r="S1233" t="s">
        <v>8284</v>
      </c>
      <c r="T1233" s="12" t="s">
        <v>8324</v>
      </c>
      <c r="U1233" t="s">
        <v>8339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8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0">
        <f t="shared" si="77"/>
        <v>41553.848032407412</v>
      </c>
      <c r="L1234">
        <v>1377030070</v>
      </c>
      <c r="M1234" s="10">
        <f t="shared" si="78"/>
        <v>41506.848032407412</v>
      </c>
      <c r="N1234" s="10"/>
      <c r="O1234" t="b">
        <v>0</v>
      </c>
      <c r="P1234">
        <v>1</v>
      </c>
      <c r="Q1234">
        <f t="shared" si="79"/>
        <v>40</v>
      </c>
      <c r="R1234" t="b">
        <v>0</v>
      </c>
      <c r="S1234" t="s">
        <v>8284</v>
      </c>
      <c r="T1234" s="12" t="s">
        <v>8324</v>
      </c>
      <c r="U1234" t="s">
        <v>8339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8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0">
        <f t="shared" si="77"/>
        <v>40960.948773148149</v>
      </c>
      <c r="L1235">
        <v>1328049974</v>
      </c>
      <c r="M1235" s="10">
        <f t="shared" si="78"/>
        <v>40939.948773148149</v>
      </c>
      <c r="N1235" s="10"/>
      <c r="O1235" t="b">
        <v>0</v>
      </c>
      <c r="P1235">
        <v>6</v>
      </c>
      <c r="Q1235">
        <f t="shared" si="79"/>
        <v>19.329999999999998</v>
      </c>
      <c r="R1235" t="b">
        <v>0</v>
      </c>
      <c r="S1235" t="s">
        <v>8284</v>
      </c>
      <c r="T1235" s="12" t="s">
        <v>8324</v>
      </c>
      <c r="U1235" t="s">
        <v>8339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8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0">
        <f t="shared" si="77"/>
        <v>42037.788680555561</v>
      </c>
      <c r="L1236">
        <v>1420311342</v>
      </c>
      <c r="M1236" s="10">
        <f t="shared" si="78"/>
        <v>42007.788680555561</v>
      </c>
      <c r="N1236" s="10"/>
      <c r="O1236" t="b">
        <v>0</v>
      </c>
      <c r="P1236">
        <v>0</v>
      </c>
      <c r="Q1236">
        <f t="shared" si="79"/>
        <v>0</v>
      </c>
      <c r="R1236" t="b">
        <v>0</v>
      </c>
      <c r="S1236" t="s">
        <v>8284</v>
      </c>
      <c r="T1236" s="12" t="s">
        <v>8324</v>
      </c>
      <c r="U1236" t="s">
        <v>8339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8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0">
        <f t="shared" si="77"/>
        <v>41623.135405092595</v>
      </c>
      <c r="L1237">
        <v>1383621299</v>
      </c>
      <c r="M1237" s="10">
        <f t="shared" si="78"/>
        <v>41583.135405092595</v>
      </c>
      <c r="N1237" s="10"/>
      <c r="O1237" t="b">
        <v>0</v>
      </c>
      <c r="P1237">
        <v>6</v>
      </c>
      <c r="Q1237">
        <f t="shared" si="79"/>
        <v>35</v>
      </c>
      <c r="R1237" t="b">
        <v>0</v>
      </c>
      <c r="S1237" t="s">
        <v>8284</v>
      </c>
      <c r="T1237" s="12" t="s">
        <v>8324</v>
      </c>
      <c r="U1237" t="s">
        <v>8339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8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0">
        <f t="shared" si="77"/>
        <v>41118.666666666664</v>
      </c>
      <c r="L1238">
        <v>1342801164</v>
      </c>
      <c r="M1238" s="10">
        <f t="shared" si="78"/>
        <v>41110.680138888885</v>
      </c>
      <c r="N1238" s="10"/>
      <c r="O1238" t="b">
        <v>0</v>
      </c>
      <c r="P1238">
        <v>0</v>
      </c>
      <c r="Q1238">
        <f t="shared" si="79"/>
        <v>0</v>
      </c>
      <c r="R1238" t="b">
        <v>0</v>
      </c>
      <c r="S1238" t="s">
        <v>8284</v>
      </c>
      <c r="T1238" s="12" t="s">
        <v>8324</v>
      </c>
      <c r="U1238" t="s">
        <v>8339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8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0">
        <f t="shared" si="77"/>
        <v>41145.283159722225</v>
      </c>
      <c r="L1239">
        <v>1344062865</v>
      </c>
      <c r="M1239" s="10">
        <f t="shared" si="78"/>
        <v>41125.283159722225</v>
      </c>
      <c r="N1239" s="10"/>
      <c r="O1239" t="b">
        <v>0</v>
      </c>
      <c r="P1239">
        <v>0</v>
      </c>
      <c r="Q1239">
        <f t="shared" si="79"/>
        <v>0</v>
      </c>
      <c r="R1239" t="b">
        <v>0</v>
      </c>
      <c r="S1239" t="s">
        <v>8284</v>
      </c>
      <c r="T1239" s="12" t="s">
        <v>8324</v>
      </c>
      <c r="U1239" t="s">
        <v>8339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8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0">
        <f t="shared" si="77"/>
        <v>40761.61037037037</v>
      </c>
      <c r="L1240">
        <v>1310049536</v>
      </c>
      <c r="M1240" s="10">
        <f t="shared" si="78"/>
        <v>40731.61037037037</v>
      </c>
      <c r="N1240" s="10"/>
      <c r="O1240" t="b">
        <v>0</v>
      </c>
      <c r="P1240">
        <v>3</v>
      </c>
      <c r="Q1240">
        <f t="shared" si="79"/>
        <v>59.33</v>
      </c>
      <c r="R1240" t="b">
        <v>0</v>
      </c>
      <c r="S1240" t="s">
        <v>8284</v>
      </c>
      <c r="T1240" s="12" t="s">
        <v>8324</v>
      </c>
      <c r="U1240" t="s">
        <v>8339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8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0">
        <f t="shared" si="77"/>
        <v>40913.962581018517</v>
      </c>
      <c r="L1241">
        <v>1323212767</v>
      </c>
      <c r="M1241" s="10">
        <f t="shared" si="78"/>
        <v>40883.962581018517</v>
      </c>
      <c r="N1241" s="10"/>
      <c r="O1241" t="b">
        <v>0</v>
      </c>
      <c r="P1241">
        <v>0</v>
      </c>
      <c r="Q1241">
        <f t="shared" si="79"/>
        <v>0</v>
      </c>
      <c r="R1241" t="b">
        <v>0</v>
      </c>
      <c r="S1241" t="s">
        <v>8284</v>
      </c>
      <c r="T1241" s="12" t="s">
        <v>8324</v>
      </c>
      <c r="U1241" t="s">
        <v>8339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8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0">
        <f t="shared" si="77"/>
        <v>41467.910416666666</v>
      </c>
      <c r="L1242">
        <v>1368579457</v>
      </c>
      <c r="M1242" s="10">
        <f t="shared" si="78"/>
        <v>41409.040011574078</v>
      </c>
      <c r="N1242" s="10"/>
      <c r="O1242" t="b">
        <v>0</v>
      </c>
      <c r="P1242">
        <v>8</v>
      </c>
      <c r="Q1242">
        <f t="shared" si="79"/>
        <v>30.13</v>
      </c>
      <c r="R1242" t="b">
        <v>0</v>
      </c>
      <c r="S1242" t="s">
        <v>8284</v>
      </c>
      <c r="T1242" s="12" t="s">
        <v>8324</v>
      </c>
      <c r="U1242" t="s">
        <v>8339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8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0">
        <f t="shared" si="77"/>
        <v>41946.249305555553</v>
      </c>
      <c r="L1243">
        <v>1413057980</v>
      </c>
      <c r="M1243" s="10">
        <f t="shared" si="78"/>
        <v>41923.837731481479</v>
      </c>
      <c r="N1243" s="10"/>
      <c r="O1243" t="b">
        <v>0</v>
      </c>
      <c r="P1243">
        <v>34</v>
      </c>
      <c r="Q1243">
        <f t="shared" si="79"/>
        <v>74.62</v>
      </c>
      <c r="R1243" t="b">
        <v>0</v>
      </c>
      <c r="S1243" t="s">
        <v>8284</v>
      </c>
      <c r="T1243" s="12" t="s">
        <v>8324</v>
      </c>
      <c r="U1243" t="s">
        <v>8339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8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0">
        <f t="shared" si="77"/>
        <v>40797.554166666669</v>
      </c>
      <c r="L1244">
        <v>1314417502</v>
      </c>
      <c r="M1244" s="10">
        <f t="shared" si="78"/>
        <v>40782.165532407409</v>
      </c>
      <c r="N1244" s="10"/>
      <c r="O1244" t="b">
        <v>0</v>
      </c>
      <c r="P1244">
        <v>1</v>
      </c>
      <c r="Q1244">
        <f t="shared" si="79"/>
        <v>5</v>
      </c>
      <c r="R1244" t="b">
        <v>0</v>
      </c>
      <c r="S1244" t="s">
        <v>8284</v>
      </c>
      <c r="T1244" s="12" t="s">
        <v>8324</v>
      </c>
      <c r="U1244" t="s">
        <v>8339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8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0">
        <f t="shared" si="77"/>
        <v>40732.875</v>
      </c>
      <c r="L1245">
        <v>1304888771</v>
      </c>
      <c r="M1245" s="10">
        <f t="shared" si="78"/>
        <v>40671.879293981481</v>
      </c>
      <c r="N1245" s="10"/>
      <c r="O1245" t="b">
        <v>0</v>
      </c>
      <c r="P1245">
        <v>38</v>
      </c>
      <c r="Q1245">
        <f t="shared" si="79"/>
        <v>44.5</v>
      </c>
      <c r="R1245" t="b">
        <v>0</v>
      </c>
      <c r="S1245" t="s">
        <v>8284</v>
      </c>
      <c r="T1245" s="12" t="s">
        <v>8324</v>
      </c>
      <c r="U1245" t="s">
        <v>8339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8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0">
        <f t="shared" si="77"/>
        <v>41386.875</v>
      </c>
      <c r="L1246">
        <v>1363981723</v>
      </c>
      <c r="M1246" s="10">
        <f t="shared" si="78"/>
        <v>41355.825497685182</v>
      </c>
      <c r="N1246" s="10"/>
      <c r="O1246" t="b">
        <v>1</v>
      </c>
      <c r="P1246">
        <v>45</v>
      </c>
      <c r="Q1246">
        <f t="shared" si="79"/>
        <v>46.13</v>
      </c>
      <c r="R1246" t="b">
        <v>1</v>
      </c>
      <c r="S1246" t="s">
        <v>8274</v>
      </c>
      <c r="T1246" s="12" t="s">
        <v>8324</v>
      </c>
      <c r="U1246" t="s">
        <v>8325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8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0">
        <f t="shared" si="77"/>
        <v>41804.599930555552</v>
      </c>
      <c r="L1247">
        <v>1400163834</v>
      </c>
      <c r="M1247" s="10">
        <f t="shared" si="78"/>
        <v>41774.599930555552</v>
      </c>
      <c r="N1247" s="10"/>
      <c r="O1247" t="b">
        <v>1</v>
      </c>
      <c r="P1247">
        <v>17</v>
      </c>
      <c r="Q1247">
        <f t="shared" si="79"/>
        <v>141.47</v>
      </c>
      <c r="R1247" t="b">
        <v>1</v>
      </c>
      <c r="S1247" t="s">
        <v>8274</v>
      </c>
      <c r="T1247" s="12" t="s">
        <v>8324</v>
      </c>
      <c r="U1247" t="s">
        <v>8325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8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0">
        <f t="shared" si="77"/>
        <v>40883.085057870368</v>
      </c>
      <c r="L1248">
        <v>1319245349</v>
      </c>
      <c r="M1248" s="10">
        <f t="shared" si="78"/>
        <v>40838.043391203704</v>
      </c>
      <c r="N1248" s="10"/>
      <c r="O1248" t="b">
        <v>1</v>
      </c>
      <c r="P1248">
        <v>31</v>
      </c>
      <c r="Q1248">
        <f t="shared" si="79"/>
        <v>75.48</v>
      </c>
      <c r="R1248" t="b">
        <v>1</v>
      </c>
      <c r="S1248" t="s">
        <v>8274</v>
      </c>
      <c r="T1248" s="12" t="s">
        <v>8324</v>
      </c>
      <c r="U1248" t="s">
        <v>8325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8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0">
        <f t="shared" si="77"/>
        <v>41400.292303240742</v>
      </c>
      <c r="L1249">
        <v>1365231655</v>
      </c>
      <c r="M1249" s="10">
        <f t="shared" si="78"/>
        <v>41370.292303240742</v>
      </c>
      <c r="N1249" s="10"/>
      <c r="O1249" t="b">
        <v>1</v>
      </c>
      <c r="P1249">
        <v>50</v>
      </c>
      <c r="Q1249">
        <f t="shared" si="79"/>
        <v>85.5</v>
      </c>
      <c r="R1249" t="b">
        <v>1</v>
      </c>
      <c r="S1249" t="s">
        <v>8274</v>
      </c>
      <c r="T1249" s="12" t="s">
        <v>8324</v>
      </c>
      <c r="U1249" t="s">
        <v>8325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8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0">
        <f t="shared" si="77"/>
        <v>41803.290972222225</v>
      </c>
      <c r="L1250">
        <v>1399563953</v>
      </c>
      <c r="M1250" s="10">
        <f t="shared" si="78"/>
        <v>41767.656863425924</v>
      </c>
      <c r="N1250" s="10"/>
      <c r="O1250" t="b">
        <v>1</v>
      </c>
      <c r="P1250">
        <v>59</v>
      </c>
      <c r="Q1250">
        <f t="shared" si="79"/>
        <v>64.25</v>
      </c>
      <c r="R1250" t="b">
        <v>1</v>
      </c>
      <c r="S1250" t="s">
        <v>8274</v>
      </c>
      <c r="T1250" s="12" t="s">
        <v>8324</v>
      </c>
      <c r="U1250" t="s">
        <v>8325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8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0">
        <f t="shared" si="77"/>
        <v>41097.74086805556</v>
      </c>
      <c r="L1251">
        <v>1339091211</v>
      </c>
      <c r="M1251" s="10">
        <f t="shared" si="78"/>
        <v>41067.74086805556</v>
      </c>
      <c r="N1251" s="10"/>
      <c r="O1251" t="b">
        <v>1</v>
      </c>
      <c r="P1251">
        <v>81</v>
      </c>
      <c r="Q1251">
        <f t="shared" si="79"/>
        <v>64.47</v>
      </c>
      <c r="R1251" t="b">
        <v>1</v>
      </c>
      <c r="S1251" t="s">
        <v>8274</v>
      </c>
      <c r="T1251" s="12" t="s">
        <v>8324</v>
      </c>
      <c r="U1251" t="s">
        <v>8325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8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0">
        <f t="shared" si="77"/>
        <v>41888.64271990741</v>
      </c>
      <c r="L1252">
        <v>1406129131</v>
      </c>
      <c r="M1252" s="10">
        <f t="shared" si="78"/>
        <v>41843.64271990741</v>
      </c>
      <c r="N1252" s="10"/>
      <c r="O1252" t="b">
        <v>1</v>
      </c>
      <c r="P1252">
        <v>508</v>
      </c>
      <c r="Q1252">
        <f t="shared" si="79"/>
        <v>118.2</v>
      </c>
      <c r="R1252" t="b">
        <v>1</v>
      </c>
      <c r="S1252" t="s">
        <v>8274</v>
      </c>
      <c r="T1252" s="12" t="s">
        <v>8324</v>
      </c>
      <c r="U1252" t="s">
        <v>8325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8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0">
        <f t="shared" si="77"/>
        <v>40811.814432870371</v>
      </c>
      <c r="L1253">
        <v>1311795167</v>
      </c>
      <c r="M1253" s="10">
        <f t="shared" si="78"/>
        <v>40751.814432870371</v>
      </c>
      <c r="N1253" s="10"/>
      <c r="O1253" t="b">
        <v>1</v>
      </c>
      <c r="P1253">
        <v>74</v>
      </c>
      <c r="Q1253">
        <f t="shared" si="79"/>
        <v>82.54</v>
      </c>
      <c r="R1253" t="b">
        <v>1</v>
      </c>
      <c r="S1253" t="s">
        <v>8274</v>
      </c>
      <c r="T1253" s="12" t="s">
        <v>8324</v>
      </c>
      <c r="U1253" t="s">
        <v>8325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8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0">
        <f t="shared" si="77"/>
        <v>41571.988067129627</v>
      </c>
      <c r="L1254">
        <v>1380238969</v>
      </c>
      <c r="M1254" s="10">
        <f t="shared" si="78"/>
        <v>41543.988067129627</v>
      </c>
      <c r="N1254" s="10"/>
      <c r="O1254" t="b">
        <v>1</v>
      </c>
      <c r="P1254">
        <v>141</v>
      </c>
      <c r="Q1254">
        <f t="shared" si="79"/>
        <v>34.17</v>
      </c>
      <c r="R1254" t="b">
        <v>1</v>
      </c>
      <c r="S1254" t="s">
        <v>8274</v>
      </c>
      <c r="T1254" s="12" t="s">
        <v>8324</v>
      </c>
      <c r="U1254" t="s">
        <v>8325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8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0">
        <f t="shared" si="77"/>
        <v>41885.783645833333</v>
      </c>
      <c r="L1255">
        <v>1407178107</v>
      </c>
      <c r="M1255" s="10">
        <f t="shared" si="78"/>
        <v>41855.783645833333</v>
      </c>
      <c r="N1255" s="10"/>
      <c r="O1255" t="b">
        <v>1</v>
      </c>
      <c r="P1255">
        <v>711</v>
      </c>
      <c r="Q1255">
        <f t="shared" si="79"/>
        <v>42.73</v>
      </c>
      <c r="R1255" t="b">
        <v>1</v>
      </c>
      <c r="S1255" t="s">
        <v>8274</v>
      </c>
      <c r="T1255" s="12" t="s">
        <v>8324</v>
      </c>
      <c r="U1255" t="s">
        <v>8325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8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0">
        <f t="shared" si="77"/>
        <v>40544.207638888889</v>
      </c>
      <c r="L1256">
        <v>1288968886</v>
      </c>
      <c r="M1256" s="10">
        <f t="shared" si="78"/>
        <v>40487.621365740742</v>
      </c>
      <c r="N1256" s="10"/>
      <c r="O1256" t="b">
        <v>1</v>
      </c>
      <c r="P1256">
        <v>141</v>
      </c>
      <c r="Q1256">
        <f t="shared" si="79"/>
        <v>94.49</v>
      </c>
      <c r="R1256" t="b">
        <v>1</v>
      </c>
      <c r="S1256" t="s">
        <v>8274</v>
      </c>
      <c r="T1256" s="12" t="s">
        <v>8324</v>
      </c>
      <c r="U1256" t="s">
        <v>8325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8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0">
        <f t="shared" si="77"/>
        <v>41609.887175925927</v>
      </c>
      <c r="L1257">
        <v>1383337052</v>
      </c>
      <c r="M1257" s="10">
        <f t="shared" si="78"/>
        <v>41579.845509259263</v>
      </c>
      <c r="N1257" s="10"/>
      <c r="O1257" t="b">
        <v>1</v>
      </c>
      <c r="P1257">
        <v>109</v>
      </c>
      <c r="Q1257">
        <f t="shared" si="79"/>
        <v>55.7</v>
      </c>
      <c r="R1257" t="b">
        <v>1</v>
      </c>
      <c r="S1257" t="s">
        <v>8274</v>
      </c>
      <c r="T1257" s="12" t="s">
        <v>8324</v>
      </c>
      <c r="U1257" t="s">
        <v>8325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8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0">
        <f t="shared" si="77"/>
        <v>40951.919340277782</v>
      </c>
      <c r="L1258">
        <v>1326492231</v>
      </c>
      <c r="M1258" s="10">
        <f t="shared" si="78"/>
        <v>40921.919340277782</v>
      </c>
      <c r="N1258" s="10"/>
      <c r="O1258" t="b">
        <v>1</v>
      </c>
      <c r="P1258">
        <v>361</v>
      </c>
      <c r="Q1258">
        <f t="shared" si="79"/>
        <v>98.03</v>
      </c>
      <c r="R1258" t="b">
        <v>1</v>
      </c>
      <c r="S1258" t="s">
        <v>8274</v>
      </c>
      <c r="T1258" s="12" t="s">
        <v>8324</v>
      </c>
      <c r="U1258" t="s">
        <v>8325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8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0">
        <f t="shared" si="77"/>
        <v>40636.043865740743</v>
      </c>
      <c r="L1259">
        <v>1297562590</v>
      </c>
      <c r="M1259" s="10">
        <f t="shared" si="78"/>
        <v>40587.085532407407</v>
      </c>
      <c r="N1259" s="10"/>
      <c r="O1259" t="b">
        <v>1</v>
      </c>
      <c r="P1259">
        <v>176</v>
      </c>
      <c r="Q1259">
        <f t="shared" si="79"/>
        <v>92.1</v>
      </c>
      <c r="R1259" t="b">
        <v>1</v>
      </c>
      <c r="S1259" t="s">
        <v>8274</v>
      </c>
      <c r="T1259" s="12" t="s">
        <v>8324</v>
      </c>
      <c r="U1259" t="s">
        <v>8325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8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0">
        <f t="shared" si="77"/>
        <v>41517.611250000002</v>
      </c>
      <c r="L1260">
        <v>1375368012</v>
      </c>
      <c r="M1260" s="10">
        <f t="shared" si="78"/>
        <v>41487.611250000002</v>
      </c>
      <c r="N1260" s="10"/>
      <c r="O1260" t="b">
        <v>1</v>
      </c>
      <c r="P1260">
        <v>670</v>
      </c>
      <c r="Q1260">
        <f t="shared" si="79"/>
        <v>38.18</v>
      </c>
      <c r="R1260" t="b">
        <v>1</v>
      </c>
      <c r="S1260" t="s">
        <v>8274</v>
      </c>
      <c r="T1260" s="12" t="s">
        <v>8324</v>
      </c>
      <c r="U1260" t="s">
        <v>8325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8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0">
        <f t="shared" si="77"/>
        <v>41799.165972222225</v>
      </c>
      <c r="L1261">
        <v>1399504664</v>
      </c>
      <c r="M1261" s="10">
        <f t="shared" si="78"/>
        <v>41766.970648148148</v>
      </c>
      <c r="N1261" s="10"/>
      <c r="O1261" t="b">
        <v>1</v>
      </c>
      <c r="P1261">
        <v>96</v>
      </c>
      <c r="Q1261">
        <f t="shared" si="79"/>
        <v>27.15</v>
      </c>
      <c r="R1261" t="b">
        <v>1</v>
      </c>
      <c r="S1261" t="s">
        <v>8274</v>
      </c>
      <c r="T1261" s="12" t="s">
        <v>8324</v>
      </c>
      <c r="U1261" t="s">
        <v>8325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8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0">
        <f t="shared" si="77"/>
        <v>41696.842824074076</v>
      </c>
      <c r="L1262">
        <v>1390853620</v>
      </c>
      <c r="M1262" s="10">
        <f t="shared" si="78"/>
        <v>41666.842824074076</v>
      </c>
      <c r="N1262" s="10"/>
      <c r="O1262" t="b">
        <v>1</v>
      </c>
      <c r="P1262">
        <v>74</v>
      </c>
      <c r="Q1262">
        <f t="shared" si="79"/>
        <v>50.69</v>
      </c>
      <c r="R1262" t="b">
        <v>1</v>
      </c>
      <c r="S1262" t="s">
        <v>8274</v>
      </c>
      <c r="T1262" s="12" t="s">
        <v>8324</v>
      </c>
      <c r="U1262" t="s">
        <v>8325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8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0">
        <f t="shared" si="77"/>
        <v>41668.342905092592</v>
      </c>
      <c r="L1263">
        <v>1388391227</v>
      </c>
      <c r="M1263" s="10">
        <f t="shared" si="78"/>
        <v>41638.342905092592</v>
      </c>
      <c r="N1263" s="10"/>
      <c r="O1263" t="b">
        <v>1</v>
      </c>
      <c r="P1263">
        <v>52</v>
      </c>
      <c r="Q1263">
        <f t="shared" si="79"/>
        <v>38.94</v>
      </c>
      <c r="R1263" t="b">
        <v>1</v>
      </c>
      <c r="S1263" t="s">
        <v>8274</v>
      </c>
      <c r="T1263" s="12" t="s">
        <v>8324</v>
      </c>
      <c r="U1263" t="s">
        <v>8325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8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0">
        <f t="shared" si="77"/>
        <v>41686.762638888889</v>
      </c>
      <c r="L1264">
        <v>1389982692</v>
      </c>
      <c r="M1264" s="10">
        <f t="shared" si="78"/>
        <v>41656.762638888889</v>
      </c>
      <c r="N1264" s="10"/>
      <c r="O1264" t="b">
        <v>1</v>
      </c>
      <c r="P1264">
        <v>105</v>
      </c>
      <c r="Q1264">
        <f t="shared" si="79"/>
        <v>77.64</v>
      </c>
      <c r="R1264" t="b">
        <v>1</v>
      </c>
      <c r="S1264" t="s">
        <v>8274</v>
      </c>
      <c r="T1264" s="12" t="s">
        <v>8324</v>
      </c>
      <c r="U1264" t="s">
        <v>8325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8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0">
        <f t="shared" si="77"/>
        <v>41727.041666666664</v>
      </c>
      <c r="L1265">
        <v>1393034470</v>
      </c>
      <c r="M1265" s="10">
        <f t="shared" si="78"/>
        <v>41692.084143518521</v>
      </c>
      <c r="N1265" s="10"/>
      <c r="O1265" t="b">
        <v>1</v>
      </c>
      <c r="P1265">
        <v>41</v>
      </c>
      <c r="Q1265">
        <f t="shared" si="79"/>
        <v>43.54</v>
      </c>
      <c r="R1265" t="b">
        <v>1</v>
      </c>
      <c r="S1265" t="s">
        <v>8274</v>
      </c>
      <c r="T1265" s="12" t="s">
        <v>8324</v>
      </c>
      <c r="U1265" t="s">
        <v>8325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8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0">
        <f t="shared" si="77"/>
        <v>41576.662997685184</v>
      </c>
      <c r="L1266">
        <v>1380556483</v>
      </c>
      <c r="M1266" s="10">
        <f t="shared" si="78"/>
        <v>41547.662997685184</v>
      </c>
      <c r="N1266" s="10"/>
      <c r="O1266" t="b">
        <v>1</v>
      </c>
      <c r="P1266">
        <v>34</v>
      </c>
      <c r="Q1266">
        <f t="shared" si="79"/>
        <v>31.82</v>
      </c>
      <c r="R1266" t="b">
        <v>1</v>
      </c>
      <c r="S1266" t="s">
        <v>8274</v>
      </c>
      <c r="T1266" s="12" t="s">
        <v>8324</v>
      </c>
      <c r="U1266" t="s">
        <v>8325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8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0">
        <f t="shared" si="77"/>
        <v>40512.655266203699</v>
      </c>
      <c r="L1267">
        <v>1287071015</v>
      </c>
      <c r="M1267" s="10">
        <f t="shared" si="78"/>
        <v>40465.655266203699</v>
      </c>
      <c r="N1267" s="10"/>
      <c r="O1267" t="b">
        <v>1</v>
      </c>
      <c r="P1267">
        <v>66</v>
      </c>
      <c r="Q1267">
        <f t="shared" si="79"/>
        <v>63.18</v>
      </c>
      <c r="R1267" t="b">
        <v>1</v>
      </c>
      <c r="S1267" t="s">
        <v>8274</v>
      </c>
      <c r="T1267" s="12" t="s">
        <v>8324</v>
      </c>
      <c r="U1267" t="s">
        <v>8325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8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0">
        <f t="shared" si="77"/>
        <v>41650.87667824074</v>
      </c>
      <c r="L1268">
        <v>1386882145</v>
      </c>
      <c r="M1268" s="10">
        <f t="shared" si="78"/>
        <v>41620.87667824074</v>
      </c>
      <c r="N1268" s="10"/>
      <c r="O1268" t="b">
        <v>1</v>
      </c>
      <c r="P1268">
        <v>50</v>
      </c>
      <c r="Q1268">
        <f t="shared" si="79"/>
        <v>190.9</v>
      </c>
      <c r="R1268" t="b">
        <v>1</v>
      </c>
      <c r="S1268" t="s">
        <v>8274</v>
      </c>
      <c r="T1268" s="12" t="s">
        <v>8324</v>
      </c>
      <c r="U1268" t="s">
        <v>8325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8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0">
        <f t="shared" si="77"/>
        <v>41479.585162037038</v>
      </c>
      <c r="L1269">
        <v>1372082558</v>
      </c>
      <c r="M1269" s="10">
        <f t="shared" si="78"/>
        <v>41449.585162037038</v>
      </c>
      <c r="N1269" s="10"/>
      <c r="O1269" t="b">
        <v>1</v>
      </c>
      <c r="P1269">
        <v>159</v>
      </c>
      <c r="Q1269">
        <f t="shared" si="79"/>
        <v>140.86000000000001</v>
      </c>
      <c r="R1269" t="b">
        <v>1</v>
      </c>
      <c r="S1269" t="s">
        <v>8274</v>
      </c>
      <c r="T1269" s="12" t="s">
        <v>8324</v>
      </c>
      <c r="U1269" t="s">
        <v>8325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8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0">
        <f t="shared" si="77"/>
        <v>41537.845451388886</v>
      </c>
      <c r="L1270">
        <v>1377116247</v>
      </c>
      <c r="M1270" s="10">
        <f t="shared" si="78"/>
        <v>41507.845451388886</v>
      </c>
      <c r="N1270" s="10"/>
      <c r="O1270" t="b">
        <v>1</v>
      </c>
      <c r="P1270">
        <v>182</v>
      </c>
      <c r="Q1270">
        <f t="shared" si="79"/>
        <v>76.92</v>
      </c>
      <c r="R1270" t="b">
        <v>1</v>
      </c>
      <c r="S1270" t="s">
        <v>8274</v>
      </c>
      <c r="T1270" s="12" t="s">
        <v>8324</v>
      </c>
      <c r="U1270" t="s">
        <v>8325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8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0">
        <f t="shared" si="77"/>
        <v>42476</v>
      </c>
      <c r="L1271">
        <v>1458157512</v>
      </c>
      <c r="M1271" s="10">
        <f t="shared" si="78"/>
        <v>42445.823055555549</v>
      </c>
      <c r="N1271" s="10"/>
      <c r="O1271" t="b">
        <v>1</v>
      </c>
      <c r="P1271">
        <v>206</v>
      </c>
      <c r="Q1271">
        <f t="shared" si="79"/>
        <v>99.16</v>
      </c>
      <c r="R1271" t="b">
        <v>1</v>
      </c>
      <c r="S1271" t="s">
        <v>8274</v>
      </c>
      <c r="T1271" s="12" t="s">
        <v>8324</v>
      </c>
      <c r="U1271" t="s">
        <v>8325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8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0">
        <f t="shared" si="77"/>
        <v>40993.815300925926</v>
      </c>
      <c r="L1272">
        <v>1327523642</v>
      </c>
      <c r="M1272" s="10">
        <f t="shared" si="78"/>
        <v>40933.856967592597</v>
      </c>
      <c r="N1272" s="10"/>
      <c r="O1272" t="b">
        <v>1</v>
      </c>
      <c r="P1272">
        <v>169</v>
      </c>
      <c r="Q1272">
        <f t="shared" si="79"/>
        <v>67.88</v>
      </c>
      <c r="R1272" t="b">
        <v>1</v>
      </c>
      <c r="S1272" t="s">
        <v>8274</v>
      </c>
      <c r="T1272" s="12" t="s">
        <v>8324</v>
      </c>
      <c r="U1272" t="s">
        <v>8325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8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0">
        <f t="shared" si="77"/>
        <v>41591.725219907406</v>
      </c>
      <c r="L1273">
        <v>1381767859</v>
      </c>
      <c r="M1273" s="10">
        <f t="shared" si="78"/>
        <v>41561.683553240742</v>
      </c>
      <c r="N1273" s="10"/>
      <c r="O1273" t="b">
        <v>1</v>
      </c>
      <c r="P1273">
        <v>31</v>
      </c>
      <c r="Q1273">
        <f t="shared" si="79"/>
        <v>246.29</v>
      </c>
      <c r="R1273" t="b">
        <v>1</v>
      </c>
      <c r="S1273" t="s">
        <v>8274</v>
      </c>
      <c r="T1273" s="12" t="s">
        <v>8324</v>
      </c>
      <c r="U1273" t="s">
        <v>8325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8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0">
        <f t="shared" si="77"/>
        <v>40344.166666666664</v>
      </c>
      <c r="L1274">
        <v>1270576379</v>
      </c>
      <c r="M1274" s="10">
        <f t="shared" si="78"/>
        <v>40274.745127314818</v>
      </c>
      <c r="N1274" s="10"/>
      <c r="O1274" t="b">
        <v>1</v>
      </c>
      <c r="P1274">
        <v>28</v>
      </c>
      <c r="Q1274">
        <f t="shared" si="79"/>
        <v>189.29</v>
      </c>
      <c r="R1274" t="b">
        <v>1</v>
      </c>
      <c r="S1274" t="s">
        <v>8274</v>
      </c>
      <c r="T1274" s="12" t="s">
        <v>8324</v>
      </c>
      <c r="U1274" t="s">
        <v>8325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8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0">
        <f t="shared" si="77"/>
        <v>41882.730219907404</v>
      </c>
      <c r="L1275">
        <v>1406914291</v>
      </c>
      <c r="M1275" s="10">
        <f t="shared" si="78"/>
        <v>41852.730219907404</v>
      </c>
      <c r="N1275" s="10"/>
      <c r="O1275" t="b">
        <v>1</v>
      </c>
      <c r="P1275">
        <v>54</v>
      </c>
      <c r="Q1275">
        <f t="shared" si="79"/>
        <v>76.67</v>
      </c>
      <c r="R1275" t="b">
        <v>1</v>
      </c>
      <c r="S1275" t="s">
        <v>8274</v>
      </c>
      <c r="T1275" s="12" t="s">
        <v>8324</v>
      </c>
      <c r="U1275" t="s">
        <v>8325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8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0">
        <f t="shared" si="77"/>
        <v>41151.690104166664</v>
      </c>
      <c r="L1276">
        <v>1343320425</v>
      </c>
      <c r="M1276" s="10">
        <f t="shared" si="78"/>
        <v>41116.690104166664</v>
      </c>
      <c r="N1276" s="10"/>
      <c r="O1276" t="b">
        <v>1</v>
      </c>
      <c r="P1276">
        <v>467</v>
      </c>
      <c r="Q1276">
        <f t="shared" si="79"/>
        <v>82.96</v>
      </c>
      <c r="R1276" t="b">
        <v>1</v>
      </c>
      <c r="S1276" t="s">
        <v>8274</v>
      </c>
      <c r="T1276" s="12" t="s">
        <v>8324</v>
      </c>
      <c r="U1276" t="s">
        <v>8325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8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0">
        <f t="shared" si="77"/>
        <v>41493.867905092593</v>
      </c>
      <c r="L1277">
        <v>1372884587</v>
      </c>
      <c r="M1277" s="10">
        <f t="shared" si="78"/>
        <v>41458.867905092593</v>
      </c>
      <c r="N1277" s="10"/>
      <c r="O1277" t="b">
        <v>1</v>
      </c>
      <c r="P1277">
        <v>389</v>
      </c>
      <c r="Q1277">
        <f t="shared" si="79"/>
        <v>62.52</v>
      </c>
      <c r="R1277" t="b">
        <v>1</v>
      </c>
      <c r="S1277" t="s">
        <v>8274</v>
      </c>
      <c r="T1277" s="12" t="s">
        <v>8324</v>
      </c>
      <c r="U1277" t="s">
        <v>8325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8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0">
        <f t="shared" si="77"/>
        <v>40057.166666666664</v>
      </c>
      <c r="L1278">
        <v>1247504047</v>
      </c>
      <c r="M1278" s="10">
        <f t="shared" si="78"/>
        <v>40007.704247685186</v>
      </c>
      <c r="N1278" s="10"/>
      <c r="O1278" t="b">
        <v>1</v>
      </c>
      <c r="P1278">
        <v>68</v>
      </c>
      <c r="Q1278">
        <f t="shared" si="79"/>
        <v>46.07</v>
      </c>
      <c r="R1278" t="b">
        <v>1</v>
      </c>
      <c r="S1278" t="s">
        <v>8274</v>
      </c>
      <c r="T1278" s="12" t="s">
        <v>8324</v>
      </c>
      <c r="U1278" t="s">
        <v>8325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8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0">
        <f t="shared" si="77"/>
        <v>41156.561886574076</v>
      </c>
      <c r="L1279">
        <v>1343741347</v>
      </c>
      <c r="M1279" s="10">
        <f t="shared" si="78"/>
        <v>41121.561886574076</v>
      </c>
      <c r="N1279" s="10"/>
      <c r="O1279" t="b">
        <v>1</v>
      </c>
      <c r="P1279">
        <v>413</v>
      </c>
      <c r="Q1279">
        <f t="shared" si="79"/>
        <v>38.54</v>
      </c>
      <c r="R1279" t="b">
        <v>1</v>
      </c>
      <c r="S1279" t="s">
        <v>8274</v>
      </c>
      <c r="T1279" s="12" t="s">
        <v>8324</v>
      </c>
      <c r="U1279" t="s">
        <v>8325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8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0">
        <f t="shared" si="77"/>
        <v>41815.083333333336</v>
      </c>
      <c r="L1280">
        <v>1401196766</v>
      </c>
      <c r="M1280" s="10">
        <f t="shared" si="78"/>
        <v>41786.555162037039</v>
      </c>
      <c r="N1280" s="10"/>
      <c r="O1280" t="b">
        <v>1</v>
      </c>
      <c r="P1280">
        <v>190</v>
      </c>
      <c r="Q1280">
        <f t="shared" si="79"/>
        <v>53.01</v>
      </c>
      <c r="R1280" t="b">
        <v>1</v>
      </c>
      <c r="S1280" t="s">
        <v>8274</v>
      </c>
      <c r="T1280" s="12" t="s">
        <v>8324</v>
      </c>
      <c r="U1280" t="s">
        <v>8325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8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0">
        <f t="shared" si="77"/>
        <v>41722.057523148149</v>
      </c>
      <c r="L1281">
        <v>1392171770</v>
      </c>
      <c r="M1281" s="10">
        <f t="shared" si="78"/>
        <v>41682.099189814813</v>
      </c>
      <c r="N1281" s="10"/>
      <c r="O1281" t="b">
        <v>1</v>
      </c>
      <c r="P1281">
        <v>189</v>
      </c>
      <c r="Q1281">
        <f t="shared" si="79"/>
        <v>73.36</v>
      </c>
      <c r="R1281" t="b">
        <v>1</v>
      </c>
      <c r="S1281" t="s">
        <v>8274</v>
      </c>
      <c r="T1281" s="12" t="s">
        <v>8324</v>
      </c>
      <c r="U1281" t="s">
        <v>8325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8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0">
        <f t="shared" si="77"/>
        <v>40603.757569444446</v>
      </c>
      <c r="L1282">
        <v>1291227054</v>
      </c>
      <c r="M1282" s="10">
        <f t="shared" si="78"/>
        <v>40513.757569444446</v>
      </c>
      <c r="N1282" s="10"/>
      <c r="O1282" t="b">
        <v>1</v>
      </c>
      <c r="P1282">
        <v>130</v>
      </c>
      <c r="Q1282">
        <f t="shared" si="79"/>
        <v>127.98</v>
      </c>
      <c r="R1282" t="b">
        <v>1</v>
      </c>
      <c r="S1282" t="s">
        <v>8274</v>
      </c>
      <c r="T1282" s="12" t="s">
        <v>8324</v>
      </c>
      <c r="U1282" t="s">
        <v>8325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8">
        <f t="shared" ref="F1283:F1346" si="80">ROUND(E1283/D1283*100,0)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0">
        <f t="shared" ref="K1283:K1346" si="81">(((J1283/60)/60)/24+DATE(1970,1,1))</f>
        <v>41483.743472222224</v>
      </c>
      <c r="L1283">
        <v>1373305836</v>
      </c>
      <c r="M1283" s="10">
        <f t="shared" ref="M1283:M1346" si="82">(((L1283/60)/60)/24+DATE(1970,1,1))</f>
        <v>41463.743472222224</v>
      </c>
      <c r="N1283" s="10"/>
      <c r="O1283" t="b">
        <v>1</v>
      </c>
      <c r="P1283">
        <v>74</v>
      </c>
      <c r="Q1283">
        <f t="shared" ref="Q1283:Q1346" si="83">IFERROR(ROUND(E1283/P1283,2),0)</f>
        <v>104.73</v>
      </c>
      <c r="R1283" t="b">
        <v>1</v>
      </c>
      <c r="S1283" t="s">
        <v>8274</v>
      </c>
      <c r="T1283" s="12" t="s">
        <v>8324</v>
      </c>
      <c r="U1283" t="s">
        <v>8325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8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0">
        <f t="shared" si="81"/>
        <v>41617.207638888889</v>
      </c>
      <c r="L1284">
        <v>1383909855</v>
      </c>
      <c r="M1284" s="10">
        <f t="shared" si="82"/>
        <v>41586.475173611114</v>
      </c>
      <c r="N1284" s="10"/>
      <c r="O1284" t="b">
        <v>1</v>
      </c>
      <c r="P1284">
        <v>274</v>
      </c>
      <c r="Q1284">
        <f t="shared" si="83"/>
        <v>67.67</v>
      </c>
      <c r="R1284" t="b">
        <v>1</v>
      </c>
      <c r="S1284" t="s">
        <v>8274</v>
      </c>
      <c r="T1284" s="12" t="s">
        <v>8324</v>
      </c>
      <c r="U1284" t="s">
        <v>8325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8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0">
        <f t="shared" si="81"/>
        <v>41344.166666666664</v>
      </c>
      <c r="L1285">
        <v>1360948389</v>
      </c>
      <c r="M1285" s="10">
        <f t="shared" si="82"/>
        <v>41320.717465277776</v>
      </c>
      <c r="N1285" s="10"/>
      <c r="O1285" t="b">
        <v>1</v>
      </c>
      <c r="P1285">
        <v>22</v>
      </c>
      <c r="Q1285">
        <f t="shared" si="83"/>
        <v>95.93</v>
      </c>
      <c r="R1285" t="b">
        <v>1</v>
      </c>
      <c r="S1285" t="s">
        <v>8274</v>
      </c>
      <c r="T1285" s="12" t="s">
        <v>8324</v>
      </c>
      <c r="U1285" t="s">
        <v>8325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8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0">
        <f t="shared" si="81"/>
        <v>42735.707638888889</v>
      </c>
      <c r="L1286">
        <v>1481175482</v>
      </c>
      <c r="M1286" s="10">
        <f t="shared" si="82"/>
        <v>42712.23474537037</v>
      </c>
      <c r="N1286" s="10"/>
      <c r="O1286" t="b">
        <v>0</v>
      </c>
      <c r="P1286">
        <v>31</v>
      </c>
      <c r="Q1286">
        <f t="shared" si="83"/>
        <v>65.16</v>
      </c>
      <c r="R1286" t="b">
        <v>1</v>
      </c>
      <c r="S1286" t="s">
        <v>8269</v>
      </c>
      <c r="T1286" s="12" t="s">
        <v>8316</v>
      </c>
      <c r="U1286" t="s">
        <v>8317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8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0">
        <f t="shared" si="81"/>
        <v>42175.583043981482</v>
      </c>
      <c r="L1287">
        <v>1433512775</v>
      </c>
      <c r="M1287" s="10">
        <f t="shared" si="82"/>
        <v>42160.583043981482</v>
      </c>
      <c r="N1287" s="10"/>
      <c r="O1287" t="b">
        <v>0</v>
      </c>
      <c r="P1287">
        <v>63</v>
      </c>
      <c r="Q1287">
        <f t="shared" si="83"/>
        <v>32.270000000000003</v>
      </c>
      <c r="R1287" t="b">
        <v>1</v>
      </c>
      <c r="S1287" t="s">
        <v>8269</v>
      </c>
      <c r="T1287" s="12" t="s">
        <v>8316</v>
      </c>
      <c r="U1287" t="s">
        <v>8317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8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0">
        <f t="shared" si="81"/>
        <v>42052.583333333328</v>
      </c>
      <c r="L1288">
        <v>1423041227</v>
      </c>
      <c r="M1288" s="10">
        <f t="shared" si="82"/>
        <v>42039.384571759263</v>
      </c>
      <c r="N1288" s="10"/>
      <c r="O1288" t="b">
        <v>0</v>
      </c>
      <c r="P1288">
        <v>20</v>
      </c>
      <c r="Q1288">
        <f t="shared" si="83"/>
        <v>81.25</v>
      </c>
      <c r="R1288" t="b">
        <v>1</v>
      </c>
      <c r="S1288" t="s">
        <v>8269</v>
      </c>
      <c r="T1288" s="12" t="s">
        <v>8316</v>
      </c>
      <c r="U1288" t="s">
        <v>8317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8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0">
        <f t="shared" si="81"/>
        <v>42167.621018518519</v>
      </c>
      <c r="L1289">
        <v>1428936856</v>
      </c>
      <c r="M1289" s="10">
        <f t="shared" si="82"/>
        <v>42107.621018518519</v>
      </c>
      <c r="N1289" s="10"/>
      <c r="O1289" t="b">
        <v>0</v>
      </c>
      <c r="P1289">
        <v>25</v>
      </c>
      <c r="Q1289">
        <f t="shared" si="83"/>
        <v>24.2</v>
      </c>
      <c r="R1289" t="b">
        <v>1</v>
      </c>
      <c r="S1289" t="s">
        <v>8269</v>
      </c>
      <c r="T1289" s="12" t="s">
        <v>8316</v>
      </c>
      <c r="U1289" t="s">
        <v>8317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8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0">
        <f t="shared" si="81"/>
        <v>42592.166666666672</v>
      </c>
      <c r="L1290">
        <v>1468122163</v>
      </c>
      <c r="M1290" s="10">
        <f t="shared" si="82"/>
        <v>42561.154664351852</v>
      </c>
      <c r="N1290" s="10"/>
      <c r="O1290" t="b">
        <v>0</v>
      </c>
      <c r="P1290">
        <v>61</v>
      </c>
      <c r="Q1290">
        <f t="shared" si="83"/>
        <v>65.87</v>
      </c>
      <c r="R1290" t="b">
        <v>1</v>
      </c>
      <c r="S1290" t="s">
        <v>8269</v>
      </c>
      <c r="T1290" s="12" t="s">
        <v>8316</v>
      </c>
      <c r="U1290" t="s">
        <v>8317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8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0">
        <f t="shared" si="81"/>
        <v>42739.134780092587</v>
      </c>
      <c r="L1291">
        <v>1480907645</v>
      </c>
      <c r="M1291" s="10">
        <f t="shared" si="82"/>
        <v>42709.134780092587</v>
      </c>
      <c r="N1291" s="10"/>
      <c r="O1291" t="b">
        <v>0</v>
      </c>
      <c r="P1291">
        <v>52</v>
      </c>
      <c r="Q1291">
        <f t="shared" si="83"/>
        <v>36.08</v>
      </c>
      <c r="R1291" t="b">
        <v>1</v>
      </c>
      <c r="S1291" t="s">
        <v>8269</v>
      </c>
      <c r="T1291" s="12" t="s">
        <v>8316</v>
      </c>
      <c r="U1291" t="s">
        <v>8317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8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0">
        <f t="shared" si="81"/>
        <v>42117.290972222225</v>
      </c>
      <c r="L1292">
        <v>1427121931</v>
      </c>
      <c r="M1292" s="10">
        <f t="shared" si="82"/>
        <v>42086.614942129629</v>
      </c>
      <c r="N1292" s="10"/>
      <c r="O1292" t="b">
        <v>0</v>
      </c>
      <c r="P1292">
        <v>86</v>
      </c>
      <c r="Q1292">
        <f t="shared" si="83"/>
        <v>44.19</v>
      </c>
      <c r="R1292" t="b">
        <v>1</v>
      </c>
      <c r="S1292" t="s">
        <v>8269</v>
      </c>
      <c r="T1292" s="12" t="s">
        <v>8316</v>
      </c>
      <c r="U1292" t="s">
        <v>8317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8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0">
        <f t="shared" si="81"/>
        <v>42101.291666666672</v>
      </c>
      <c r="L1293">
        <v>1425224391</v>
      </c>
      <c r="M1293" s="10">
        <f t="shared" si="82"/>
        <v>42064.652673611112</v>
      </c>
      <c r="N1293" s="10"/>
      <c r="O1293" t="b">
        <v>0</v>
      </c>
      <c r="P1293">
        <v>42</v>
      </c>
      <c r="Q1293">
        <f t="shared" si="83"/>
        <v>104.07</v>
      </c>
      <c r="R1293" t="b">
        <v>1</v>
      </c>
      <c r="S1293" t="s">
        <v>8269</v>
      </c>
      <c r="T1293" s="12" t="s">
        <v>8316</v>
      </c>
      <c r="U1293" t="s">
        <v>8317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8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0">
        <f t="shared" si="81"/>
        <v>42283.957638888889</v>
      </c>
      <c r="L1294">
        <v>1441822828</v>
      </c>
      <c r="M1294" s="10">
        <f t="shared" si="82"/>
        <v>42256.764212962968</v>
      </c>
      <c r="N1294" s="10"/>
      <c r="O1294" t="b">
        <v>0</v>
      </c>
      <c r="P1294">
        <v>52</v>
      </c>
      <c r="Q1294">
        <f t="shared" si="83"/>
        <v>35.96</v>
      </c>
      <c r="R1294" t="b">
        <v>1</v>
      </c>
      <c r="S1294" t="s">
        <v>8269</v>
      </c>
      <c r="T1294" s="12" t="s">
        <v>8316</v>
      </c>
      <c r="U1294" t="s">
        <v>8317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8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0">
        <f t="shared" si="81"/>
        <v>42322.742719907401</v>
      </c>
      <c r="L1295">
        <v>1444927771</v>
      </c>
      <c r="M1295" s="10">
        <f t="shared" si="82"/>
        <v>42292.701053240744</v>
      </c>
      <c r="N1295" s="10"/>
      <c r="O1295" t="b">
        <v>0</v>
      </c>
      <c r="P1295">
        <v>120</v>
      </c>
      <c r="Q1295">
        <f t="shared" si="83"/>
        <v>127.79</v>
      </c>
      <c r="R1295" t="b">
        <v>1</v>
      </c>
      <c r="S1295" t="s">
        <v>8269</v>
      </c>
      <c r="T1295" s="12" t="s">
        <v>8316</v>
      </c>
      <c r="U1295" t="s">
        <v>8317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8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0">
        <f t="shared" si="81"/>
        <v>42296.458333333328</v>
      </c>
      <c r="L1296">
        <v>1443696797</v>
      </c>
      <c r="M1296" s="10">
        <f t="shared" si="82"/>
        <v>42278.453668981485</v>
      </c>
      <c r="N1296" s="10"/>
      <c r="O1296" t="b">
        <v>0</v>
      </c>
      <c r="P1296">
        <v>22</v>
      </c>
      <c r="Q1296">
        <f t="shared" si="83"/>
        <v>27.73</v>
      </c>
      <c r="R1296" t="b">
        <v>1</v>
      </c>
      <c r="S1296" t="s">
        <v>8269</v>
      </c>
      <c r="T1296" s="12" t="s">
        <v>8316</v>
      </c>
      <c r="U1296" t="s">
        <v>8317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8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0">
        <f t="shared" si="81"/>
        <v>42214.708333333328</v>
      </c>
      <c r="L1297">
        <v>1435585497</v>
      </c>
      <c r="M1297" s="10">
        <f t="shared" si="82"/>
        <v>42184.572881944448</v>
      </c>
      <c r="N1297" s="10"/>
      <c r="O1297" t="b">
        <v>0</v>
      </c>
      <c r="P1297">
        <v>64</v>
      </c>
      <c r="Q1297">
        <f t="shared" si="83"/>
        <v>39.83</v>
      </c>
      <c r="R1297" t="b">
        <v>1</v>
      </c>
      <c r="S1297" t="s">
        <v>8269</v>
      </c>
      <c r="T1297" s="12" t="s">
        <v>8316</v>
      </c>
      <c r="U1297" t="s">
        <v>8317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8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0">
        <f t="shared" si="81"/>
        <v>42443.008946759262</v>
      </c>
      <c r="L1298">
        <v>1456189973</v>
      </c>
      <c r="M1298" s="10">
        <f t="shared" si="82"/>
        <v>42423.050613425927</v>
      </c>
      <c r="N1298" s="10"/>
      <c r="O1298" t="b">
        <v>0</v>
      </c>
      <c r="P1298">
        <v>23</v>
      </c>
      <c r="Q1298">
        <f t="shared" si="83"/>
        <v>52.17</v>
      </c>
      <c r="R1298" t="b">
        <v>1</v>
      </c>
      <c r="S1298" t="s">
        <v>8269</v>
      </c>
      <c r="T1298" s="12" t="s">
        <v>8316</v>
      </c>
      <c r="U1298" t="s">
        <v>8317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8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0">
        <f t="shared" si="81"/>
        <v>42491.747199074074</v>
      </c>
      <c r="L1299">
        <v>1459533358</v>
      </c>
      <c r="M1299" s="10">
        <f t="shared" si="82"/>
        <v>42461.747199074074</v>
      </c>
      <c r="N1299" s="10"/>
      <c r="O1299" t="b">
        <v>0</v>
      </c>
      <c r="P1299">
        <v>238</v>
      </c>
      <c r="Q1299">
        <f t="shared" si="83"/>
        <v>92.04</v>
      </c>
      <c r="R1299" t="b">
        <v>1</v>
      </c>
      <c r="S1299" t="s">
        <v>8269</v>
      </c>
      <c r="T1299" s="12" t="s">
        <v>8316</v>
      </c>
      <c r="U1299" t="s">
        <v>8317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8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0">
        <f t="shared" si="81"/>
        <v>42488.680925925932</v>
      </c>
      <c r="L1300">
        <v>1459268432</v>
      </c>
      <c r="M1300" s="10">
        <f t="shared" si="82"/>
        <v>42458.680925925932</v>
      </c>
      <c r="N1300" s="10"/>
      <c r="O1300" t="b">
        <v>0</v>
      </c>
      <c r="P1300">
        <v>33</v>
      </c>
      <c r="Q1300">
        <f t="shared" si="83"/>
        <v>63.42</v>
      </c>
      <c r="R1300" t="b">
        <v>1</v>
      </c>
      <c r="S1300" t="s">
        <v>8269</v>
      </c>
      <c r="T1300" s="12" t="s">
        <v>8316</v>
      </c>
      <c r="U1300" t="s">
        <v>8317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8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0">
        <f t="shared" si="81"/>
        <v>42199.814340277779</v>
      </c>
      <c r="L1301">
        <v>1434310359</v>
      </c>
      <c r="M1301" s="10">
        <f t="shared" si="82"/>
        <v>42169.814340277779</v>
      </c>
      <c r="N1301" s="10"/>
      <c r="O1301" t="b">
        <v>0</v>
      </c>
      <c r="P1301">
        <v>32</v>
      </c>
      <c r="Q1301">
        <f t="shared" si="83"/>
        <v>135.63</v>
      </c>
      <c r="R1301" t="b">
        <v>1</v>
      </c>
      <c r="S1301" t="s">
        <v>8269</v>
      </c>
      <c r="T1301" s="12" t="s">
        <v>8316</v>
      </c>
      <c r="U1301" t="s">
        <v>8317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8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0">
        <f t="shared" si="81"/>
        <v>42522.789583333331</v>
      </c>
      <c r="L1302">
        <v>1461427938</v>
      </c>
      <c r="M1302" s="10">
        <f t="shared" si="82"/>
        <v>42483.675208333334</v>
      </c>
      <c r="N1302" s="10"/>
      <c r="O1302" t="b">
        <v>0</v>
      </c>
      <c r="P1302">
        <v>24</v>
      </c>
      <c r="Q1302">
        <f t="shared" si="83"/>
        <v>168.75</v>
      </c>
      <c r="R1302" t="b">
        <v>1</v>
      </c>
      <c r="S1302" t="s">
        <v>8269</v>
      </c>
      <c r="T1302" s="12" t="s">
        <v>8316</v>
      </c>
      <c r="U1302" t="s">
        <v>8317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8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0">
        <f t="shared" si="81"/>
        <v>42206.125</v>
      </c>
      <c r="L1303">
        <v>1436551178</v>
      </c>
      <c r="M1303" s="10">
        <f t="shared" si="82"/>
        <v>42195.749745370369</v>
      </c>
      <c r="N1303" s="10"/>
      <c r="O1303" t="b">
        <v>0</v>
      </c>
      <c r="P1303">
        <v>29</v>
      </c>
      <c r="Q1303">
        <f t="shared" si="83"/>
        <v>70.86</v>
      </c>
      <c r="R1303" t="b">
        <v>1</v>
      </c>
      <c r="S1303" t="s">
        <v>8269</v>
      </c>
      <c r="T1303" s="12" t="s">
        <v>8316</v>
      </c>
      <c r="U1303" t="s">
        <v>8317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8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0">
        <f t="shared" si="81"/>
        <v>42705.099664351852</v>
      </c>
      <c r="L1304">
        <v>1477963411</v>
      </c>
      <c r="M1304" s="10">
        <f t="shared" si="82"/>
        <v>42675.057997685188</v>
      </c>
      <c r="N1304" s="10"/>
      <c r="O1304" t="b">
        <v>0</v>
      </c>
      <c r="P1304">
        <v>50</v>
      </c>
      <c r="Q1304">
        <f t="shared" si="83"/>
        <v>50</v>
      </c>
      <c r="R1304" t="b">
        <v>1</v>
      </c>
      <c r="S1304" t="s">
        <v>8269</v>
      </c>
      <c r="T1304" s="12" t="s">
        <v>8316</v>
      </c>
      <c r="U1304" t="s">
        <v>8317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8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0">
        <f t="shared" si="81"/>
        <v>42582.458333333328</v>
      </c>
      <c r="L1305">
        <v>1468578920</v>
      </c>
      <c r="M1305" s="10">
        <f t="shared" si="82"/>
        <v>42566.441203703704</v>
      </c>
      <c r="N1305" s="10"/>
      <c r="O1305" t="b">
        <v>0</v>
      </c>
      <c r="P1305">
        <v>108</v>
      </c>
      <c r="Q1305">
        <f t="shared" si="83"/>
        <v>42.21</v>
      </c>
      <c r="R1305" t="b">
        <v>1</v>
      </c>
      <c r="S1305" t="s">
        <v>8269</v>
      </c>
      <c r="T1305" s="12" t="s">
        <v>8316</v>
      </c>
      <c r="U1305" t="s">
        <v>8317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8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0">
        <f t="shared" si="81"/>
        <v>42807.152835648143</v>
      </c>
      <c r="L1306">
        <v>1484196005</v>
      </c>
      <c r="M1306" s="10">
        <f t="shared" si="82"/>
        <v>42747.194502314815</v>
      </c>
      <c r="N1306" s="10"/>
      <c r="O1306" t="b">
        <v>0</v>
      </c>
      <c r="P1306">
        <v>104</v>
      </c>
      <c r="Q1306">
        <f t="shared" si="83"/>
        <v>152.41</v>
      </c>
      <c r="R1306" t="b">
        <v>0</v>
      </c>
      <c r="S1306" t="s">
        <v>8271</v>
      </c>
      <c r="T1306" s="12" t="s">
        <v>8318</v>
      </c>
      <c r="U1306" t="s">
        <v>8320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8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0">
        <f t="shared" si="81"/>
        <v>42572.729166666672</v>
      </c>
      <c r="L1307">
        <v>1466611108</v>
      </c>
      <c r="M1307" s="10">
        <f t="shared" si="82"/>
        <v>42543.665601851855</v>
      </c>
      <c r="N1307" s="10"/>
      <c r="O1307" t="b">
        <v>0</v>
      </c>
      <c r="P1307">
        <v>86</v>
      </c>
      <c r="Q1307">
        <f t="shared" si="83"/>
        <v>90.62</v>
      </c>
      <c r="R1307" t="b">
        <v>0</v>
      </c>
      <c r="S1307" t="s">
        <v>8271</v>
      </c>
      <c r="T1307" s="12" t="s">
        <v>8318</v>
      </c>
      <c r="U1307" t="s">
        <v>8320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8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0">
        <f t="shared" si="81"/>
        <v>41977.457569444443</v>
      </c>
      <c r="L1308">
        <v>1415098734</v>
      </c>
      <c r="M1308" s="10">
        <f t="shared" si="82"/>
        <v>41947.457569444443</v>
      </c>
      <c r="N1308" s="10"/>
      <c r="O1308" t="b">
        <v>0</v>
      </c>
      <c r="P1308">
        <v>356</v>
      </c>
      <c r="Q1308">
        <f t="shared" si="83"/>
        <v>201.6</v>
      </c>
      <c r="R1308" t="b">
        <v>0</v>
      </c>
      <c r="S1308" t="s">
        <v>8271</v>
      </c>
      <c r="T1308" s="12" t="s">
        <v>8318</v>
      </c>
      <c r="U1308" t="s">
        <v>8320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8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0">
        <f t="shared" si="81"/>
        <v>42417.503229166665</v>
      </c>
      <c r="L1309">
        <v>1453118679</v>
      </c>
      <c r="M1309" s="10">
        <f t="shared" si="82"/>
        <v>42387.503229166665</v>
      </c>
      <c r="N1309" s="10"/>
      <c r="O1309" t="b">
        <v>0</v>
      </c>
      <c r="P1309">
        <v>45</v>
      </c>
      <c r="Q1309">
        <f t="shared" si="83"/>
        <v>127.93</v>
      </c>
      <c r="R1309" t="b">
        <v>0</v>
      </c>
      <c r="S1309" t="s">
        <v>8271</v>
      </c>
      <c r="T1309" s="12" t="s">
        <v>8318</v>
      </c>
      <c r="U1309" t="s">
        <v>8320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8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0">
        <f t="shared" si="81"/>
        <v>42651.613564814819</v>
      </c>
      <c r="L1310">
        <v>1472481812</v>
      </c>
      <c r="M1310" s="10">
        <f t="shared" si="82"/>
        <v>42611.613564814819</v>
      </c>
      <c r="N1310" s="10"/>
      <c r="O1310" t="b">
        <v>0</v>
      </c>
      <c r="P1310">
        <v>38</v>
      </c>
      <c r="Q1310">
        <f t="shared" si="83"/>
        <v>29.89</v>
      </c>
      <c r="R1310" t="b">
        <v>0</v>
      </c>
      <c r="S1310" t="s">
        <v>8271</v>
      </c>
      <c r="T1310" s="12" t="s">
        <v>8318</v>
      </c>
      <c r="U1310" t="s">
        <v>8320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8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0">
        <f t="shared" si="81"/>
        <v>42292.882731481484</v>
      </c>
      <c r="L1311">
        <v>1441919468</v>
      </c>
      <c r="M1311" s="10">
        <f t="shared" si="82"/>
        <v>42257.882731481484</v>
      </c>
      <c r="N1311" s="10"/>
      <c r="O1311" t="b">
        <v>0</v>
      </c>
      <c r="P1311">
        <v>35</v>
      </c>
      <c r="Q1311">
        <f t="shared" si="83"/>
        <v>367.97</v>
      </c>
      <c r="R1311" t="b">
        <v>0</v>
      </c>
      <c r="S1311" t="s">
        <v>8271</v>
      </c>
      <c r="T1311" s="12" t="s">
        <v>8318</v>
      </c>
      <c r="U1311" t="s">
        <v>8320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8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0">
        <f t="shared" si="81"/>
        <v>42601.667245370365</v>
      </c>
      <c r="L1312">
        <v>1467734450</v>
      </c>
      <c r="M1312" s="10">
        <f t="shared" si="82"/>
        <v>42556.667245370365</v>
      </c>
      <c r="N1312" s="10"/>
      <c r="O1312" t="b">
        <v>0</v>
      </c>
      <c r="P1312">
        <v>24</v>
      </c>
      <c r="Q1312">
        <f t="shared" si="83"/>
        <v>129.16999999999999</v>
      </c>
      <c r="R1312" t="b">
        <v>0</v>
      </c>
      <c r="S1312" t="s">
        <v>8271</v>
      </c>
      <c r="T1312" s="12" t="s">
        <v>8318</v>
      </c>
      <c r="U1312" t="s">
        <v>8320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8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0">
        <f t="shared" si="81"/>
        <v>42704.843969907408</v>
      </c>
      <c r="L1313">
        <v>1477509319</v>
      </c>
      <c r="M1313" s="10">
        <f t="shared" si="82"/>
        <v>42669.802303240736</v>
      </c>
      <c r="N1313" s="10"/>
      <c r="O1313" t="b">
        <v>0</v>
      </c>
      <c r="P1313">
        <v>100</v>
      </c>
      <c r="Q1313">
        <f t="shared" si="83"/>
        <v>800.7</v>
      </c>
      <c r="R1313" t="b">
        <v>0</v>
      </c>
      <c r="S1313" t="s">
        <v>8271</v>
      </c>
      <c r="T1313" s="12" t="s">
        <v>8318</v>
      </c>
      <c r="U1313" t="s">
        <v>8320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8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0">
        <f t="shared" si="81"/>
        <v>42112.702800925923</v>
      </c>
      <c r="L1314">
        <v>1426783922</v>
      </c>
      <c r="M1314" s="10">
        <f t="shared" si="82"/>
        <v>42082.702800925923</v>
      </c>
      <c r="N1314" s="10"/>
      <c r="O1314" t="b">
        <v>0</v>
      </c>
      <c r="P1314">
        <v>1</v>
      </c>
      <c r="Q1314">
        <f t="shared" si="83"/>
        <v>28</v>
      </c>
      <c r="R1314" t="b">
        <v>0</v>
      </c>
      <c r="S1314" t="s">
        <v>8271</v>
      </c>
      <c r="T1314" s="12" t="s">
        <v>8318</v>
      </c>
      <c r="U1314" t="s">
        <v>8320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8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0">
        <f t="shared" si="81"/>
        <v>42432.709652777776</v>
      </c>
      <c r="L1315">
        <v>1454432514</v>
      </c>
      <c r="M1315" s="10">
        <f t="shared" si="82"/>
        <v>42402.709652777776</v>
      </c>
      <c r="N1315" s="10"/>
      <c r="O1315" t="b">
        <v>0</v>
      </c>
      <c r="P1315">
        <v>122</v>
      </c>
      <c r="Q1315">
        <f t="shared" si="83"/>
        <v>102.02</v>
      </c>
      <c r="R1315" t="b">
        <v>0</v>
      </c>
      <c r="S1315" t="s">
        <v>8271</v>
      </c>
      <c r="T1315" s="12" t="s">
        <v>8318</v>
      </c>
      <c r="U1315" t="s">
        <v>8320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8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0">
        <f t="shared" si="81"/>
        <v>42664.669675925921</v>
      </c>
      <c r="L1316">
        <v>1471881860</v>
      </c>
      <c r="M1316" s="10">
        <f t="shared" si="82"/>
        <v>42604.669675925921</v>
      </c>
      <c r="N1316" s="10"/>
      <c r="O1316" t="b">
        <v>0</v>
      </c>
      <c r="P1316">
        <v>11</v>
      </c>
      <c r="Q1316">
        <f t="shared" si="83"/>
        <v>184.36</v>
      </c>
      <c r="R1316" t="b">
        <v>0</v>
      </c>
      <c r="S1316" t="s">
        <v>8271</v>
      </c>
      <c r="T1316" s="12" t="s">
        <v>8318</v>
      </c>
      <c r="U1316" t="s">
        <v>8320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8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0">
        <f t="shared" si="81"/>
        <v>42314.041666666672</v>
      </c>
      <c r="L1317">
        <v>1443700648</v>
      </c>
      <c r="M1317" s="10">
        <f t="shared" si="82"/>
        <v>42278.498240740737</v>
      </c>
      <c r="N1317" s="10"/>
      <c r="O1317" t="b">
        <v>0</v>
      </c>
      <c r="P1317">
        <v>248</v>
      </c>
      <c r="Q1317">
        <f t="shared" si="83"/>
        <v>162.91999999999999</v>
      </c>
      <c r="R1317" t="b">
        <v>0</v>
      </c>
      <c r="S1317" t="s">
        <v>8271</v>
      </c>
      <c r="T1317" s="12" t="s">
        <v>8318</v>
      </c>
      <c r="U1317" t="s">
        <v>8320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8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0">
        <f t="shared" si="81"/>
        <v>42428.961909722217</v>
      </c>
      <c r="L1318">
        <v>1453676709</v>
      </c>
      <c r="M1318" s="10">
        <f t="shared" si="82"/>
        <v>42393.961909722217</v>
      </c>
      <c r="N1318" s="10"/>
      <c r="O1318" t="b">
        <v>0</v>
      </c>
      <c r="P1318">
        <v>1</v>
      </c>
      <c r="Q1318">
        <f t="shared" si="83"/>
        <v>1</v>
      </c>
      <c r="R1318" t="b">
        <v>0</v>
      </c>
      <c r="S1318" t="s">
        <v>8271</v>
      </c>
      <c r="T1318" s="12" t="s">
        <v>8318</v>
      </c>
      <c r="U1318" t="s">
        <v>8320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8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0">
        <f t="shared" si="81"/>
        <v>42572.583333333328</v>
      </c>
      <c r="L1319">
        <v>1464586746</v>
      </c>
      <c r="M1319" s="10">
        <f t="shared" si="82"/>
        <v>42520.235486111109</v>
      </c>
      <c r="N1319" s="10"/>
      <c r="O1319" t="b">
        <v>0</v>
      </c>
      <c r="P1319">
        <v>19</v>
      </c>
      <c r="Q1319">
        <f t="shared" si="83"/>
        <v>603.53</v>
      </c>
      <c r="R1319" t="b">
        <v>0</v>
      </c>
      <c r="S1319" t="s">
        <v>8271</v>
      </c>
      <c r="T1319" s="12" t="s">
        <v>8318</v>
      </c>
      <c r="U1319" t="s">
        <v>8320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8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0">
        <f t="shared" si="81"/>
        <v>42015.043657407412</v>
      </c>
      <c r="L1320">
        <v>1418346172</v>
      </c>
      <c r="M1320" s="10">
        <f t="shared" si="82"/>
        <v>41985.043657407412</v>
      </c>
      <c r="N1320" s="10"/>
      <c r="O1320" t="b">
        <v>0</v>
      </c>
      <c r="P1320">
        <v>135</v>
      </c>
      <c r="Q1320">
        <f t="shared" si="83"/>
        <v>45.41</v>
      </c>
      <c r="R1320" t="b">
        <v>0</v>
      </c>
      <c r="S1320" t="s">
        <v>8271</v>
      </c>
      <c r="T1320" s="12" t="s">
        <v>8318</v>
      </c>
      <c r="U1320" t="s">
        <v>8320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8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0">
        <f t="shared" si="81"/>
        <v>41831.666666666664</v>
      </c>
      <c r="L1321">
        <v>1403810965</v>
      </c>
      <c r="M1321" s="10">
        <f t="shared" si="82"/>
        <v>41816.812094907407</v>
      </c>
      <c r="N1321" s="10"/>
      <c r="O1321" t="b">
        <v>0</v>
      </c>
      <c r="P1321">
        <v>9</v>
      </c>
      <c r="Q1321">
        <f t="shared" si="83"/>
        <v>97.33</v>
      </c>
      <c r="R1321" t="b">
        <v>0</v>
      </c>
      <c r="S1321" t="s">
        <v>8271</v>
      </c>
      <c r="T1321" s="12" t="s">
        <v>8318</v>
      </c>
      <c r="U1321" t="s">
        <v>8320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8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0">
        <f t="shared" si="81"/>
        <v>42734.958333333328</v>
      </c>
      <c r="L1322">
        <v>1480610046</v>
      </c>
      <c r="M1322" s="10">
        <f t="shared" si="82"/>
        <v>42705.690347222218</v>
      </c>
      <c r="N1322" s="10"/>
      <c r="O1322" t="b">
        <v>0</v>
      </c>
      <c r="P1322">
        <v>3</v>
      </c>
      <c r="Q1322">
        <f t="shared" si="83"/>
        <v>167.67</v>
      </c>
      <c r="R1322" t="b">
        <v>0</v>
      </c>
      <c r="S1322" t="s">
        <v>8271</v>
      </c>
      <c r="T1322" s="12" t="s">
        <v>8318</v>
      </c>
      <c r="U1322" t="s">
        <v>8320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8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0">
        <f t="shared" si="81"/>
        <v>42727.74927083333</v>
      </c>
      <c r="L1323">
        <v>1479923937</v>
      </c>
      <c r="M1323" s="10">
        <f t="shared" si="82"/>
        <v>42697.74927083333</v>
      </c>
      <c r="N1323" s="10"/>
      <c r="O1323" t="b">
        <v>0</v>
      </c>
      <c r="P1323">
        <v>7</v>
      </c>
      <c r="Q1323">
        <f t="shared" si="83"/>
        <v>859.86</v>
      </c>
      <c r="R1323" t="b">
        <v>0</v>
      </c>
      <c r="S1323" t="s">
        <v>8271</v>
      </c>
      <c r="T1323" s="12" t="s">
        <v>8318</v>
      </c>
      <c r="U1323" t="s">
        <v>8320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8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0">
        <f t="shared" si="81"/>
        <v>42145.656539351854</v>
      </c>
      <c r="L1324">
        <v>1429631125</v>
      </c>
      <c r="M1324" s="10">
        <f t="shared" si="82"/>
        <v>42115.656539351854</v>
      </c>
      <c r="N1324" s="10"/>
      <c r="O1324" t="b">
        <v>0</v>
      </c>
      <c r="P1324">
        <v>4</v>
      </c>
      <c r="Q1324">
        <f t="shared" si="83"/>
        <v>26.5</v>
      </c>
      <c r="R1324" t="b">
        <v>0</v>
      </c>
      <c r="S1324" t="s">
        <v>8271</v>
      </c>
      <c r="T1324" s="12" t="s">
        <v>8318</v>
      </c>
      <c r="U1324" t="s">
        <v>8320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8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0">
        <f t="shared" si="81"/>
        <v>42486.288194444445</v>
      </c>
      <c r="L1325">
        <v>1458665146</v>
      </c>
      <c r="M1325" s="10">
        <f t="shared" si="82"/>
        <v>42451.698449074072</v>
      </c>
      <c r="N1325" s="10"/>
      <c r="O1325" t="b">
        <v>0</v>
      </c>
      <c r="P1325">
        <v>44</v>
      </c>
      <c r="Q1325">
        <f t="shared" si="83"/>
        <v>30.27</v>
      </c>
      <c r="R1325" t="b">
        <v>0</v>
      </c>
      <c r="S1325" t="s">
        <v>8271</v>
      </c>
      <c r="T1325" s="12" t="s">
        <v>8318</v>
      </c>
      <c r="U1325" t="s">
        <v>8320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8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0">
        <f t="shared" si="81"/>
        <v>42656.633703703701</v>
      </c>
      <c r="L1326">
        <v>1473779552</v>
      </c>
      <c r="M1326" s="10">
        <f t="shared" si="82"/>
        <v>42626.633703703701</v>
      </c>
      <c r="N1326" s="10"/>
      <c r="O1326" t="b">
        <v>0</v>
      </c>
      <c r="P1326">
        <v>90</v>
      </c>
      <c r="Q1326">
        <f t="shared" si="83"/>
        <v>54.67</v>
      </c>
      <c r="R1326" t="b">
        <v>0</v>
      </c>
      <c r="S1326" t="s">
        <v>8271</v>
      </c>
      <c r="T1326" s="12" t="s">
        <v>8318</v>
      </c>
      <c r="U1326" t="s">
        <v>8320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8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0">
        <f t="shared" si="81"/>
        <v>42734.086053240739</v>
      </c>
      <c r="L1327">
        <v>1480471435</v>
      </c>
      <c r="M1327" s="10">
        <f t="shared" si="82"/>
        <v>42704.086053240739</v>
      </c>
      <c r="N1327" s="10"/>
      <c r="O1327" t="b">
        <v>0</v>
      </c>
      <c r="P1327">
        <v>8</v>
      </c>
      <c r="Q1327">
        <f t="shared" si="83"/>
        <v>60.75</v>
      </c>
      <c r="R1327" t="b">
        <v>0</v>
      </c>
      <c r="S1327" t="s">
        <v>8271</v>
      </c>
      <c r="T1327" s="12" t="s">
        <v>8318</v>
      </c>
      <c r="U1327" t="s">
        <v>8320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8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0">
        <f t="shared" si="81"/>
        <v>42019.791990740734</v>
      </c>
      <c r="L1328">
        <v>1417460428</v>
      </c>
      <c r="M1328" s="10">
        <f t="shared" si="82"/>
        <v>41974.791990740734</v>
      </c>
      <c r="N1328" s="10"/>
      <c r="O1328" t="b">
        <v>0</v>
      </c>
      <c r="P1328">
        <v>11</v>
      </c>
      <c r="Q1328">
        <f t="shared" si="83"/>
        <v>102.73</v>
      </c>
      <c r="R1328" t="b">
        <v>0</v>
      </c>
      <c r="S1328" t="s">
        <v>8271</v>
      </c>
      <c r="T1328" s="12" t="s">
        <v>8318</v>
      </c>
      <c r="U1328" t="s">
        <v>8320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8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0">
        <f t="shared" si="81"/>
        <v>42153.678645833337</v>
      </c>
      <c r="L1329">
        <v>1430324235</v>
      </c>
      <c r="M1329" s="10">
        <f t="shared" si="82"/>
        <v>42123.678645833337</v>
      </c>
      <c r="N1329" s="10"/>
      <c r="O1329" t="b">
        <v>0</v>
      </c>
      <c r="P1329">
        <v>41</v>
      </c>
      <c r="Q1329">
        <f t="shared" si="83"/>
        <v>41.59</v>
      </c>
      <c r="R1329" t="b">
        <v>0</v>
      </c>
      <c r="S1329" t="s">
        <v>8271</v>
      </c>
      <c r="T1329" s="12" t="s">
        <v>8318</v>
      </c>
      <c r="U1329" t="s">
        <v>8320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8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0">
        <f t="shared" si="81"/>
        <v>42657.642754629633</v>
      </c>
      <c r="L1330">
        <v>1472570734</v>
      </c>
      <c r="M1330" s="10">
        <f t="shared" si="82"/>
        <v>42612.642754629633</v>
      </c>
      <c r="N1330" s="10"/>
      <c r="O1330" t="b">
        <v>0</v>
      </c>
      <c r="P1330">
        <v>15</v>
      </c>
      <c r="Q1330">
        <f t="shared" si="83"/>
        <v>116.53</v>
      </c>
      <c r="R1330" t="b">
        <v>0</v>
      </c>
      <c r="S1330" t="s">
        <v>8271</v>
      </c>
      <c r="T1330" s="12" t="s">
        <v>8318</v>
      </c>
      <c r="U1330" t="s">
        <v>8320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8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0">
        <f t="shared" si="81"/>
        <v>41975.263252314813</v>
      </c>
      <c r="L1331">
        <v>1414041545</v>
      </c>
      <c r="M1331" s="10">
        <f t="shared" si="82"/>
        <v>41935.221585648149</v>
      </c>
      <c r="N1331" s="10"/>
      <c r="O1331" t="b">
        <v>0</v>
      </c>
      <c r="P1331">
        <v>9</v>
      </c>
      <c r="Q1331">
        <f t="shared" si="83"/>
        <v>45.33</v>
      </c>
      <c r="R1331" t="b">
        <v>0</v>
      </c>
      <c r="S1331" t="s">
        <v>8271</v>
      </c>
      <c r="T1331" s="12" t="s">
        <v>8318</v>
      </c>
      <c r="U1331" t="s">
        <v>8320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8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0">
        <f t="shared" si="81"/>
        <v>42553.166666666672</v>
      </c>
      <c r="L1332">
        <v>1464763109</v>
      </c>
      <c r="M1332" s="10">
        <f t="shared" si="82"/>
        <v>42522.276724537034</v>
      </c>
      <c r="N1332" s="10"/>
      <c r="O1332" t="b">
        <v>0</v>
      </c>
      <c r="P1332">
        <v>50</v>
      </c>
      <c r="Q1332">
        <f t="shared" si="83"/>
        <v>157.46</v>
      </c>
      <c r="R1332" t="b">
        <v>0</v>
      </c>
      <c r="S1332" t="s">
        <v>8271</v>
      </c>
      <c r="T1332" s="12" t="s">
        <v>8318</v>
      </c>
      <c r="U1332" t="s">
        <v>8320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8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0">
        <f t="shared" si="81"/>
        <v>42599.50409722222</v>
      </c>
      <c r="L1333">
        <v>1468843554</v>
      </c>
      <c r="M1333" s="10">
        <f t="shared" si="82"/>
        <v>42569.50409722222</v>
      </c>
      <c r="N1333" s="10"/>
      <c r="O1333" t="b">
        <v>0</v>
      </c>
      <c r="P1333">
        <v>34</v>
      </c>
      <c r="Q1333">
        <f t="shared" si="83"/>
        <v>100.5</v>
      </c>
      <c r="R1333" t="b">
        <v>0</v>
      </c>
      <c r="S1333" t="s">
        <v>8271</v>
      </c>
      <c r="T1333" s="12" t="s">
        <v>8318</v>
      </c>
      <c r="U1333" t="s">
        <v>8320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8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0">
        <f t="shared" si="81"/>
        <v>42762.060277777782</v>
      </c>
      <c r="L1334">
        <v>1482888408</v>
      </c>
      <c r="M1334" s="10">
        <f t="shared" si="82"/>
        <v>42732.060277777782</v>
      </c>
      <c r="N1334" s="10"/>
      <c r="O1334" t="b">
        <v>0</v>
      </c>
      <c r="P1334">
        <v>0</v>
      </c>
      <c r="Q1334">
        <f t="shared" si="83"/>
        <v>0</v>
      </c>
      <c r="R1334" t="b">
        <v>0</v>
      </c>
      <c r="S1334" t="s">
        <v>8271</v>
      </c>
      <c r="T1334" s="12" t="s">
        <v>8318</v>
      </c>
      <c r="U1334" t="s">
        <v>8320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8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0">
        <f t="shared" si="81"/>
        <v>41836.106770833336</v>
      </c>
      <c r="L1335">
        <v>1402886025</v>
      </c>
      <c r="M1335" s="10">
        <f t="shared" si="82"/>
        <v>41806.106770833336</v>
      </c>
      <c r="N1335" s="10"/>
      <c r="O1335" t="b">
        <v>0</v>
      </c>
      <c r="P1335">
        <v>0</v>
      </c>
      <c r="Q1335">
        <f t="shared" si="83"/>
        <v>0</v>
      </c>
      <c r="R1335" t="b">
        <v>0</v>
      </c>
      <c r="S1335" t="s">
        <v>8271</v>
      </c>
      <c r="T1335" s="12" t="s">
        <v>8318</v>
      </c>
      <c r="U1335" t="s">
        <v>8320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8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0">
        <f t="shared" si="81"/>
        <v>42440.774155092593</v>
      </c>
      <c r="L1336">
        <v>1455129287</v>
      </c>
      <c r="M1336" s="10">
        <f t="shared" si="82"/>
        <v>42410.774155092593</v>
      </c>
      <c r="N1336" s="10"/>
      <c r="O1336" t="b">
        <v>0</v>
      </c>
      <c r="P1336">
        <v>276</v>
      </c>
      <c r="Q1336">
        <f t="shared" si="83"/>
        <v>51.82</v>
      </c>
      <c r="R1336" t="b">
        <v>0</v>
      </c>
      <c r="S1336" t="s">
        <v>8271</v>
      </c>
      <c r="T1336" s="12" t="s">
        <v>8318</v>
      </c>
      <c r="U1336" t="s">
        <v>8320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8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0">
        <f t="shared" si="81"/>
        <v>42343.936365740738</v>
      </c>
      <c r="L1337">
        <v>1446762502</v>
      </c>
      <c r="M1337" s="10">
        <f t="shared" si="82"/>
        <v>42313.936365740738</v>
      </c>
      <c r="N1337" s="10"/>
      <c r="O1337" t="b">
        <v>0</v>
      </c>
      <c r="P1337">
        <v>16</v>
      </c>
      <c r="Q1337">
        <f t="shared" si="83"/>
        <v>308.75</v>
      </c>
      <c r="R1337" t="b">
        <v>0</v>
      </c>
      <c r="S1337" t="s">
        <v>8271</v>
      </c>
      <c r="T1337" s="12" t="s">
        <v>8318</v>
      </c>
      <c r="U1337" t="s">
        <v>8320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8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0">
        <f t="shared" si="81"/>
        <v>41990.863750000004</v>
      </c>
      <c r="L1338">
        <v>1415825028</v>
      </c>
      <c r="M1338" s="10">
        <f t="shared" si="82"/>
        <v>41955.863750000004</v>
      </c>
      <c r="N1338" s="10"/>
      <c r="O1338" t="b">
        <v>0</v>
      </c>
      <c r="P1338">
        <v>224</v>
      </c>
      <c r="Q1338">
        <f t="shared" si="83"/>
        <v>379.23</v>
      </c>
      <c r="R1338" t="b">
        <v>0</v>
      </c>
      <c r="S1338" t="s">
        <v>8271</v>
      </c>
      <c r="T1338" s="12" t="s">
        <v>8318</v>
      </c>
      <c r="U1338" t="s">
        <v>8320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8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0">
        <f t="shared" si="81"/>
        <v>42797.577303240745</v>
      </c>
      <c r="L1339">
        <v>1485957079</v>
      </c>
      <c r="M1339" s="10">
        <f t="shared" si="82"/>
        <v>42767.577303240745</v>
      </c>
      <c r="N1339" s="10"/>
      <c r="O1339" t="b">
        <v>0</v>
      </c>
      <c r="P1339">
        <v>140</v>
      </c>
      <c r="Q1339">
        <f t="shared" si="83"/>
        <v>176.36</v>
      </c>
      <c r="R1339" t="b">
        <v>0</v>
      </c>
      <c r="S1339" t="s">
        <v>8271</v>
      </c>
      <c r="T1339" s="12" t="s">
        <v>8318</v>
      </c>
      <c r="U1339" t="s">
        <v>8320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8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0">
        <f t="shared" si="81"/>
        <v>42218.803622685184</v>
      </c>
      <c r="L1340">
        <v>1435951033</v>
      </c>
      <c r="M1340" s="10">
        <f t="shared" si="82"/>
        <v>42188.803622685184</v>
      </c>
      <c r="N1340" s="10"/>
      <c r="O1340" t="b">
        <v>0</v>
      </c>
      <c r="P1340">
        <v>15</v>
      </c>
      <c r="Q1340">
        <f t="shared" si="83"/>
        <v>66.069999999999993</v>
      </c>
      <c r="R1340" t="b">
        <v>0</v>
      </c>
      <c r="S1340" t="s">
        <v>8271</v>
      </c>
      <c r="T1340" s="12" t="s">
        <v>8318</v>
      </c>
      <c r="U1340" t="s">
        <v>8320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8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0">
        <f t="shared" si="81"/>
        <v>41981.688831018517</v>
      </c>
      <c r="L1341">
        <v>1414164715</v>
      </c>
      <c r="M1341" s="10">
        <f t="shared" si="82"/>
        <v>41936.647164351853</v>
      </c>
      <c r="N1341" s="10"/>
      <c r="O1341" t="b">
        <v>0</v>
      </c>
      <c r="P1341">
        <v>37</v>
      </c>
      <c r="Q1341">
        <f t="shared" si="83"/>
        <v>89.65</v>
      </c>
      <c r="R1341" t="b">
        <v>0</v>
      </c>
      <c r="S1341" t="s">
        <v>8271</v>
      </c>
      <c r="T1341" s="12" t="s">
        <v>8318</v>
      </c>
      <c r="U1341" t="s">
        <v>8320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8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0">
        <f t="shared" si="81"/>
        <v>41866.595520833333</v>
      </c>
      <c r="L1342">
        <v>1405520253</v>
      </c>
      <c r="M1342" s="10">
        <f t="shared" si="82"/>
        <v>41836.595520833333</v>
      </c>
      <c r="N1342" s="10"/>
      <c r="O1342" t="b">
        <v>0</v>
      </c>
      <c r="P1342">
        <v>0</v>
      </c>
      <c r="Q1342">
        <f t="shared" si="83"/>
        <v>0</v>
      </c>
      <c r="R1342" t="b">
        <v>0</v>
      </c>
      <c r="S1342" t="s">
        <v>8271</v>
      </c>
      <c r="T1342" s="12" t="s">
        <v>8318</v>
      </c>
      <c r="U1342" t="s">
        <v>8320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8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0">
        <f t="shared" si="81"/>
        <v>42644.624039351853</v>
      </c>
      <c r="L1343">
        <v>1472569117</v>
      </c>
      <c r="M1343" s="10">
        <f t="shared" si="82"/>
        <v>42612.624039351853</v>
      </c>
      <c r="N1343" s="10"/>
      <c r="O1343" t="b">
        <v>0</v>
      </c>
      <c r="P1343">
        <v>46</v>
      </c>
      <c r="Q1343">
        <f t="shared" si="83"/>
        <v>382.39</v>
      </c>
      <c r="R1343" t="b">
        <v>0</v>
      </c>
      <c r="S1343" t="s">
        <v>8271</v>
      </c>
      <c r="T1343" s="12" t="s">
        <v>8318</v>
      </c>
      <c r="U1343" t="s">
        <v>8320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8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0">
        <f t="shared" si="81"/>
        <v>42202.816423611104</v>
      </c>
      <c r="L1344">
        <v>1434569739</v>
      </c>
      <c r="M1344" s="10">
        <f t="shared" si="82"/>
        <v>42172.816423611104</v>
      </c>
      <c r="N1344" s="10"/>
      <c r="O1344" t="b">
        <v>0</v>
      </c>
      <c r="P1344">
        <v>1</v>
      </c>
      <c r="Q1344">
        <f t="shared" si="83"/>
        <v>100</v>
      </c>
      <c r="R1344" t="b">
        <v>0</v>
      </c>
      <c r="S1344" t="s">
        <v>8271</v>
      </c>
      <c r="T1344" s="12" t="s">
        <v>8318</v>
      </c>
      <c r="U1344" t="s">
        <v>8320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8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0">
        <f t="shared" si="81"/>
        <v>42601.165972222225</v>
      </c>
      <c r="L1345">
        <v>1466512683</v>
      </c>
      <c r="M1345" s="10">
        <f t="shared" si="82"/>
        <v>42542.526423611111</v>
      </c>
      <c r="N1345" s="10"/>
      <c r="O1345" t="b">
        <v>0</v>
      </c>
      <c r="P1345">
        <v>323</v>
      </c>
      <c r="Q1345">
        <f t="shared" si="83"/>
        <v>158.36000000000001</v>
      </c>
      <c r="R1345" t="b">
        <v>0</v>
      </c>
      <c r="S1345" t="s">
        <v>8271</v>
      </c>
      <c r="T1345" s="12" t="s">
        <v>8318</v>
      </c>
      <c r="U1345" t="s">
        <v>8320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8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0">
        <f t="shared" si="81"/>
        <v>42551.789803240739</v>
      </c>
      <c r="L1346">
        <v>1464807439</v>
      </c>
      <c r="M1346" s="10">
        <f t="shared" si="82"/>
        <v>42522.789803240739</v>
      </c>
      <c r="N1346" s="10"/>
      <c r="O1346" t="b">
        <v>0</v>
      </c>
      <c r="P1346">
        <v>139</v>
      </c>
      <c r="Q1346">
        <f t="shared" si="83"/>
        <v>40.76</v>
      </c>
      <c r="R1346" t="b">
        <v>1</v>
      </c>
      <c r="S1346" t="s">
        <v>8272</v>
      </c>
      <c r="T1346" s="12" t="s">
        <v>8321</v>
      </c>
      <c r="U1346" t="s">
        <v>8322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8">
        <f t="shared" ref="F1347:F1410" si="84">ROUND(E1347/D1347*100,0)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0">
        <f t="shared" ref="K1347:K1410" si="85">(((J1347/60)/60)/24+DATE(1970,1,1))</f>
        <v>41834.814340277779</v>
      </c>
      <c r="L1347">
        <v>1402342359</v>
      </c>
      <c r="M1347" s="10">
        <f t="shared" ref="M1347:M1410" si="86">(((L1347/60)/60)/24+DATE(1970,1,1))</f>
        <v>41799.814340277779</v>
      </c>
      <c r="N1347" s="10"/>
      <c r="O1347" t="b">
        <v>0</v>
      </c>
      <c r="P1347">
        <v>7</v>
      </c>
      <c r="Q1347">
        <f t="shared" ref="Q1347:Q1410" si="87">IFERROR(ROUND(E1347/P1347,2),0)</f>
        <v>53.57</v>
      </c>
      <c r="R1347" t="b">
        <v>1</v>
      </c>
      <c r="S1347" t="s">
        <v>8272</v>
      </c>
      <c r="T1347" s="12" t="s">
        <v>8321</v>
      </c>
      <c r="U1347" t="s">
        <v>8322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8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0">
        <f t="shared" si="85"/>
        <v>41452.075821759259</v>
      </c>
      <c r="L1348">
        <v>1369705751</v>
      </c>
      <c r="M1348" s="10">
        <f t="shared" si="86"/>
        <v>41422.075821759259</v>
      </c>
      <c r="N1348" s="10"/>
      <c r="O1348" t="b">
        <v>0</v>
      </c>
      <c r="P1348">
        <v>149</v>
      </c>
      <c r="Q1348">
        <f t="shared" si="87"/>
        <v>48.45</v>
      </c>
      <c r="R1348" t="b">
        <v>1</v>
      </c>
      <c r="S1348" t="s">
        <v>8272</v>
      </c>
      <c r="T1348" s="12" t="s">
        <v>8321</v>
      </c>
      <c r="U1348" t="s">
        <v>8322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8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0">
        <f t="shared" si="85"/>
        <v>42070.638020833328</v>
      </c>
      <c r="L1349">
        <v>1423149525</v>
      </c>
      <c r="M1349" s="10">
        <f t="shared" si="86"/>
        <v>42040.638020833328</v>
      </c>
      <c r="N1349" s="10"/>
      <c r="O1349" t="b">
        <v>0</v>
      </c>
      <c r="P1349">
        <v>31</v>
      </c>
      <c r="Q1349">
        <f t="shared" si="87"/>
        <v>82.42</v>
      </c>
      <c r="R1349" t="b">
        <v>1</v>
      </c>
      <c r="S1349" t="s">
        <v>8272</v>
      </c>
      <c r="T1349" s="12" t="s">
        <v>8321</v>
      </c>
      <c r="U1349" t="s">
        <v>8322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8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0">
        <f t="shared" si="85"/>
        <v>41991.506168981476</v>
      </c>
      <c r="L1350">
        <v>1416485333</v>
      </c>
      <c r="M1350" s="10">
        <f t="shared" si="86"/>
        <v>41963.506168981476</v>
      </c>
      <c r="N1350" s="10"/>
      <c r="O1350" t="b">
        <v>0</v>
      </c>
      <c r="P1350">
        <v>26</v>
      </c>
      <c r="Q1350">
        <f t="shared" si="87"/>
        <v>230.19</v>
      </c>
      <c r="R1350" t="b">
        <v>1</v>
      </c>
      <c r="S1350" t="s">
        <v>8272</v>
      </c>
      <c r="T1350" s="12" t="s">
        <v>8321</v>
      </c>
      <c r="U1350" t="s">
        <v>8322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8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0">
        <f t="shared" si="85"/>
        <v>42354.290972222225</v>
      </c>
      <c r="L1351">
        <v>1447055935</v>
      </c>
      <c r="M1351" s="10">
        <f t="shared" si="86"/>
        <v>42317.33258101852</v>
      </c>
      <c r="N1351" s="10"/>
      <c r="O1351" t="b">
        <v>0</v>
      </c>
      <c r="P1351">
        <v>172</v>
      </c>
      <c r="Q1351">
        <f t="shared" si="87"/>
        <v>59.36</v>
      </c>
      <c r="R1351" t="b">
        <v>1</v>
      </c>
      <c r="S1351" t="s">
        <v>8272</v>
      </c>
      <c r="T1351" s="12" t="s">
        <v>8321</v>
      </c>
      <c r="U1351" t="s">
        <v>8322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8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0">
        <f t="shared" si="85"/>
        <v>42364.013124999998</v>
      </c>
      <c r="L1352">
        <v>1448497134</v>
      </c>
      <c r="M1352" s="10">
        <f t="shared" si="86"/>
        <v>42334.013124999998</v>
      </c>
      <c r="N1352" s="10"/>
      <c r="O1352" t="b">
        <v>0</v>
      </c>
      <c r="P1352">
        <v>78</v>
      </c>
      <c r="Q1352">
        <f t="shared" si="87"/>
        <v>66.7</v>
      </c>
      <c r="R1352" t="b">
        <v>1</v>
      </c>
      <c r="S1352" t="s">
        <v>8272</v>
      </c>
      <c r="T1352" s="12" t="s">
        <v>8321</v>
      </c>
      <c r="U1352" t="s">
        <v>8322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8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0">
        <f t="shared" si="85"/>
        <v>42412.74009259259</v>
      </c>
      <c r="L1353">
        <v>1452707144</v>
      </c>
      <c r="M1353" s="10">
        <f t="shared" si="86"/>
        <v>42382.74009259259</v>
      </c>
      <c r="N1353" s="10"/>
      <c r="O1353" t="b">
        <v>0</v>
      </c>
      <c r="P1353">
        <v>120</v>
      </c>
      <c r="Q1353">
        <f t="shared" si="87"/>
        <v>168.78</v>
      </c>
      <c r="R1353" t="b">
        <v>1</v>
      </c>
      <c r="S1353" t="s">
        <v>8272</v>
      </c>
      <c r="T1353" s="12" t="s">
        <v>8321</v>
      </c>
      <c r="U1353" t="s">
        <v>8322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8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0">
        <f t="shared" si="85"/>
        <v>42252.165972222225</v>
      </c>
      <c r="L1354">
        <v>1436968366</v>
      </c>
      <c r="M1354" s="10">
        <f t="shared" si="86"/>
        <v>42200.578310185185</v>
      </c>
      <c r="N1354" s="10"/>
      <c r="O1354" t="b">
        <v>0</v>
      </c>
      <c r="P1354">
        <v>227</v>
      </c>
      <c r="Q1354">
        <f t="shared" si="87"/>
        <v>59.97</v>
      </c>
      <c r="R1354" t="b">
        <v>1</v>
      </c>
      <c r="S1354" t="s">
        <v>8272</v>
      </c>
      <c r="T1354" s="12" t="s">
        <v>8321</v>
      </c>
      <c r="U1354" t="s">
        <v>8322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8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0">
        <f t="shared" si="85"/>
        <v>41344</v>
      </c>
      <c r="L1355">
        <v>1359946188</v>
      </c>
      <c r="M1355" s="10">
        <f t="shared" si="86"/>
        <v>41309.11791666667</v>
      </c>
      <c r="N1355" s="10"/>
      <c r="O1355" t="b">
        <v>0</v>
      </c>
      <c r="P1355">
        <v>42</v>
      </c>
      <c r="Q1355">
        <f t="shared" si="87"/>
        <v>31.81</v>
      </c>
      <c r="R1355" t="b">
        <v>1</v>
      </c>
      <c r="S1355" t="s">
        <v>8272</v>
      </c>
      <c r="T1355" s="12" t="s">
        <v>8321</v>
      </c>
      <c r="U1355" t="s">
        <v>8322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8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0">
        <f t="shared" si="85"/>
        <v>42532.807627314818</v>
      </c>
      <c r="L1356">
        <v>1463080979</v>
      </c>
      <c r="M1356" s="10">
        <f t="shared" si="86"/>
        <v>42502.807627314818</v>
      </c>
      <c r="N1356" s="10"/>
      <c r="O1356" t="b">
        <v>0</v>
      </c>
      <c r="P1356">
        <v>64</v>
      </c>
      <c r="Q1356">
        <f t="shared" si="87"/>
        <v>24.42</v>
      </c>
      <c r="R1356" t="b">
        <v>1</v>
      </c>
      <c r="S1356" t="s">
        <v>8272</v>
      </c>
      <c r="T1356" s="12" t="s">
        <v>8321</v>
      </c>
      <c r="U1356" t="s">
        <v>8322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8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0">
        <f t="shared" si="85"/>
        <v>41243.416666666664</v>
      </c>
      <c r="L1357">
        <v>1351663605</v>
      </c>
      <c r="M1357" s="10">
        <f t="shared" si="86"/>
        <v>41213.254687499997</v>
      </c>
      <c r="N1357" s="10"/>
      <c r="O1357" t="b">
        <v>0</v>
      </c>
      <c r="P1357">
        <v>121</v>
      </c>
      <c r="Q1357">
        <f t="shared" si="87"/>
        <v>25.35</v>
      </c>
      <c r="R1357" t="b">
        <v>1</v>
      </c>
      <c r="S1357" t="s">
        <v>8272</v>
      </c>
      <c r="T1357" s="12" t="s">
        <v>8321</v>
      </c>
      <c r="U1357" t="s">
        <v>8322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8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0">
        <f t="shared" si="85"/>
        <v>41460.038888888892</v>
      </c>
      <c r="L1358">
        <v>1370393760</v>
      </c>
      <c r="M1358" s="10">
        <f t="shared" si="86"/>
        <v>41430.038888888892</v>
      </c>
      <c r="N1358" s="10"/>
      <c r="O1358" t="b">
        <v>0</v>
      </c>
      <c r="P1358">
        <v>87</v>
      </c>
      <c r="Q1358">
        <f t="shared" si="87"/>
        <v>71.44</v>
      </c>
      <c r="R1358" t="b">
        <v>1</v>
      </c>
      <c r="S1358" t="s">
        <v>8272</v>
      </c>
      <c r="T1358" s="12" t="s">
        <v>8321</v>
      </c>
      <c r="U1358" t="s">
        <v>8322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8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0">
        <f t="shared" si="85"/>
        <v>41334.249305555553</v>
      </c>
      <c r="L1359">
        <v>1359587137</v>
      </c>
      <c r="M1359" s="10">
        <f t="shared" si="86"/>
        <v>41304.962233796294</v>
      </c>
      <c r="N1359" s="10"/>
      <c r="O1359" t="b">
        <v>0</v>
      </c>
      <c r="P1359">
        <v>65</v>
      </c>
      <c r="Q1359">
        <f t="shared" si="87"/>
        <v>38.549999999999997</v>
      </c>
      <c r="R1359" t="b">
        <v>1</v>
      </c>
      <c r="S1359" t="s">
        <v>8272</v>
      </c>
      <c r="T1359" s="12" t="s">
        <v>8321</v>
      </c>
      <c r="U1359" t="s">
        <v>8322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8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0">
        <f t="shared" si="85"/>
        <v>40719.570868055554</v>
      </c>
      <c r="L1360">
        <v>1306417323</v>
      </c>
      <c r="M1360" s="10">
        <f t="shared" si="86"/>
        <v>40689.570868055554</v>
      </c>
      <c r="N1360" s="10"/>
      <c r="O1360" t="b">
        <v>0</v>
      </c>
      <c r="P1360">
        <v>49</v>
      </c>
      <c r="Q1360">
        <f t="shared" si="87"/>
        <v>68.37</v>
      </c>
      <c r="R1360" t="b">
        <v>1</v>
      </c>
      <c r="S1360" t="s">
        <v>8272</v>
      </c>
      <c r="T1360" s="12" t="s">
        <v>8321</v>
      </c>
      <c r="U1360" t="s">
        <v>8322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8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0">
        <f t="shared" si="85"/>
        <v>40730.814699074072</v>
      </c>
      <c r="L1361">
        <v>1304623990</v>
      </c>
      <c r="M1361" s="10">
        <f t="shared" si="86"/>
        <v>40668.814699074072</v>
      </c>
      <c r="N1361" s="10"/>
      <c r="O1361" t="b">
        <v>0</v>
      </c>
      <c r="P1361">
        <v>19</v>
      </c>
      <c r="Q1361">
        <f t="shared" si="87"/>
        <v>40.21</v>
      </c>
      <c r="R1361" t="b">
        <v>1</v>
      </c>
      <c r="S1361" t="s">
        <v>8272</v>
      </c>
      <c r="T1361" s="12" t="s">
        <v>8321</v>
      </c>
      <c r="U1361" t="s">
        <v>8322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8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0">
        <f t="shared" si="85"/>
        <v>41123.900694444441</v>
      </c>
      <c r="L1362">
        <v>1341524220</v>
      </c>
      <c r="M1362" s="10">
        <f t="shared" si="86"/>
        <v>41095.900694444441</v>
      </c>
      <c r="N1362" s="10"/>
      <c r="O1362" t="b">
        <v>0</v>
      </c>
      <c r="P1362">
        <v>81</v>
      </c>
      <c r="Q1362">
        <f t="shared" si="87"/>
        <v>32.07</v>
      </c>
      <c r="R1362" t="b">
        <v>1</v>
      </c>
      <c r="S1362" t="s">
        <v>8272</v>
      </c>
      <c r="T1362" s="12" t="s">
        <v>8321</v>
      </c>
      <c r="U1362" t="s">
        <v>8322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8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0">
        <f t="shared" si="85"/>
        <v>41811.717268518521</v>
      </c>
      <c r="L1363">
        <v>1400778772</v>
      </c>
      <c r="M1363" s="10">
        <f t="shared" si="86"/>
        <v>41781.717268518521</v>
      </c>
      <c r="N1363" s="10"/>
      <c r="O1363" t="b">
        <v>0</v>
      </c>
      <c r="P1363">
        <v>264</v>
      </c>
      <c r="Q1363">
        <f t="shared" si="87"/>
        <v>28.63</v>
      </c>
      <c r="R1363" t="b">
        <v>1</v>
      </c>
      <c r="S1363" t="s">
        <v>8272</v>
      </c>
      <c r="T1363" s="12" t="s">
        <v>8321</v>
      </c>
      <c r="U1363" t="s">
        <v>8322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8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0">
        <f t="shared" si="85"/>
        <v>41524.934386574074</v>
      </c>
      <c r="L1364">
        <v>1373408731</v>
      </c>
      <c r="M1364" s="10">
        <f t="shared" si="86"/>
        <v>41464.934386574074</v>
      </c>
      <c r="N1364" s="10"/>
      <c r="O1364" t="b">
        <v>0</v>
      </c>
      <c r="P1364">
        <v>25</v>
      </c>
      <c r="Q1364">
        <f t="shared" si="87"/>
        <v>43.64</v>
      </c>
      <c r="R1364" t="b">
        <v>1</v>
      </c>
      <c r="S1364" t="s">
        <v>8272</v>
      </c>
      <c r="T1364" s="12" t="s">
        <v>8321</v>
      </c>
      <c r="U1364" t="s">
        <v>8322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8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0">
        <f t="shared" si="85"/>
        <v>42415.332638888889</v>
      </c>
      <c r="L1365">
        <v>1453925727</v>
      </c>
      <c r="M1365" s="10">
        <f t="shared" si="86"/>
        <v>42396.8440625</v>
      </c>
      <c r="N1365" s="10"/>
      <c r="O1365" t="b">
        <v>0</v>
      </c>
      <c r="P1365">
        <v>5</v>
      </c>
      <c r="Q1365">
        <f t="shared" si="87"/>
        <v>40</v>
      </c>
      <c r="R1365" t="b">
        <v>1</v>
      </c>
      <c r="S1365" t="s">
        <v>8272</v>
      </c>
      <c r="T1365" s="12" t="s">
        <v>8321</v>
      </c>
      <c r="U1365" t="s">
        <v>8322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8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0">
        <f t="shared" si="85"/>
        <v>42011.6956712963</v>
      </c>
      <c r="L1366">
        <v>1415464906</v>
      </c>
      <c r="M1366" s="10">
        <f t="shared" si="86"/>
        <v>41951.695671296293</v>
      </c>
      <c r="N1366" s="10"/>
      <c r="O1366" t="b">
        <v>0</v>
      </c>
      <c r="P1366">
        <v>144</v>
      </c>
      <c r="Q1366">
        <f t="shared" si="87"/>
        <v>346.04</v>
      </c>
      <c r="R1366" t="b">
        <v>1</v>
      </c>
      <c r="S1366" t="s">
        <v>8274</v>
      </c>
      <c r="T1366" s="12" t="s">
        <v>8324</v>
      </c>
      <c r="U1366" t="s">
        <v>8325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8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0">
        <f t="shared" si="85"/>
        <v>42079.691574074073</v>
      </c>
      <c r="L1367">
        <v>1423935352</v>
      </c>
      <c r="M1367" s="10">
        <f t="shared" si="86"/>
        <v>42049.733240740738</v>
      </c>
      <c r="N1367" s="10"/>
      <c r="O1367" t="b">
        <v>0</v>
      </c>
      <c r="P1367">
        <v>92</v>
      </c>
      <c r="Q1367">
        <f t="shared" si="87"/>
        <v>81.739999999999995</v>
      </c>
      <c r="R1367" t="b">
        <v>1</v>
      </c>
      <c r="S1367" t="s">
        <v>8274</v>
      </c>
      <c r="T1367" s="12" t="s">
        <v>8324</v>
      </c>
      <c r="U1367" t="s">
        <v>8325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8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0">
        <f t="shared" si="85"/>
        <v>41970.037766203706</v>
      </c>
      <c r="L1368">
        <v>1413158063</v>
      </c>
      <c r="M1368" s="10">
        <f t="shared" si="86"/>
        <v>41924.996099537035</v>
      </c>
      <c r="N1368" s="10"/>
      <c r="O1368" t="b">
        <v>0</v>
      </c>
      <c r="P1368">
        <v>147</v>
      </c>
      <c r="Q1368">
        <f t="shared" si="87"/>
        <v>64.540000000000006</v>
      </c>
      <c r="R1368" t="b">
        <v>1</v>
      </c>
      <c r="S1368" t="s">
        <v>8274</v>
      </c>
      <c r="T1368" s="12" t="s">
        <v>8324</v>
      </c>
      <c r="U1368" t="s">
        <v>8325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8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0">
        <f t="shared" si="85"/>
        <v>42322.044560185182</v>
      </c>
      <c r="L1369">
        <v>1444867450</v>
      </c>
      <c r="M1369" s="10">
        <f t="shared" si="86"/>
        <v>42292.002893518518</v>
      </c>
      <c r="N1369" s="10"/>
      <c r="O1369" t="b">
        <v>0</v>
      </c>
      <c r="P1369">
        <v>90</v>
      </c>
      <c r="Q1369">
        <f t="shared" si="87"/>
        <v>63.48</v>
      </c>
      <c r="R1369" t="b">
        <v>1</v>
      </c>
      <c r="S1369" t="s">
        <v>8274</v>
      </c>
      <c r="T1369" s="12" t="s">
        <v>8324</v>
      </c>
      <c r="U1369" t="s">
        <v>8325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8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0">
        <f t="shared" si="85"/>
        <v>42170.190902777773</v>
      </c>
      <c r="L1370">
        <v>1432269294</v>
      </c>
      <c r="M1370" s="10">
        <f t="shared" si="86"/>
        <v>42146.190902777773</v>
      </c>
      <c r="N1370" s="10"/>
      <c r="O1370" t="b">
        <v>0</v>
      </c>
      <c r="P1370">
        <v>87</v>
      </c>
      <c r="Q1370">
        <f t="shared" si="87"/>
        <v>63.62</v>
      </c>
      <c r="R1370" t="b">
        <v>1</v>
      </c>
      <c r="S1370" t="s">
        <v>8274</v>
      </c>
      <c r="T1370" s="12" t="s">
        <v>8324</v>
      </c>
      <c r="U1370" t="s">
        <v>8325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8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0">
        <f t="shared" si="85"/>
        <v>41740.594282407408</v>
      </c>
      <c r="L1371">
        <v>1394633746</v>
      </c>
      <c r="M1371" s="10">
        <f t="shared" si="86"/>
        <v>41710.594282407408</v>
      </c>
      <c r="N1371" s="10"/>
      <c r="O1371" t="b">
        <v>0</v>
      </c>
      <c r="P1371">
        <v>406</v>
      </c>
      <c r="Q1371">
        <f t="shared" si="87"/>
        <v>83.97</v>
      </c>
      <c r="R1371" t="b">
        <v>1</v>
      </c>
      <c r="S1371" t="s">
        <v>8274</v>
      </c>
      <c r="T1371" s="12" t="s">
        <v>8324</v>
      </c>
      <c r="U1371" t="s">
        <v>8325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8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0">
        <f t="shared" si="85"/>
        <v>41563.00335648148</v>
      </c>
      <c r="L1372">
        <v>1380585890</v>
      </c>
      <c r="M1372" s="10">
        <f t="shared" si="86"/>
        <v>41548.00335648148</v>
      </c>
      <c r="N1372" s="10"/>
      <c r="O1372" t="b">
        <v>0</v>
      </c>
      <c r="P1372">
        <v>20</v>
      </c>
      <c r="Q1372">
        <f t="shared" si="87"/>
        <v>77.75</v>
      </c>
      <c r="R1372" t="b">
        <v>1</v>
      </c>
      <c r="S1372" t="s">
        <v>8274</v>
      </c>
      <c r="T1372" s="12" t="s">
        <v>8324</v>
      </c>
      <c r="U1372" t="s">
        <v>8325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8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0">
        <f t="shared" si="85"/>
        <v>42131.758587962962</v>
      </c>
      <c r="L1373">
        <v>1428430342</v>
      </c>
      <c r="M1373" s="10">
        <f t="shared" si="86"/>
        <v>42101.758587962962</v>
      </c>
      <c r="N1373" s="10"/>
      <c r="O1373" t="b">
        <v>0</v>
      </c>
      <c r="P1373">
        <v>70</v>
      </c>
      <c r="Q1373">
        <f t="shared" si="87"/>
        <v>107.07</v>
      </c>
      <c r="R1373" t="b">
        <v>1</v>
      </c>
      <c r="S1373" t="s">
        <v>8274</v>
      </c>
      <c r="T1373" s="12" t="s">
        <v>8324</v>
      </c>
      <c r="U1373" t="s">
        <v>8325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8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0">
        <f t="shared" si="85"/>
        <v>41102.739953703705</v>
      </c>
      <c r="L1374">
        <v>1339523132</v>
      </c>
      <c r="M1374" s="10">
        <f t="shared" si="86"/>
        <v>41072.739953703705</v>
      </c>
      <c r="N1374" s="10"/>
      <c r="O1374" t="b">
        <v>0</v>
      </c>
      <c r="P1374">
        <v>16</v>
      </c>
      <c r="Q1374">
        <f t="shared" si="87"/>
        <v>38.75</v>
      </c>
      <c r="R1374" t="b">
        <v>1</v>
      </c>
      <c r="S1374" t="s">
        <v>8274</v>
      </c>
      <c r="T1374" s="12" t="s">
        <v>8324</v>
      </c>
      <c r="U1374" t="s">
        <v>8325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8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0">
        <f t="shared" si="85"/>
        <v>42734.95177083333</v>
      </c>
      <c r="L1375">
        <v>1480546233</v>
      </c>
      <c r="M1375" s="10">
        <f t="shared" si="86"/>
        <v>42704.95177083333</v>
      </c>
      <c r="N1375" s="10"/>
      <c r="O1375" t="b">
        <v>0</v>
      </c>
      <c r="P1375">
        <v>52</v>
      </c>
      <c r="Q1375">
        <f t="shared" si="87"/>
        <v>201.94</v>
      </c>
      <c r="R1375" t="b">
        <v>1</v>
      </c>
      <c r="S1375" t="s">
        <v>8274</v>
      </c>
      <c r="T1375" s="12" t="s">
        <v>8324</v>
      </c>
      <c r="U1375" t="s">
        <v>8325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8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0">
        <f t="shared" si="85"/>
        <v>42454.12023148148</v>
      </c>
      <c r="L1376">
        <v>1456285988</v>
      </c>
      <c r="M1376" s="10">
        <f t="shared" si="86"/>
        <v>42424.161898148144</v>
      </c>
      <c r="N1376" s="10"/>
      <c r="O1376" t="b">
        <v>0</v>
      </c>
      <c r="P1376">
        <v>66</v>
      </c>
      <c r="Q1376">
        <f t="shared" si="87"/>
        <v>43.06</v>
      </c>
      <c r="R1376" t="b">
        <v>1</v>
      </c>
      <c r="S1376" t="s">
        <v>8274</v>
      </c>
      <c r="T1376" s="12" t="s">
        <v>8324</v>
      </c>
      <c r="U1376" t="s">
        <v>8325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8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0">
        <f t="shared" si="85"/>
        <v>42750.066192129627</v>
      </c>
      <c r="L1377">
        <v>1481852119</v>
      </c>
      <c r="M1377" s="10">
        <f t="shared" si="86"/>
        <v>42720.066192129627</v>
      </c>
      <c r="N1377" s="10"/>
      <c r="O1377" t="b">
        <v>0</v>
      </c>
      <c r="P1377">
        <v>109</v>
      </c>
      <c r="Q1377">
        <f t="shared" si="87"/>
        <v>62.87</v>
      </c>
      <c r="R1377" t="b">
        <v>1</v>
      </c>
      <c r="S1377" t="s">
        <v>8274</v>
      </c>
      <c r="T1377" s="12" t="s">
        <v>8324</v>
      </c>
      <c r="U1377" t="s">
        <v>8325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8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0">
        <f t="shared" si="85"/>
        <v>42707.710717592592</v>
      </c>
      <c r="L1378">
        <v>1478189006</v>
      </c>
      <c r="M1378" s="10">
        <f t="shared" si="86"/>
        <v>42677.669050925921</v>
      </c>
      <c r="N1378" s="10"/>
      <c r="O1378" t="b">
        <v>0</v>
      </c>
      <c r="P1378">
        <v>168</v>
      </c>
      <c r="Q1378">
        <f t="shared" si="87"/>
        <v>55.61</v>
      </c>
      <c r="R1378" t="b">
        <v>1</v>
      </c>
      <c r="S1378" t="s">
        <v>8274</v>
      </c>
      <c r="T1378" s="12" t="s">
        <v>8324</v>
      </c>
      <c r="U1378" t="s">
        <v>8325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8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0">
        <f t="shared" si="85"/>
        <v>42769.174305555556</v>
      </c>
      <c r="L1379">
        <v>1484198170</v>
      </c>
      <c r="M1379" s="10">
        <f t="shared" si="86"/>
        <v>42747.219560185185</v>
      </c>
      <c r="N1379" s="10"/>
      <c r="O1379" t="b">
        <v>0</v>
      </c>
      <c r="P1379">
        <v>31</v>
      </c>
      <c r="Q1379">
        <f t="shared" si="87"/>
        <v>48.71</v>
      </c>
      <c r="R1379" t="b">
        <v>1</v>
      </c>
      <c r="S1379" t="s">
        <v>8274</v>
      </c>
      <c r="T1379" s="12" t="s">
        <v>8324</v>
      </c>
      <c r="U1379" t="s">
        <v>8325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8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0">
        <f t="shared" si="85"/>
        <v>42583.759374999994</v>
      </c>
      <c r="L1380">
        <v>1468779210</v>
      </c>
      <c r="M1380" s="10">
        <f t="shared" si="86"/>
        <v>42568.759374999994</v>
      </c>
      <c r="N1380" s="10"/>
      <c r="O1380" t="b">
        <v>0</v>
      </c>
      <c r="P1380">
        <v>133</v>
      </c>
      <c r="Q1380">
        <f t="shared" si="87"/>
        <v>30.58</v>
      </c>
      <c r="R1380" t="b">
        <v>1</v>
      </c>
      <c r="S1380" t="s">
        <v>8274</v>
      </c>
      <c r="T1380" s="12" t="s">
        <v>8324</v>
      </c>
      <c r="U1380" t="s">
        <v>8325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8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0">
        <f t="shared" si="85"/>
        <v>42160.491620370376</v>
      </c>
      <c r="L1381">
        <v>1430912876</v>
      </c>
      <c r="M1381" s="10">
        <f t="shared" si="86"/>
        <v>42130.491620370376</v>
      </c>
      <c r="N1381" s="10"/>
      <c r="O1381" t="b">
        <v>0</v>
      </c>
      <c r="P1381">
        <v>151</v>
      </c>
      <c r="Q1381">
        <f t="shared" si="87"/>
        <v>73.91</v>
      </c>
      <c r="R1381" t="b">
        <v>1</v>
      </c>
      <c r="S1381" t="s">
        <v>8274</v>
      </c>
      <c r="T1381" s="12" t="s">
        <v>8324</v>
      </c>
      <c r="U1381" t="s">
        <v>8325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8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0">
        <f t="shared" si="85"/>
        <v>42164.083333333328</v>
      </c>
      <c r="L1382">
        <v>1431886706</v>
      </c>
      <c r="M1382" s="10">
        <f t="shared" si="86"/>
        <v>42141.762800925921</v>
      </c>
      <c r="N1382" s="10"/>
      <c r="O1382" t="b">
        <v>0</v>
      </c>
      <c r="P1382">
        <v>5</v>
      </c>
      <c r="Q1382">
        <f t="shared" si="87"/>
        <v>21.2</v>
      </c>
      <c r="R1382" t="b">
        <v>1</v>
      </c>
      <c r="S1382" t="s">
        <v>8274</v>
      </c>
      <c r="T1382" s="12" t="s">
        <v>8324</v>
      </c>
      <c r="U1382" t="s">
        <v>8325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8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0">
        <f t="shared" si="85"/>
        <v>42733.214409722219</v>
      </c>
      <c r="L1383">
        <v>1480396125</v>
      </c>
      <c r="M1383" s="10">
        <f t="shared" si="86"/>
        <v>42703.214409722219</v>
      </c>
      <c r="N1383" s="10"/>
      <c r="O1383" t="b">
        <v>0</v>
      </c>
      <c r="P1383">
        <v>73</v>
      </c>
      <c r="Q1383">
        <f t="shared" si="87"/>
        <v>73.36</v>
      </c>
      <c r="R1383" t="b">
        <v>1</v>
      </c>
      <c r="S1383" t="s">
        <v>8274</v>
      </c>
      <c r="T1383" s="12" t="s">
        <v>8324</v>
      </c>
      <c r="U1383" t="s">
        <v>8325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8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0">
        <f t="shared" si="85"/>
        <v>41400.800185185188</v>
      </c>
      <c r="L1384">
        <v>1365275536</v>
      </c>
      <c r="M1384" s="10">
        <f t="shared" si="86"/>
        <v>41370.800185185188</v>
      </c>
      <c r="N1384" s="10"/>
      <c r="O1384" t="b">
        <v>0</v>
      </c>
      <c r="P1384">
        <v>148</v>
      </c>
      <c r="Q1384">
        <f t="shared" si="87"/>
        <v>56.41</v>
      </c>
      <c r="R1384" t="b">
        <v>1</v>
      </c>
      <c r="S1384" t="s">
        <v>8274</v>
      </c>
      <c r="T1384" s="12" t="s">
        <v>8324</v>
      </c>
      <c r="U1384" t="s">
        <v>8325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8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0">
        <f t="shared" si="85"/>
        <v>42727.074976851851</v>
      </c>
      <c r="L1385">
        <v>1480729678</v>
      </c>
      <c r="M1385" s="10">
        <f t="shared" si="86"/>
        <v>42707.074976851851</v>
      </c>
      <c r="N1385" s="10"/>
      <c r="O1385" t="b">
        <v>0</v>
      </c>
      <c r="P1385">
        <v>93</v>
      </c>
      <c r="Q1385">
        <f t="shared" si="87"/>
        <v>50.25</v>
      </c>
      <c r="R1385" t="b">
        <v>1</v>
      </c>
      <c r="S1385" t="s">
        <v>8274</v>
      </c>
      <c r="T1385" s="12" t="s">
        <v>8324</v>
      </c>
      <c r="U1385" t="s">
        <v>8325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8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0">
        <f t="shared" si="85"/>
        <v>42190.735208333332</v>
      </c>
      <c r="L1386">
        <v>1433525922</v>
      </c>
      <c r="M1386" s="10">
        <f t="shared" si="86"/>
        <v>42160.735208333332</v>
      </c>
      <c r="N1386" s="10"/>
      <c r="O1386" t="b">
        <v>0</v>
      </c>
      <c r="P1386">
        <v>63</v>
      </c>
      <c r="Q1386">
        <f t="shared" si="87"/>
        <v>68.94</v>
      </c>
      <c r="R1386" t="b">
        <v>1</v>
      </c>
      <c r="S1386" t="s">
        <v>8274</v>
      </c>
      <c r="T1386" s="12" t="s">
        <v>8324</v>
      </c>
      <c r="U1386" t="s">
        <v>8325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8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0">
        <f t="shared" si="85"/>
        <v>42489.507638888885</v>
      </c>
      <c r="L1387">
        <v>1457109121</v>
      </c>
      <c r="M1387" s="10">
        <f t="shared" si="86"/>
        <v>42433.688900462963</v>
      </c>
      <c r="N1387" s="10"/>
      <c r="O1387" t="b">
        <v>0</v>
      </c>
      <c r="P1387">
        <v>134</v>
      </c>
      <c r="Q1387">
        <f t="shared" si="87"/>
        <v>65.91</v>
      </c>
      <c r="R1387" t="b">
        <v>1</v>
      </c>
      <c r="S1387" t="s">
        <v>8274</v>
      </c>
      <c r="T1387" s="12" t="s">
        <v>8324</v>
      </c>
      <c r="U1387" t="s">
        <v>8325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8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0">
        <f t="shared" si="85"/>
        <v>42214.646863425922</v>
      </c>
      <c r="L1388">
        <v>1435591889</v>
      </c>
      <c r="M1388" s="10">
        <f t="shared" si="86"/>
        <v>42184.646863425922</v>
      </c>
      <c r="N1388" s="10"/>
      <c r="O1388" t="b">
        <v>0</v>
      </c>
      <c r="P1388">
        <v>14</v>
      </c>
      <c r="Q1388">
        <f t="shared" si="87"/>
        <v>62.5</v>
      </c>
      <c r="R1388" t="b">
        <v>1</v>
      </c>
      <c r="S1388" t="s">
        <v>8274</v>
      </c>
      <c r="T1388" s="12" t="s">
        <v>8324</v>
      </c>
      <c r="U1388" t="s">
        <v>8325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8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0">
        <f t="shared" si="85"/>
        <v>42158.1875</v>
      </c>
      <c r="L1389">
        <v>1430604395</v>
      </c>
      <c r="M1389" s="10">
        <f t="shared" si="86"/>
        <v>42126.92123842593</v>
      </c>
      <c r="N1389" s="10"/>
      <c r="O1389" t="b">
        <v>0</v>
      </c>
      <c r="P1389">
        <v>78</v>
      </c>
      <c r="Q1389">
        <f t="shared" si="87"/>
        <v>70.06</v>
      </c>
      <c r="R1389" t="b">
        <v>1</v>
      </c>
      <c r="S1389" t="s">
        <v>8274</v>
      </c>
      <c r="T1389" s="12" t="s">
        <v>8324</v>
      </c>
      <c r="U1389" t="s">
        <v>8325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8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0">
        <f t="shared" si="85"/>
        <v>42660.676388888889</v>
      </c>
      <c r="L1390">
        <v>1474469117</v>
      </c>
      <c r="M1390" s="10">
        <f t="shared" si="86"/>
        <v>42634.614780092597</v>
      </c>
      <c r="N1390" s="10"/>
      <c r="O1390" t="b">
        <v>0</v>
      </c>
      <c r="P1390">
        <v>112</v>
      </c>
      <c r="Q1390">
        <f t="shared" si="87"/>
        <v>60.18</v>
      </c>
      <c r="R1390" t="b">
        <v>1</v>
      </c>
      <c r="S1390" t="s">
        <v>8274</v>
      </c>
      <c r="T1390" s="12" t="s">
        <v>8324</v>
      </c>
      <c r="U1390" t="s">
        <v>8325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8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0">
        <f t="shared" si="85"/>
        <v>42595.480983796297</v>
      </c>
      <c r="L1391">
        <v>1468495957</v>
      </c>
      <c r="M1391" s="10">
        <f t="shared" si="86"/>
        <v>42565.480983796297</v>
      </c>
      <c r="N1391" s="10"/>
      <c r="O1391" t="b">
        <v>0</v>
      </c>
      <c r="P1391">
        <v>34</v>
      </c>
      <c r="Q1391">
        <f t="shared" si="87"/>
        <v>21.38</v>
      </c>
      <c r="R1391" t="b">
        <v>1</v>
      </c>
      <c r="S1391" t="s">
        <v>8274</v>
      </c>
      <c r="T1391" s="12" t="s">
        <v>8324</v>
      </c>
      <c r="U1391" t="s">
        <v>8325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8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0">
        <f t="shared" si="85"/>
        <v>42121.716666666667</v>
      </c>
      <c r="L1392">
        <v>1427224606</v>
      </c>
      <c r="M1392" s="10">
        <f t="shared" si="86"/>
        <v>42087.803310185183</v>
      </c>
      <c r="N1392" s="10"/>
      <c r="O1392" t="b">
        <v>0</v>
      </c>
      <c r="P1392">
        <v>19</v>
      </c>
      <c r="Q1392">
        <f t="shared" si="87"/>
        <v>160.79</v>
      </c>
      <c r="R1392" t="b">
        <v>1</v>
      </c>
      <c r="S1392" t="s">
        <v>8274</v>
      </c>
      <c r="T1392" s="12" t="s">
        <v>8324</v>
      </c>
      <c r="U1392" t="s">
        <v>8325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8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0">
        <f t="shared" si="85"/>
        <v>42238.207638888889</v>
      </c>
      <c r="L1393">
        <v>1436369818</v>
      </c>
      <c r="M1393" s="10">
        <f t="shared" si="86"/>
        <v>42193.650671296295</v>
      </c>
      <c r="N1393" s="10"/>
      <c r="O1393" t="b">
        <v>0</v>
      </c>
      <c r="P1393">
        <v>13</v>
      </c>
      <c r="Q1393">
        <f t="shared" si="87"/>
        <v>42.38</v>
      </c>
      <c r="R1393" t="b">
        <v>1</v>
      </c>
      <c r="S1393" t="s">
        <v>8274</v>
      </c>
      <c r="T1393" s="12" t="s">
        <v>8324</v>
      </c>
      <c r="U1393" t="s">
        <v>8325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8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0">
        <f t="shared" si="85"/>
        <v>42432.154930555553</v>
      </c>
      <c r="L1394">
        <v>1454298186</v>
      </c>
      <c r="M1394" s="10">
        <f t="shared" si="86"/>
        <v>42401.154930555553</v>
      </c>
      <c r="N1394" s="10"/>
      <c r="O1394" t="b">
        <v>0</v>
      </c>
      <c r="P1394">
        <v>104</v>
      </c>
      <c r="Q1394">
        <f t="shared" si="87"/>
        <v>27.32</v>
      </c>
      <c r="R1394" t="b">
        <v>1</v>
      </c>
      <c r="S1394" t="s">
        <v>8274</v>
      </c>
      <c r="T1394" s="12" t="s">
        <v>8324</v>
      </c>
      <c r="U1394" t="s">
        <v>8325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8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0">
        <f t="shared" si="85"/>
        <v>42583.681979166664</v>
      </c>
      <c r="L1395">
        <v>1467476523</v>
      </c>
      <c r="M1395" s="10">
        <f t="shared" si="86"/>
        <v>42553.681979166664</v>
      </c>
      <c r="N1395" s="10"/>
      <c r="O1395" t="b">
        <v>0</v>
      </c>
      <c r="P1395">
        <v>52</v>
      </c>
      <c r="Q1395">
        <f t="shared" si="87"/>
        <v>196.83</v>
      </c>
      <c r="R1395" t="b">
        <v>1</v>
      </c>
      <c r="S1395" t="s">
        <v>8274</v>
      </c>
      <c r="T1395" s="12" t="s">
        <v>8324</v>
      </c>
      <c r="U1395" t="s">
        <v>8325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8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0">
        <f t="shared" si="85"/>
        <v>42795.125</v>
      </c>
      <c r="L1396">
        <v>1484623726</v>
      </c>
      <c r="M1396" s="10">
        <f t="shared" si="86"/>
        <v>42752.144976851851</v>
      </c>
      <c r="N1396" s="10"/>
      <c r="O1396" t="b">
        <v>0</v>
      </c>
      <c r="P1396">
        <v>17</v>
      </c>
      <c r="Q1396">
        <f t="shared" si="87"/>
        <v>53.88</v>
      </c>
      <c r="R1396" t="b">
        <v>1</v>
      </c>
      <c r="S1396" t="s">
        <v>8274</v>
      </c>
      <c r="T1396" s="12" t="s">
        <v>8324</v>
      </c>
      <c r="U1396" t="s">
        <v>8325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8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0">
        <f t="shared" si="85"/>
        <v>42749.90834490741</v>
      </c>
      <c r="L1397">
        <v>1481838481</v>
      </c>
      <c r="M1397" s="10">
        <f t="shared" si="86"/>
        <v>42719.90834490741</v>
      </c>
      <c r="N1397" s="10"/>
      <c r="O1397" t="b">
        <v>0</v>
      </c>
      <c r="P1397">
        <v>82</v>
      </c>
      <c r="Q1397">
        <f t="shared" si="87"/>
        <v>47.76</v>
      </c>
      <c r="R1397" t="b">
        <v>1</v>
      </c>
      <c r="S1397" t="s">
        <v>8274</v>
      </c>
      <c r="T1397" s="12" t="s">
        <v>8324</v>
      </c>
      <c r="U1397" t="s">
        <v>8325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8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0">
        <f t="shared" si="85"/>
        <v>42048.99863425926</v>
      </c>
      <c r="L1398">
        <v>1421279882</v>
      </c>
      <c r="M1398" s="10">
        <f t="shared" si="86"/>
        <v>42018.99863425926</v>
      </c>
      <c r="N1398" s="10"/>
      <c r="O1398" t="b">
        <v>0</v>
      </c>
      <c r="P1398">
        <v>73</v>
      </c>
      <c r="Q1398">
        <f t="shared" si="87"/>
        <v>88.19</v>
      </c>
      <c r="R1398" t="b">
        <v>1</v>
      </c>
      <c r="S1398" t="s">
        <v>8274</v>
      </c>
      <c r="T1398" s="12" t="s">
        <v>8324</v>
      </c>
      <c r="U1398" t="s">
        <v>8325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8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0">
        <f t="shared" si="85"/>
        <v>42670.888194444444</v>
      </c>
      <c r="L1399">
        <v>1475013710</v>
      </c>
      <c r="M1399" s="10">
        <f t="shared" si="86"/>
        <v>42640.917939814812</v>
      </c>
      <c r="N1399" s="10"/>
      <c r="O1399" t="b">
        <v>0</v>
      </c>
      <c r="P1399">
        <v>158</v>
      </c>
      <c r="Q1399">
        <f t="shared" si="87"/>
        <v>72.06</v>
      </c>
      <c r="R1399" t="b">
        <v>1</v>
      </c>
      <c r="S1399" t="s">
        <v>8274</v>
      </c>
      <c r="T1399" s="12" t="s">
        <v>8324</v>
      </c>
      <c r="U1399" t="s">
        <v>8325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8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0">
        <f t="shared" si="85"/>
        <v>42556.874236111107</v>
      </c>
      <c r="L1400">
        <v>1465160334</v>
      </c>
      <c r="M1400" s="10">
        <f t="shared" si="86"/>
        <v>42526.874236111107</v>
      </c>
      <c r="N1400" s="10"/>
      <c r="O1400" t="b">
        <v>0</v>
      </c>
      <c r="P1400">
        <v>65</v>
      </c>
      <c r="Q1400">
        <f t="shared" si="87"/>
        <v>74.25</v>
      </c>
      <c r="R1400" t="b">
        <v>1</v>
      </c>
      <c r="S1400" t="s">
        <v>8274</v>
      </c>
      <c r="T1400" s="12" t="s">
        <v>8324</v>
      </c>
      <c r="U1400" t="s">
        <v>8325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8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0">
        <f t="shared" si="85"/>
        <v>41919.004317129627</v>
      </c>
      <c r="L1401">
        <v>1410048373</v>
      </c>
      <c r="M1401" s="10">
        <f t="shared" si="86"/>
        <v>41889.004317129627</v>
      </c>
      <c r="N1401" s="10"/>
      <c r="O1401" t="b">
        <v>0</v>
      </c>
      <c r="P1401">
        <v>184</v>
      </c>
      <c r="Q1401">
        <f t="shared" si="87"/>
        <v>61.7</v>
      </c>
      <c r="R1401" t="b">
        <v>1</v>
      </c>
      <c r="S1401" t="s">
        <v>8274</v>
      </c>
      <c r="T1401" s="12" t="s">
        <v>8324</v>
      </c>
      <c r="U1401" t="s">
        <v>8325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8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0">
        <f t="shared" si="85"/>
        <v>42533.229166666672</v>
      </c>
      <c r="L1402">
        <v>1462695073</v>
      </c>
      <c r="M1402" s="10">
        <f t="shared" si="86"/>
        <v>42498.341122685189</v>
      </c>
      <c r="N1402" s="10"/>
      <c r="O1402" t="b">
        <v>0</v>
      </c>
      <c r="P1402">
        <v>34</v>
      </c>
      <c r="Q1402">
        <f t="shared" si="87"/>
        <v>17.239999999999998</v>
      </c>
      <c r="R1402" t="b">
        <v>1</v>
      </c>
      <c r="S1402" t="s">
        <v>8274</v>
      </c>
      <c r="T1402" s="12" t="s">
        <v>8324</v>
      </c>
      <c r="U1402" t="s">
        <v>8325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8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0">
        <f t="shared" si="85"/>
        <v>41420.99622685185</v>
      </c>
      <c r="L1403">
        <v>1367798074</v>
      </c>
      <c r="M1403" s="10">
        <f t="shared" si="86"/>
        <v>41399.99622685185</v>
      </c>
      <c r="N1403" s="10"/>
      <c r="O1403" t="b">
        <v>0</v>
      </c>
      <c r="P1403">
        <v>240</v>
      </c>
      <c r="Q1403">
        <f t="shared" si="87"/>
        <v>51.72</v>
      </c>
      <c r="R1403" t="b">
        <v>1</v>
      </c>
      <c r="S1403" t="s">
        <v>8274</v>
      </c>
      <c r="T1403" s="12" t="s">
        <v>8324</v>
      </c>
      <c r="U1403" t="s">
        <v>8325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8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0">
        <f t="shared" si="85"/>
        <v>42125.011701388896</v>
      </c>
      <c r="L1404">
        <v>1425259011</v>
      </c>
      <c r="M1404" s="10">
        <f t="shared" si="86"/>
        <v>42065.053368055553</v>
      </c>
      <c r="N1404" s="10"/>
      <c r="O1404" t="b">
        <v>0</v>
      </c>
      <c r="P1404">
        <v>113</v>
      </c>
      <c r="Q1404">
        <f t="shared" si="87"/>
        <v>24.15</v>
      </c>
      <c r="R1404" t="b">
        <v>1</v>
      </c>
      <c r="S1404" t="s">
        <v>8274</v>
      </c>
      <c r="T1404" s="12" t="s">
        <v>8324</v>
      </c>
      <c r="U1404" t="s">
        <v>8325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8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0">
        <f t="shared" si="85"/>
        <v>41481.062905092593</v>
      </c>
      <c r="L1405">
        <v>1372210235</v>
      </c>
      <c r="M1405" s="10">
        <f t="shared" si="86"/>
        <v>41451.062905092593</v>
      </c>
      <c r="N1405" s="10"/>
      <c r="O1405" t="b">
        <v>0</v>
      </c>
      <c r="P1405">
        <v>66</v>
      </c>
      <c r="Q1405">
        <f t="shared" si="87"/>
        <v>62.17</v>
      </c>
      <c r="R1405" t="b">
        <v>1</v>
      </c>
      <c r="S1405" t="s">
        <v>8274</v>
      </c>
      <c r="T1405" s="12" t="s">
        <v>8324</v>
      </c>
      <c r="U1405" t="s">
        <v>8325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8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0">
        <f t="shared" si="85"/>
        <v>42057.510243055556</v>
      </c>
      <c r="L1406">
        <v>1422447285</v>
      </c>
      <c r="M1406" s="10">
        <f t="shared" si="86"/>
        <v>42032.510243055556</v>
      </c>
      <c r="N1406" s="10"/>
      <c r="O1406" t="b">
        <v>1</v>
      </c>
      <c r="P1406">
        <v>5</v>
      </c>
      <c r="Q1406">
        <f t="shared" si="87"/>
        <v>48.2</v>
      </c>
      <c r="R1406" t="b">
        <v>0</v>
      </c>
      <c r="S1406" t="s">
        <v>8285</v>
      </c>
      <c r="T1406" s="12" t="s">
        <v>8321</v>
      </c>
      <c r="U1406" t="s">
        <v>8340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8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0">
        <f t="shared" si="85"/>
        <v>41971.722233796296</v>
      </c>
      <c r="L1407">
        <v>1414599601</v>
      </c>
      <c r="M1407" s="10">
        <f t="shared" si="86"/>
        <v>41941.680567129632</v>
      </c>
      <c r="N1407" s="10"/>
      <c r="O1407" t="b">
        <v>1</v>
      </c>
      <c r="P1407">
        <v>17</v>
      </c>
      <c r="Q1407">
        <f t="shared" si="87"/>
        <v>6.18</v>
      </c>
      <c r="R1407" t="b">
        <v>0</v>
      </c>
      <c r="S1407" t="s">
        <v>8285</v>
      </c>
      <c r="T1407" s="12" t="s">
        <v>8321</v>
      </c>
      <c r="U1407" t="s">
        <v>8340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8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0">
        <f t="shared" si="85"/>
        <v>42350.416666666672</v>
      </c>
      <c r="L1408">
        <v>1445336607</v>
      </c>
      <c r="M1408" s="10">
        <f t="shared" si="86"/>
        <v>42297.432951388888</v>
      </c>
      <c r="N1408" s="10"/>
      <c r="O1408" t="b">
        <v>0</v>
      </c>
      <c r="P1408">
        <v>3</v>
      </c>
      <c r="Q1408">
        <f t="shared" si="87"/>
        <v>5</v>
      </c>
      <c r="R1408" t="b">
        <v>0</v>
      </c>
      <c r="S1408" t="s">
        <v>8285</v>
      </c>
      <c r="T1408" s="12" t="s">
        <v>8321</v>
      </c>
      <c r="U1408" t="s">
        <v>8340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8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0">
        <f t="shared" si="85"/>
        <v>41863.536782407406</v>
      </c>
      <c r="L1409">
        <v>1405687978</v>
      </c>
      <c r="M1409" s="10">
        <f t="shared" si="86"/>
        <v>41838.536782407406</v>
      </c>
      <c r="N1409" s="10"/>
      <c r="O1409" t="b">
        <v>0</v>
      </c>
      <c r="P1409">
        <v>2</v>
      </c>
      <c r="Q1409">
        <f t="shared" si="87"/>
        <v>7.5</v>
      </c>
      <c r="R1409" t="b">
        <v>0</v>
      </c>
      <c r="S1409" t="s">
        <v>8285</v>
      </c>
      <c r="T1409" s="12" t="s">
        <v>8321</v>
      </c>
      <c r="U1409" t="s">
        <v>8340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8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0">
        <f t="shared" si="85"/>
        <v>42321.913842592592</v>
      </c>
      <c r="L1410">
        <v>1444856156</v>
      </c>
      <c r="M1410" s="10">
        <f t="shared" si="86"/>
        <v>42291.872175925921</v>
      </c>
      <c r="N1410" s="10"/>
      <c r="O1410" t="b">
        <v>0</v>
      </c>
      <c r="P1410">
        <v>6</v>
      </c>
      <c r="Q1410">
        <f t="shared" si="87"/>
        <v>12</v>
      </c>
      <c r="R1410" t="b">
        <v>0</v>
      </c>
      <c r="S1410" t="s">
        <v>8285</v>
      </c>
      <c r="T1410" s="12" t="s">
        <v>8321</v>
      </c>
      <c r="U1410" t="s">
        <v>8340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8">
        <f t="shared" ref="F1411:F1474" si="88">ROUND(E1411/D1411*100,0)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0">
        <f t="shared" ref="K1411:K1474" si="89">(((J1411/60)/60)/24+DATE(1970,1,1))</f>
        <v>42005.175173611111</v>
      </c>
      <c r="L1411">
        <v>1414897935</v>
      </c>
      <c r="M1411" s="10">
        <f t="shared" ref="M1411:M1474" si="90">(((L1411/60)/60)/24+DATE(1970,1,1))</f>
        <v>41945.133506944447</v>
      </c>
      <c r="N1411" s="10"/>
      <c r="O1411" t="b">
        <v>0</v>
      </c>
      <c r="P1411">
        <v>0</v>
      </c>
      <c r="Q1411">
        <f t="shared" ref="Q1411:Q1474" si="91">IFERROR(ROUND(E1411/P1411,2),0)</f>
        <v>0</v>
      </c>
      <c r="R1411" t="b">
        <v>0</v>
      </c>
      <c r="S1411" t="s">
        <v>8285</v>
      </c>
      <c r="T1411" s="12" t="s">
        <v>8321</v>
      </c>
      <c r="U1411" t="s">
        <v>8340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8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0">
        <f t="shared" si="89"/>
        <v>42524.318518518514</v>
      </c>
      <c r="L1412">
        <v>1461051520</v>
      </c>
      <c r="M1412" s="10">
        <f t="shared" si="90"/>
        <v>42479.318518518514</v>
      </c>
      <c r="N1412" s="10"/>
      <c r="O1412" t="b">
        <v>0</v>
      </c>
      <c r="P1412">
        <v>1</v>
      </c>
      <c r="Q1412">
        <f t="shared" si="91"/>
        <v>1</v>
      </c>
      <c r="R1412" t="b">
        <v>0</v>
      </c>
      <c r="S1412" t="s">
        <v>8285</v>
      </c>
      <c r="T1412" s="12" t="s">
        <v>8321</v>
      </c>
      <c r="U1412" t="s">
        <v>8340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8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0">
        <f t="shared" si="89"/>
        <v>42041.059027777781</v>
      </c>
      <c r="L1413">
        <v>1420766700</v>
      </c>
      <c r="M1413" s="10">
        <f t="shared" si="90"/>
        <v>42013.059027777781</v>
      </c>
      <c r="N1413" s="10"/>
      <c r="O1413" t="b">
        <v>0</v>
      </c>
      <c r="P1413">
        <v>3</v>
      </c>
      <c r="Q1413">
        <f t="shared" si="91"/>
        <v>2.33</v>
      </c>
      <c r="R1413" t="b">
        <v>0</v>
      </c>
      <c r="S1413" t="s">
        <v>8285</v>
      </c>
      <c r="T1413" s="12" t="s">
        <v>8321</v>
      </c>
      <c r="U1413" t="s">
        <v>8340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8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0">
        <f t="shared" si="89"/>
        <v>41977.063645833332</v>
      </c>
      <c r="L1414">
        <v>1415064699</v>
      </c>
      <c r="M1414" s="10">
        <f t="shared" si="90"/>
        <v>41947.063645833332</v>
      </c>
      <c r="N1414" s="10"/>
      <c r="O1414" t="b">
        <v>0</v>
      </c>
      <c r="P1414">
        <v>13</v>
      </c>
      <c r="Q1414">
        <f t="shared" si="91"/>
        <v>24.62</v>
      </c>
      <c r="R1414" t="b">
        <v>0</v>
      </c>
      <c r="S1414" t="s">
        <v>8285</v>
      </c>
      <c r="T1414" s="12" t="s">
        <v>8321</v>
      </c>
      <c r="U1414" t="s">
        <v>8340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8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0">
        <f t="shared" si="89"/>
        <v>42420.437152777777</v>
      </c>
      <c r="L1415">
        <v>1450780170</v>
      </c>
      <c r="M1415" s="10">
        <f t="shared" si="90"/>
        <v>42360.437152777777</v>
      </c>
      <c r="N1415" s="10"/>
      <c r="O1415" t="b">
        <v>0</v>
      </c>
      <c r="P1415">
        <v>1</v>
      </c>
      <c r="Q1415">
        <f t="shared" si="91"/>
        <v>100</v>
      </c>
      <c r="R1415" t="b">
        <v>0</v>
      </c>
      <c r="S1415" t="s">
        <v>8285</v>
      </c>
      <c r="T1415" s="12" t="s">
        <v>8321</v>
      </c>
      <c r="U1415" t="s">
        <v>8340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8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0">
        <f t="shared" si="89"/>
        <v>42738.25309027778</v>
      </c>
      <c r="L1416">
        <v>1480831467</v>
      </c>
      <c r="M1416" s="10">
        <f t="shared" si="90"/>
        <v>42708.25309027778</v>
      </c>
      <c r="N1416" s="10"/>
      <c r="O1416" t="b">
        <v>0</v>
      </c>
      <c r="P1416">
        <v>1</v>
      </c>
      <c r="Q1416">
        <f t="shared" si="91"/>
        <v>1</v>
      </c>
      <c r="R1416" t="b">
        <v>0</v>
      </c>
      <c r="S1416" t="s">
        <v>8285</v>
      </c>
      <c r="T1416" s="12" t="s">
        <v>8321</v>
      </c>
      <c r="U1416" t="s">
        <v>8340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8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0">
        <f t="shared" si="89"/>
        <v>42232.675821759258</v>
      </c>
      <c r="L1417">
        <v>1436285591</v>
      </c>
      <c r="M1417" s="10">
        <f t="shared" si="90"/>
        <v>42192.675821759258</v>
      </c>
      <c r="N1417" s="10"/>
      <c r="O1417" t="b">
        <v>0</v>
      </c>
      <c r="P1417">
        <v>9</v>
      </c>
      <c r="Q1417">
        <f t="shared" si="91"/>
        <v>88.89</v>
      </c>
      <c r="R1417" t="b">
        <v>0</v>
      </c>
      <c r="S1417" t="s">
        <v>8285</v>
      </c>
      <c r="T1417" s="12" t="s">
        <v>8321</v>
      </c>
      <c r="U1417" t="s">
        <v>8340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8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0">
        <f t="shared" si="89"/>
        <v>42329.967812499999</v>
      </c>
      <c r="L1418">
        <v>1445552019</v>
      </c>
      <c r="M1418" s="10">
        <f t="shared" si="90"/>
        <v>42299.926145833335</v>
      </c>
      <c r="N1418" s="10"/>
      <c r="O1418" t="b">
        <v>0</v>
      </c>
      <c r="P1418">
        <v>0</v>
      </c>
      <c r="Q1418">
        <f t="shared" si="91"/>
        <v>0</v>
      </c>
      <c r="R1418" t="b">
        <v>0</v>
      </c>
      <c r="S1418" t="s">
        <v>8285</v>
      </c>
      <c r="T1418" s="12" t="s">
        <v>8321</v>
      </c>
      <c r="U1418" t="s">
        <v>8340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8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0">
        <f t="shared" si="89"/>
        <v>42262.465972222228</v>
      </c>
      <c r="L1419">
        <v>1439696174</v>
      </c>
      <c r="M1419" s="10">
        <f t="shared" si="90"/>
        <v>42232.15016203704</v>
      </c>
      <c r="N1419" s="10"/>
      <c r="O1419" t="b">
        <v>0</v>
      </c>
      <c r="P1419">
        <v>2</v>
      </c>
      <c r="Q1419">
        <f t="shared" si="91"/>
        <v>27.5</v>
      </c>
      <c r="R1419" t="b">
        <v>0</v>
      </c>
      <c r="S1419" t="s">
        <v>8285</v>
      </c>
      <c r="T1419" s="12" t="s">
        <v>8321</v>
      </c>
      <c r="U1419" t="s">
        <v>8340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8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0">
        <f t="shared" si="89"/>
        <v>42425.456412037034</v>
      </c>
      <c r="L1420">
        <v>1453805834</v>
      </c>
      <c r="M1420" s="10">
        <f t="shared" si="90"/>
        <v>42395.456412037034</v>
      </c>
      <c r="N1420" s="10"/>
      <c r="O1420" t="b">
        <v>0</v>
      </c>
      <c r="P1420">
        <v>1</v>
      </c>
      <c r="Q1420">
        <f t="shared" si="91"/>
        <v>6</v>
      </c>
      <c r="R1420" t="b">
        <v>0</v>
      </c>
      <c r="S1420" t="s">
        <v>8285</v>
      </c>
      <c r="T1420" s="12" t="s">
        <v>8321</v>
      </c>
      <c r="U1420" t="s">
        <v>8340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8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0">
        <f t="shared" si="89"/>
        <v>42652.456238425926</v>
      </c>
      <c r="L1421">
        <v>1473418619</v>
      </c>
      <c r="M1421" s="10">
        <f t="shared" si="90"/>
        <v>42622.456238425926</v>
      </c>
      <c r="N1421" s="10"/>
      <c r="O1421" t="b">
        <v>0</v>
      </c>
      <c r="P1421">
        <v>10</v>
      </c>
      <c r="Q1421">
        <f t="shared" si="91"/>
        <v>44.5</v>
      </c>
      <c r="R1421" t="b">
        <v>0</v>
      </c>
      <c r="S1421" t="s">
        <v>8285</v>
      </c>
      <c r="T1421" s="12" t="s">
        <v>8321</v>
      </c>
      <c r="U1421" t="s">
        <v>8340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8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0">
        <f t="shared" si="89"/>
        <v>42549.667662037042</v>
      </c>
      <c r="L1422">
        <v>1464969686</v>
      </c>
      <c r="M1422" s="10">
        <f t="shared" si="90"/>
        <v>42524.667662037042</v>
      </c>
      <c r="N1422" s="10"/>
      <c r="O1422" t="b">
        <v>0</v>
      </c>
      <c r="P1422">
        <v>3</v>
      </c>
      <c r="Q1422">
        <f t="shared" si="91"/>
        <v>1</v>
      </c>
      <c r="R1422" t="b">
        <v>0</v>
      </c>
      <c r="S1422" t="s">
        <v>8285</v>
      </c>
      <c r="T1422" s="12" t="s">
        <v>8321</v>
      </c>
      <c r="U1422" t="s">
        <v>8340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8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0">
        <f t="shared" si="89"/>
        <v>42043.915613425925</v>
      </c>
      <c r="L1423">
        <v>1420840709</v>
      </c>
      <c r="M1423" s="10">
        <f t="shared" si="90"/>
        <v>42013.915613425925</v>
      </c>
      <c r="N1423" s="10"/>
      <c r="O1423" t="b">
        <v>0</v>
      </c>
      <c r="P1423">
        <v>2</v>
      </c>
      <c r="Q1423">
        <f t="shared" si="91"/>
        <v>100</v>
      </c>
      <c r="R1423" t="b">
        <v>0</v>
      </c>
      <c r="S1423" t="s">
        <v>8285</v>
      </c>
      <c r="T1423" s="12" t="s">
        <v>8321</v>
      </c>
      <c r="U1423" t="s">
        <v>8340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8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0">
        <f t="shared" si="89"/>
        <v>42634.239629629628</v>
      </c>
      <c r="L1424">
        <v>1471844704</v>
      </c>
      <c r="M1424" s="10">
        <f t="shared" si="90"/>
        <v>42604.239629629628</v>
      </c>
      <c r="N1424" s="10"/>
      <c r="O1424" t="b">
        <v>0</v>
      </c>
      <c r="P1424">
        <v>2</v>
      </c>
      <c r="Q1424">
        <f t="shared" si="91"/>
        <v>13</v>
      </c>
      <c r="R1424" t="b">
        <v>0</v>
      </c>
      <c r="S1424" t="s">
        <v>8285</v>
      </c>
      <c r="T1424" s="12" t="s">
        <v>8321</v>
      </c>
      <c r="U1424" t="s">
        <v>8340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8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0">
        <f t="shared" si="89"/>
        <v>42370.360312500001</v>
      </c>
      <c r="L1425">
        <v>1449045531</v>
      </c>
      <c r="M1425" s="10">
        <f t="shared" si="90"/>
        <v>42340.360312500001</v>
      </c>
      <c r="N1425" s="10"/>
      <c r="O1425" t="b">
        <v>0</v>
      </c>
      <c r="P1425">
        <v>1</v>
      </c>
      <c r="Q1425">
        <f t="shared" si="91"/>
        <v>100</v>
      </c>
      <c r="R1425" t="b">
        <v>0</v>
      </c>
      <c r="S1425" t="s">
        <v>8285</v>
      </c>
      <c r="T1425" s="12" t="s">
        <v>8321</v>
      </c>
      <c r="U1425" t="s">
        <v>8340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8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0">
        <f t="shared" si="89"/>
        <v>42689.759282407409</v>
      </c>
      <c r="L1426">
        <v>1478106802</v>
      </c>
      <c r="M1426" s="10">
        <f t="shared" si="90"/>
        <v>42676.717615740738</v>
      </c>
      <c r="N1426" s="10"/>
      <c r="O1426" t="b">
        <v>0</v>
      </c>
      <c r="P1426">
        <v>14</v>
      </c>
      <c r="Q1426">
        <f t="shared" si="91"/>
        <v>109.07</v>
      </c>
      <c r="R1426" t="b">
        <v>0</v>
      </c>
      <c r="S1426" t="s">
        <v>8285</v>
      </c>
      <c r="T1426" s="12" t="s">
        <v>8321</v>
      </c>
      <c r="U1426" t="s">
        <v>8340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8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0">
        <f t="shared" si="89"/>
        <v>42123.131469907406</v>
      </c>
      <c r="L1427">
        <v>1427684959</v>
      </c>
      <c r="M1427" s="10">
        <f t="shared" si="90"/>
        <v>42093.131469907406</v>
      </c>
      <c r="N1427" s="10"/>
      <c r="O1427" t="b">
        <v>0</v>
      </c>
      <c r="P1427">
        <v>0</v>
      </c>
      <c r="Q1427">
        <f t="shared" si="91"/>
        <v>0</v>
      </c>
      <c r="R1427" t="b">
        <v>0</v>
      </c>
      <c r="S1427" t="s">
        <v>8285</v>
      </c>
      <c r="T1427" s="12" t="s">
        <v>8321</v>
      </c>
      <c r="U1427" t="s">
        <v>8340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8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0">
        <f t="shared" si="89"/>
        <v>42240.390277777777</v>
      </c>
      <c r="L1428">
        <v>1435224120</v>
      </c>
      <c r="M1428" s="10">
        <f t="shared" si="90"/>
        <v>42180.390277777777</v>
      </c>
      <c r="N1428" s="10"/>
      <c r="O1428" t="b">
        <v>0</v>
      </c>
      <c r="P1428">
        <v>0</v>
      </c>
      <c r="Q1428">
        <f t="shared" si="91"/>
        <v>0</v>
      </c>
      <c r="R1428" t="b">
        <v>0</v>
      </c>
      <c r="S1428" t="s">
        <v>8285</v>
      </c>
      <c r="T1428" s="12" t="s">
        <v>8321</v>
      </c>
      <c r="U1428" t="s">
        <v>8340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8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0">
        <f t="shared" si="89"/>
        <v>42631.851678240739</v>
      </c>
      <c r="L1429">
        <v>1471638385</v>
      </c>
      <c r="M1429" s="10">
        <f t="shared" si="90"/>
        <v>42601.851678240739</v>
      </c>
      <c r="N1429" s="10"/>
      <c r="O1429" t="b">
        <v>0</v>
      </c>
      <c r="P1429">
        <v>4</v>
      </c>
      <c r="Q1429">
        <f t="shared" si="91"/>
        <v>104.75</v>
      </c>
      <c r="R1429" t="b">
        <v>0</v>
      </c>
      <c r="S1429" t="s">
        <v>8285</v>
      </c>
      <c r="T1429" s="12" t="s">
        <v>8321</v>
      </c>
      <c r="U1429" t="s">
        <v>8340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8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0">
        <f t="shared" si="89"/>
        <v>42462.338159722218</v>
      </c>
      <c r="L1430">
        <v>1456996017</v>
      </c>
      <c r="M1430" s="10">
        <f t="shared" si="90"/>
        <v>42432.379826388889</v>
      </c>
      <c r="N1430" s="10"/>
      <c r="O1430" t="b">
        <v>0</v>
      </c>
      <c r="P1430">
        <v>3</v>
      </c>
      <c r="Q1430">
        <f t="shared" si="91"/>
        <v>15</v>
      </c>
      <c r="R1430" t="b">
        <v>0</v>
      </c>
      <c r="S1430" t="s">
        <v>8285</v>
      </c>
      <c r="T1430" s="12" t="s">
        <v>8321</v>
      </c>
      <c r="U1430" t="s">
        <v>8340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8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0">
        <f t="shared" si="89"/>
        <v>42104.060671296291</v>
      </c>
      <c r="L1431">
        <v>1426037242</v>
      </c>
      <c r="M1431" s="10">
        <f t="shared" si="90"/>
        <v>42074.060671296291</v>
      </c>
      <c r="N1431" s="10"/>
      <c r="O1431" t="b">
        <v>0</v>
      </c>
      <c r="P1431">
        <v>0</v>
      </c>
      <c r="Q1431">
        <f t="shared" si="91"/>
        <v>0</v>
      </c>
      <c r="R1431" t="b">
        <v>0</v>
      </c>
      <c r="S1431" t="s">
        <v>8285</v>
      </c>
      <c r="T1431" s="12" t="s">
        <v>8321</v>
      </c>
      <c r="U1431" t="s">
        <v>8340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8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0">
        <f t="shared" si="89"/>
        <v>41992.813518518517</v>
      </c>
      <c r="L1432">
        <v>1416339088</v>
      </c>
      <c r="M1432" s="10">
        <f t="shared" si="90"/>
        <v>41961.813518518517</v>
      </c>
      <c r="N1432" s="10"/>
      <c r="O1432" t="b">
        <v>0</v>
      </c>
      <c r="P1432">
        <v>5</v>
      </c>
      <c r="Q1432">
        <f t="shared" si="91"/>
        <v>80.599999999999994</v>
      </c>
      <c r="R1432" t="b">
        <v>0</v>
      </c>
      <c r="S1432" t="s">
        <v>8285</v>
      </c>
      <c r="T1432" s="12" t="s">
        <v>8321</v>
      </c>
      <c r="U1432" t="s">
        <v>8340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8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0">
        <f t="shared" si="89"/>
        <v>42334.252500000002</v>
      </c>
      <c r="L1433">
        <v>1445922216</v>
      </c>
      <c r="M1433" s="10">
        <f t="shared" si="90"/>
        <v>42304.210833333331</v>
      </c>
      <c r="N1433" s="10"/>
      <c r="O1433" t="b">
        <v>0</v>
      </c>
      <c r="P1433">
        <v>47</v>
      </c>
      <c r="Q1433">
        <f t="shared" si="91"/>
        <v>115.55</v>
      </c>
      <c r="R1433" t="b">
        <v>0</v>
      </c>
      <c r="S1433" t="s">
        <v>8285</v>
      </c>
      <c r="T1433" s="12" t="s">
        <v>8321</v>
      </c>
      <c r="U1433" t="s">
        <v>8340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8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0">
        <f t="shared" si="89"/>
        <v>42205.780416666668</v>
      </c>
      <c r="L1434">
        <v>1434825828</v>
      </c>
      <c r="M1434" s="10">
        <f t="shared" si="90"/>
        <v>42175.780416666668</v>
      </c>
      <c r="N1434" s="10"/>
      <c r="O1434" t="b">
        <v>0</v>
      </c>
      <c r="P1434">
        <v>0</v>
      </c>
      <c r="Q1434">
        <f t="shared" si="91"/>
        <v>0</v>
      </c>
      <c r="R1434" t="b">
        <v>0</v>
      </c>
      <c r="S1434" t="s">
        <v>8285</v>
      </c>
      <c r="T1434" s="12" t="s">
        <v>8321</v>
      </c>
      <c r="U1434" t="s">
        <v>8340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8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0">
        <f t="shared" si="89"/>
        <v>42714.458333333328</v>
      </c>
      <c r="L1435">
        <v>1477839675</v>
      </c>
      <c r="M1435" s="10">
        <f t="shared" si="90"/>
        <v>42673.625868055555</v>
      </c>
      <c r="N1435" s="10"/>
      <c r="O1435" t="b">
        <v>0</v>
      </c>
      <c r="P1435">
        <v>10</v>
      </c>
      <c r="Q1435">
        <f t="shared" si="91"/>
        <v>80.5</v>
      </c>
      <c r="R1435" t="b">
        <v>0</v>
      </c>
      <c r="S1435" t="s">
        <v>8285</v>
      </c>
      <c r="T1435" s="12" t="s">
        <v>8321</v>
      </c>
      <c r="U1435" t="s">
        <v>8340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8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0">
        <f t="shared" si="89"/>
        <v>42163.625</v>
      </c>
      <c r="L1436">
        <v>1431973478</v>
      </c>
      <c r="M1436" s="10">
        <f t="shared" si="90"/>
        <v>42142.767106481479</v>
      </c>
      <c r="N1436" s="10"/>
      <c r="O1436" t="b">
        <v>0</v>
      </c>
      <c r="P1436">
        <v>11</v>
      </c>
      <c r="Q1436">
        <f t="shared" si="91"/>
        <v>744.55</v>
      </c>
      <c r="R1436" t="b">
        <v>0</v>
      </c>
      <c r="S1436" t="s">
        <v>8285</v>
      </c>
      <c r="T1436" s="12" t="s">
        <v>8321</v>
      </c>
      <c r="U1436" t="s">
        <v>8340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8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0">
        <f t="shared" si="89"/>
        <v>42288.780324074076</v>
      </c>
      <c r="L1437">
        <v>1441997020</v>
      </c>
      <c r="M1437" s="10">
        <f t="shared" si="90"/>
        <v>42258.780324074076</v>
      </c>
      <c r="N1437" s="10"/>
      <c r="O1437" t="b">
        <v>0</v>
      </c>
      <c r="P1437">
        <v>2</v>
      </c>
      <c r="Q1437">
        <f t="shared" si="91"/>
        <v>7.5</v>
      </c>
      <c r="R1437" t="b">
        <v>0</v>
      </c>
      <c r="S1437" t="s">
        <v>8285</v>
      </c>
      <c r="T1437" s="12" t="s">
        <v>8321</v>
      </c>
      <c r="U1437" t="s">
        <v>8340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8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0">
        <f t="shared" si="89"/>
        <v>42421.35019675926</v>
      </c>
      <c r="L1438">
        <v>1453451057</v>
      </c>
      <c r="M1438" s="10">
        <f t="shared" si="90"/>
        <v>42391.35019675926</v>
      </c>
      <c r="N1438" s="10"/>
      <c r="O1438" t="b">
        <v>0</v>
      </c>
      <c r="P1438">
        <v>2</v>
      </c>
      <c r="Q1438">
        <f t="shared" si="91"/>
        <v>38.5</v>
      </c>
      <c r="R1438" t="b">
        <v>0</v>
      </c>
      <c r="S1438" t="s">
        <v>8285</v>
      </c>
      <c r="T1438" s="12" t="s">
        <v>8321</v>
      </c>
      <c r="U1438" t="s">
        <v>8340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8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0">
        <f t="shared" si="89"/>
        <v>41833.207638888889</v>
      </c>
      <c r="L1439">
        <v>1402058739</v>
      </c>
      <c r="M1439" s="10">
        <f t="shared" si="90"/>
        <v>41796.531701388885</v>
      </c>
      <c r="N1439" s="10"/>
      <c r="O1439" t="b">
        <v>0</v>
      </c>
      <c r="P1439">
        <v>22</v>
      </c>
      <c r="Q1439">
        <f t="shared" si="91"/>
        <v>36.68</v>
      </c>
      <c r="R1439" t="b">
        <v>0</v>
      </c>
      <c r="S1439" t="s">
        <v>8285</v>
      </c>
      <c r="T1439" s="12" t="s">
        <v>8321</v>
      </c>
      <c r="U1439" t="s">
        <v>8340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8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0">
        <f t="shared" si="89"/>
        <v>42487.579861111109</v>
      </c>
      <c r="L1440">
        <v>1459198499</v>
      </c>
      <c r="M1440" s="10">
        <f t="shared" si="90"/>
        <v>42457.871516203704</v>
      </c>
      <c r="N1440" s="10"/>
      <c r="O1440" t="b">
        <v>0</v>
      </c>
      <c r="P1440">
        <v>8</v>
      </c>
      <c r="Q1440">
        <f t="shared" si="91"/>
        <v>75</v>
      </c>
      <c r="R1440" t="b">
        <v>0</v>
      </c>
      <c r="S1440" t="s">
        <v>8285</v>
      </c>
      <c r="T1440" s="12" t="s">
        <v>8321</v>
      </c>
      <c r="U1440" t="s">
        <v>8340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8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0">
        <f t="shared" si="89"/>
        <v>42070.829872685179</v>
      </c>
      <c r="L1441">
        <v>1423166101</v>
      </c>
      <c r="M1441" s="10">
        <f t="shared" si="90"/>
        <v>42040.829872685179</v>
      </c>
      <c r="N1441" s="10"/>
      <c r="O1441" t="b">
        <v>0</v>
      </c>
      <c r="P1441">
        <v>6</v>
      </c>
      <c r="Q1441">
        <f t="shared" si="91"/>
        <v>30</v>
      </c>
      <c r="R1441" t="b">
        <v>0</v>
      </c>
      <c r="S1441" t="s">
        <v>8285</v>
      </c>
      <c r="T1441" s="12" t="s">
        <v>8321</v>
      </c>
      <c r="U1441" t="s">
        <v>8340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8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0">
        <f t="shared" si="89"/>
        <v>42516.748414351852</v>
      </c>
      <c r="L1442">
        <v>1461693463</v>
      </c>
      <c r="M1442" s="10">
        <f t="shared" si="90"/>
        <v>42486.748414351852</v>
      </c>
      <c r="N1442" s="10"/>
      <c r="O1442" t="b">
        <v>0</v>
      </c>
      <c r="P1442">
        <v>1</v>
      </c>
      <c r="Q1442">
        <f t="shared" si="91"/>
        <v>1</v>
      </c>
      <c r="R1442" t="b">
        <v>0</v>
      </c>
      <c r="S1442" t="s">
        <v>8285</v>
      </c>
      <c r="T1442" s="12" t="s">
        <v>8321</v>
      </c>
      <c r="U1442" t="s">
        <v>8340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8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0">
        <f t="shared" si="89"/>
        <v>42258.765844907408</v>
      </c>
      <c r="L1443">
        <v>1436811769</v>
      </c>
      <c r="M1443" s="10">
        <f t="shared" si="90"/>
        <v>42198.765844907408</v>
      </c>
      <c r="N1443" s="10"/>
      <c r="O1443" t="b">
        <v>0</v>
      </c>
      <c r="P1443">
        <v>3</v>
      </c>
      <c r="Q1443">
        <f t="shared" si="91"/>
        <v>673.33</v>
      </c>
      <c r="R1443" t="b">
        <v>0</v>
      </c>
      <c r="S1443" t="s">
        <v>8285</v>
      </c>
      <c r="T1443" s="12" t="s">
        <v>8321</v>
      </c>
      <c r="U1443" t="s">
        <v>8340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8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0">
        <f t="shared" si="89"/>
        <v>42515.64534722222</v>
      </c>
      <c r="L1444">
        <v>1461598158</v>
      </c>
      <c r="M1444" s="10">
        <f t="shared" si="90"/>
        <v>42485.64534722222</v>
      </c>
      <c r="N1444" s="10"/>
      <c r="O1444" t="b">
        <v>0</v>
      </c>
      <c r="P1444">
        <v>0</v>
      </c>
      <c r="Q1444">
        <f t="shared" si="91"/>
        <v>0</v>
      </c>
      <c r="R1444" t="b">
        <v>0</v>
      </c>
      <c r="S1444" t="s">
        <v>8285</v>
      </c>
      <c r="T1444" s="12" t="s">
        <v>8321</v>
      </c>
      <c r="U1444" t="s">
        <v>8340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8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0">
        <f t="shared" si="89"/>
        <v>42737.926030092596</v>
      </c>
      <c r="L1445">
        <v>1480803209</v>
      </c>
      <c r="M1445" s="10">
        <f t="shared" si="90"/>
        <v>42707.926030092596</v>
      </c>
      <c r="N1445" s="10"/>
      <c r="O1445" t="b">
        <v>0</v>
      </c>
      <c r="P1445">
        <v>0</v>
      </c>
      <c r="Q1445">
        <f t="shared" si="91"/>
        <v>0</v>
      </c>
      <c r="R1445" t="b">
        <v>0</v>
      </c>
      <c r="S1445" t="s">
        <v>8285</v>
      </c>
      <c r="T1445" s="12" t="s">
        <v>8321</v>
      </c>
      <c r="U1445" t="s">
        <v>8340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8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0">
        <f t="shared" si="89"/>
        <v>42259.873402777783</v>
      </c>
      <c r="L1446">
        <v>1436907462</v>
      </c>
      <c r="M1446" s="10">
        <f t="shared" si="90"/>
        <v>42199.873402777783</v>
      </c>
      <c r="N1446" s="10"/>
      <c r="O1446" t="b">
        <v>0</v>
      </c>
      <c r="P1446">
        <v>0</v>
      </c>
      <c r="Q1446">
        <f t="shared" si="91"/>
        <v>0</v>
      </c>
      <c r="R1446" t="b">
        <v>0</v>
      </c>
      <c r="S1446" t="s">
        <v>8285</v>
      </c>
      <c r="T1446" s="12" t="s">
        <v>8321</v>
      </c>
      <c r="U1446" t="s">
        <v>8340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8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0">
        <f t="shared" si="89"/>
        <v>42169.542303240742</v>
      </c>
      <c r="L1447">
        <v>1431694855</v>
      </c>
      <c r="M1447" s="10">
        <f t="shared" si="90"/>
        <v>42139.542303240742</v>
      </c>
      <c r="N1447" s="10"/>
      <c r="O1447" t="b">
        <v>0</v>
      </c>
      <c r="P1447">
        <v>0</v>
      </c>
      <c r="Q1447">
        <f t="shared" si="91"/>
        <v>0</v>
      </c>
      <c r="R1447" t="b">
        <v>0</v>
      </c>
      <c r="S1447" t="s">
        <v>8285</v>
      </c>
      <c r="T1447" s="12" t="s">
        <v>8321</v>
      </c>
      <c r="U1447" t="s">
        <v>8340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8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0">
        <f t="shared" si="89"/>
        <v>42481.447662037041</v>
      </c>
      <c r="L1448">
        <v>1459507478</v>
      </c>
      <c r="M1448" s="10">
        <f t="shared" si="90"/>
        <v>42461.447662037041</v>
      </c>
      <c r="N1448" s="10"/>
      <c r="O1448" t="b">
        <v>0</v>
      </c>
      <c r="P1448">
        <v>0</v>
      </c>
      <c r="Q1448">
        <f t="shared" si="91"/>
        <v>0</v>
      </c>
      <c r="R1448" t="b">
        <v>0</v>
      </c>
      <c r="S1448" t="s">
        <v>8285</v>
      </c>
      <c r="T1448" s="12" t="s">
        <v>8321</v>
      </c>
      <c r="U1448" t="s">
        <v>8340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8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0">
        <f t="shared" si="89"/>
        <v>42559.730717592596</v>
      </c>
      <c r="L1449">
        <v>1465407134</v>
      </c>
      <c r="M1449" s="10">
        <f t="shared" si="90"/>
        <v>42529.730717592596</v>
      </c>
      <c r="N1449" s="10"/>
      <c r="O1449" t="b">
        <v>0</v>
      </c>
      <c r="P1449">
        <v>3</v>
      </c>
      <c r="Q1449">
        <f t="shared" si="91"/>
        <v>25</v>
      </c>
      <c r="R1449" t="b">
        <v>0</v>
      </c>
      <c r="S1449" t="s">
        <v>8285</v>
      </c>
      <c r="T1449" s="12" t="s">
        <v>8321</v>
      </c>
      <c r="U1449" t="s">
        <v>8340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8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0">
        <f t="shared" si="89"/>
        <v>42146.225694444445</v>
      </c>
      <c r="L1450">
        <v>1429655318</v>
      </c>
      <c r="M1450" s="10">
        <f t="shared" si="90"/>
        <v>42115.936550925922</v>
      </c>
      <c r="N1450" s="10"/>
      <c r="O1450" t="b">
        <v>0</v>
      </c>
      <c r="P1450">
        <v>0</v>
      </c>
      <c r="Q1450">
        <f t="shared" si="91"/>
        <v>0</v>
      </c>
      <c r="R1450" t="b">
        <v>0</v>
      </c>
      <c r="S1450" t="s">
        <v>8285</v>
      </c>
      <c r="T1450" s="12" t="s">
        <v>8321</v>
      </c>
      <c r="U1450" t="s">
        <v>8340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8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0">
        <f t="shared" si="89"/>
        <v>42134.811400462961</v>
      </c>
      <c r="L1451">
        <v>1427138905</v>
      </c>
      <c r="M1451" s="10">
        <f t="shared" si="90"/>
        <v>42086.811400462961</v>
      </c>
      <c r="N1451" s="10"/>
      <c r="O1451" t="b">
        <v>0</v>
      </c>
      <c r="P1451">
        <v>0</v>
      </c>
      <c r="Q1451">
        <f t="shared" si="91"/>
        <v>0</v>
      </c>
      <c r="R1451" t="b">
        <v>0</v>
      </c>
      <c r="S1451" t="s">
        <v>8285</v>
      </c>
      <c r="T1451" s="12" t="s">
        <v>8321</v>
      </c>
      <c r="U1451" t="s">
        <v>8340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8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0">
        <f t="shared" si="89"/>
        <v>42420.171261574069</v>
      </c>
      <c r="L1452">
        <v>1453349197</v>
      </c>
      <c r="M1452" s="10">
        <f t="shared" si="90"/>
        <v>42390.171261574069</v>
      </c>
      <c r="N1452" s="10"/>
      <c r="O1452" t="b">
        <v>0</v>
      </c>
      <c r="P1452">
        <v>1</v>
      </c>
      <c r="Q1452">
        <f t="shared" si="91"/>
        <v>1</v>
      </c>
      <c r="R1452" t="b">
        <v>0</v>
      </c>
      <c r="S1452" t="s">
        <v>8285</v>
      </c>
      <c r="T1452" s="12" t="s">
        <v>8321</v>
      </c>
      <c r="U1452" t="s">
        <v>8340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8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0">
        <f t="shared" si="89"/>
        <v>41962.00068287037</v>
      </c>
      <c r="L1453">
        <v>1413759659</v>
      </c>
      <c r="M1453" s="10">
        <f t="shared" si="90"/>
        <v>41931.959016203706</v>
      </c>
      <c r="N1453" s="10"/>
      <c r="O1453" t="b">
        <v>0</v>
      </c>
      <c r="P1453">
        <v>2</v>
      </c>
      <c r="Q1453">
        <f t="shared" si="91"/>
        <v>1</v>
      </c>
      <c r="R1453" t="b">
        <v>0</v>
      </c>
      <c r="S1453" t="s">
        <v>8285</v>
      </c>
      <c r="T1453" s="12" t="s">
        <v>8321</v>
      </c>
      <c r="U1453" t="s">
        <v>8340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8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0">
        <f t="shared" si="89"/>
        <v>41848.703275462962</v>
      </c>
      <c r="L1454">
        <v>1403974363</v>
      </c>
      <c r="M1454" s="10">
        <f t="shared" si="90"/>
        <v>41818.703275462962</v>
      </c>
      <c r="N1454" s="10"/>
      <c r="O1454" t="b">
        <v>0</v>
      </c>
      <c r="P1454">
        <v>0</v>
      </c>
      <c r="Q1454">
        <f t="shared" si="91"/>
        <v>0</v>
      </c>
      <c r="R1454" t="b">
        <v>0</v>
      </c>
      <c r="S1454" t="s">
        <v>8285</v>
      </c>
      <c r="T1454" s="12" t="s">
        <v>8321</v>
      </c>
      <c r="U1454" t="s">
        <v>8340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8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0">
        <f t="shared" si="89"/>
        <v>42840.654479166667</v>
      </c>
      <c r="L1455">
        <v>1488386547</v>
      </c>
      <c r="M1455" s="10">
        <f t="shared" si="90"/>
        <v>42795.696145833332</v>
      </c>
      <c r="N1455" s="10"/>
      <c r="O1455" t="b">
        <v>0</v>
      </c>
      <c r="P1455">
        <v>0</v>
      </c>
      <c r="Q1455">
        <f t="shared" si="91"/>
        <v>0</v>
      </c>
      <c r="R1455" t="b">
        <v>0</v>
      </c>
      <c r="S1455" t="s">
        <v>8285</v>
      </c>
      <c r="T1455" s="12" t="s">
        <v>8321</v>
      </c>
      <c r="U1455" t="s">
        <v>8340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8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0">
        <f t="shared" si="89"/>
        <v>42484.915972222225</v>
      </c>
      <c r="L1456">
        <v>1459716480</v>
      </c>
      <c r="M1456" s="10">
        <f t="shared" si="90"/>
        <v>42463.866666666669</v>
      </c>
      <c r="N1456" s="10"/>
      <c r="O1456" t="b">
        <v>0</v>
      </c>
      <c r="P1456">
        <v>1</v>
      </c>
      <c r="Q1456">
        <f t="shared" si="91"/>
        <v>15</v>
      </c>
      <c r="R1456" t="b">
        <v>0</v>
      </c>
      <c r="S1456" t="s">
        <v>8285</v>
      </c>
      <c r="T1456" s="12" t="s">
        <v>8321</v>
      </c>
      <c r="U1456" t="s">
        <v>8340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8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0">
        <f t="shared" si="89"/>
        <v>41887.568749999999</v>
      </c>
      <c r="L1457">
        <v>1405181320</v>
      </c>
      <c r="M1457" s="10">
        <f t="shared" si="90"/>
        <v>41832.672685185185</v>
      </c>
      <c r="N1457" s="10"/>
      <c r="O1457" t="b">
        <v>0</v>
      </c>
      <c r="P1457">
        <v>7</v>
      </c>
      <c r="Q1457">
        <f t="shared" si="91"/>
        <v>225</v>
      </c>
      <c r="R1457" t="b">
        <v>0</v>
      </c>
      <c r="S1457" t="s">
        <v>8285</v>
      </c>
      <c r="T1457" s="12" t="s">
        <v>8321</v>
      </c>
      <c r="U1457" t="s">
        <v>8340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8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0">
        <f t="shared" si="89"/>
        <v>42738.668576388889</v>
      </c>
      <c r="L1458">
        <v>1480867365</v>
      </c>
      <c r="M1458" s="10">
        <f t="shared" si="90"/>
        <v>42708.668576388889</v>
      </c>
      <c r="N1458" s="10"/>
      <c r="O1458" t="b">
        <v>0</v>
      </c>
      <c r="P1458">
        <v>3</v>
      </c>
      <c r="Q1458">
        <f t="shared" si="91"/>
        <v>48.33</v>
      </c>
      <c r="R1458" t="b">
        <v>0</v>
      </c>
      <c r="S1458" t="s">
        <v>8285</v>
      </c>
      <c r="T1458" s="12" t="s">
        <v>8321</v>
      </c>
      <c r="U1458" t="s">
        <v>8340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8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0">
        <f t="shared" si="89"/>
        <v>42319.938009259262</v>
      </c>
      <c r="L1459">
        <v>1444685444</v>
      </c>
      <c r="M1459" s="10">
        <f t="shared" si="90"/>
        <v>42289.89634259259</v>
      </c>
      <c r="N1459" s="10"/>
      <c r="O1459" t="b">
        <v>0</v>
      </c>
      <c r="P1459">
        <v>0</v>
      </c>
      <c r="Q1459">
        <f t="shared" si="91"/>
        <v>0</v>
      </c>
      <c r="R1459" t="b">
        <v>0</v>
      </c>
      <c r="S1459" t="s">
        <v>8285</v>
      </c>
      <c r="T1459" s="12" t="s">
        <v>8321</v>
      </c>
      <c r="U1459" t="s">
        <v>8340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8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0">
        <f t="shared" si="89"/>
        <v>41862.166666666664</v>
      </c>
      <c r="L1460">
        <v>1405097760</v>
      </c>
      <c r="M1460" s="10">
        <f t="shared" si="90"/>
        <v>41831.705555555556</v>
      </c>
      <c r="N1460" s="10"/>
      <c r="O1460" t="b">
        <v>0</v>
      </c>
      <c r="P1460">
        <v>0</v>
      </c>
      <c r="Q1460">
        <f t="shared" si="91"/>
        <v>0</v>
      </c>
      <c r="R1460" t="b">
        <v>0</v>
      </c>
      <c r="S1460" t="s">
        <v>8285</v>
      </c>
      <c r="T1460" s="12" t="s">
        <v>8321</v>
      </c>
      <c r="U1460" t="s">
        <v>8340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8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0">
        <f t="shared" si="89"/>
        <v>42340.725694444445</v>
      </c>
      <c r="L1461">
        <v>1446612896</v>
      </c>
      <c r="M1461" s="10">
        <f t="shared" si="90"/>
        <v>42312.204814814817</v>
      </c>
      <c r="N1461" s="10"/>
      <c r="O1461" t="b">
        <v>0</v>
      </c>
      <c r="P1461">
        <v>0</v>
      </c>
      <c r="Q1461">
        <f t="shared" si="91"/>
        <v>0</v>
      </c>
      <c r="R1461" t="b">
        <v>0</v>
      </c>
      <c r="S1461" t="s">
        <v>8285</v>
      </c>
      <c r="T1461" s="12" t="s">
        <v>8321</v>
      </c>
      <c r="U1461" t="s">
        <v>8340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8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0">
        <f t="shared" si="89"/>
        <v>41973.989583333328</v>
      </c>
      <c r="L1462">
        <v>1412371898</v>
      </c>
      <c r="M1462" s="10">
        <f t="shared" si="90"/>
        <v>41915.896967592591</v>
      </c>
      <c r="N1462" s="10"/>
      <c r="O1462" t="b">
        <v>0</v>
      </c>
      <c r="P1462">
        <v>0</v>
      </c>
      <c r="Q1462">
        <f t="shared" si="91"/>
        <v>0</v>
      </c>
      <c r="R1462" t="b">
        <v>0</v>
      </c>
      <c r="S1462" t="s">
        <v>8285</v>
      </c>
      <c r="T1462" s="12" t="s">
        <v>8321</v>
      </c>
      <c r="U1462" t="s">
        <v>8340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8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0">
        <f t="shared" si="89"/>
        <v>41933</v>
      </c>
      <c r="L1463">
        <v>1410967754</v>
      </c>
      <c r="M1463" s="10">
        <f t="shared" si="90"/>
        <v>41899.645300925928</v>
      </c>
      <c r="N1463" s="10"/>
      <c r="O1463" t="b">
        <v>1</v>
      </c>
      <c r="P1463">
        <v>340</v>
      </c>
      <c r="Q1463">
        <f t="shared" si="91"/>
        <v>44.67</v>
      </c>
      <c r="R1463" t="b">
        <v>1</v>
      </c>
      <c r="S1463" t="s">
        <v>8286</v>
      </c>
      <c r="T1463" s="12" t="s">
        <v>8321</v>
      </c>
      <c r="U1463" t="s">
        <v>8341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8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0">
        <f t="shared" si="89"/>
        <v>41374.662858796299</v>
      </c>
      <c r="L1464">
        <v>1363017271</v>
      </c>
      <c r="M1464" s="10">
        <f t="shared" si="90"/>
        <v>41344.662858796299</v>
      </c>
      <c r="N1464" s="10"/>
      <c r="O1464" t="b">
        <v>1</v>
      </c>
      <c r="P1464">
        <v>150</v>
      </c>
      <c r="Q1464">
        <f t="shared" si="91"/>
        <v>28.94</v>
      </c>
      <c r="R1464" t="b">
        <v>1</v>
      </c>
      <c r="S1464" t="s">
        <v>8286</v>
      </c>
      <c r="T1464" s="12" t="s">
        <v>8321</v>
      </c>
      <c r="U1464" t="s">
        <v>8341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8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0">
        <f t="shared" si="89"/>
        <v>41371.869652777779</v>
      </c>
      <c r="L1465">
        <v>1361483538</v>
      </c>
      <c r="M1465" s="10">
        <f t="shared" si="90"/>
        <v>41326.911319444444</v>
      </c>
      <c r="N1465" s="10"/>
      <c r="O1465" t="b">
        <v>1</v>
      </c>
      <c r="P1465">
        <v>25</v>
      </c>
      <c r="Q1465">
        <f t="shared" si="91"/>
        <v>35.44</v>
      </c>
      <c r="R1465" t="b">
        <v>1</v>
      </c>
      <c r="S1465" t="s">
        <v>8286</v>
      </c>
      <c r="T1465" s="12" t="s">
        <v>8321</v>
      </c>
      <c r="U1465" t="s">
        <v>8341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8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0">
        <f t="shared" si="89"/>
        <v>41321.661550925928</v>
      </c>
      <c r="L1466">
        <v>1358437958</v>
      </c>
      <c r="M1466" s="10">
        <f t="shared" si="90"/>
        <v>41291.661550925928</v>
      </c>
      <c r="N1466" s="10"/>
      <c r="O1466" t="b">
        <v>1</v>
      </c>
      <c r="P1466">
        <v>234</v>
      </c>
      <c r="Q1466">
        <f t="shared" si="91"/>
        <v>34.869999999999997</v>
      </c>
      <c r="R1466" t="b">
        <v>1</v>
      </c>
      <c r="S1466" t="s">
        <v>8286</v>
      </c>
      <c r="T1466" s="12" t="s">
        <v>8321</v>
      </c>
      <c r="U1466" t="s">
        <v>8341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8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0">
        <f t="shared" si="89"/>
        <v>40990.125</v>
      </c>
      <c r="L1467">
        <v>1329759452</v>
      </c>
      <c r="M1467" s="10">
        <f t="shared" si="90"/>
        <v>40959.734398148146</v>
      </c>
      <c r="N1467" s="10"/>
      <c r="O1467" t="b">
        <v>1</v>
      </c>
      <c r="P1467">
        <v>2602</v>
      </c>
      <c r="Q1467">
        <f t="shared" si="91"/>
        <v>52.62</v>
      </c>
      <c r="R1467" t="b">
        <v>1</v>
      </c>
      <c r="S1467" t="s">
        <v>8286</v>
      </c>
      <c r="T1467" s="12" t="s">
        <v>8321</v>
      </c>
      <c r="U1467" t="s">
        <v>8341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8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0">
        <f t="shared" si="89"/>
        <v>42381.208333333328</v>
      </c>
      <c r="L1468">
        <v>1449029266</v>
      </c>
      <c r="M1468" s="10">
        <f t="shared" si="90"/>
        <v>42340.172060185185</v>
      </c>
      <c r="N1468" s="10"/>
      <c r="O1468" t="b">
        <v>1</v>
      </c>
      <c r="P1468">
        <v>248</v>
      </c>
      <c r="Q1468">
        <f t="shared" si="91"/>
        <v>69.599999999999994</v>
      </c>
      <c r="R1468" t="b">
        <v>1</v>
      </c>
      <c r="S1468" t="s">
        <v>8286</v>
      </c>
      <c r="T1468" s="12" t="s">
        <v>8321</v>
      </c>
      <c r="U1468" t="s">
        <v>8341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8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0">
        <f t="shared" si="89"/>
        <v>40993.760243055556</v>
      </c>
      <c r="L1469">
        <v>1327518885</v>
      </c>
      <c r="M1469" s="10">
        <f t="shared" si="90"/>
        <v>40933.80190972222</v>
      </c>
      <c r="N1469" s="10"/>
      <c r="O1469" t="b">
        <v>1</v>
      </c>
      <c r="P1469">
        <v>600</v>
      </c>
      <c r="Q1469">
        <f t="shared" si="91"/>
        <v>76.72</v>
      </c>
      <c r="R1469" t="b">
        <v>1</v>
      </c>
      <c r="S1469" t="s">
        <v>8286</v>
      </c>
      <c r="T1469" s="12" t="s">
        <v>8321</v>
      </c>
      <c r="U1469" t="s">
        <v>8341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8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0">
        <f t="shared" si="89"/>
        <v>40706.014456018522</v>
      </c>
      <c r="L1470">
        <v>1302654049</v>
      </c>
      <c r="M1470" s="10">
        <f t="shared" si="90"/>
        <v>40646.014456018522</v>
      </c>
      <c r="N1470" s="10"/>
      <c r="O1470" t="b">
        <v>1</v>
      </c>
      <c r="P1470">
        <v>293</v>
      </c>
      <c r="Q1470">
        <f t="shared" si="91"/>
        <v>33.19</v>
      </c>
      <c r="R1470" t="b">
        <v>1</v>
      </c>
      <c r="S1470" t="s">
        <v>8286</v>
      </c>
      <c r="T1470" s="12" t="s">
        <v>8321</v>
      </c>
      <c r="U1470" t="s">
        <v>8341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8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0">
        <f t="shared" si="89"/>
        <v>41320.598483796297</v>
      </c>
      <c r="L1471">
        <v>1358346109</v>
      </c>
      <c r="M1471" s="10">
        <f t="shared" si="90"/>
        <v>41290.598483796297</v>
      </c>
      <c r="N1471" s="10"/>
      <c r="O1471" t="b">
        <v>1</v>
      </c>
      <c r="P1471">
        <v>321</v>
      </c>
      <c r="Q1471">
        <f t="shared" si="91"/>
        <v>149.46</v>
      </c>
      <c r="R1471" t="b">
        <v>1</v>
      </c>
      <c r="S1471" t="s">
        <v>8286</v>
      </c>
      <c r="T1471" s="12" t="s">
        <v>8321</v>
      </c>
      <c r="U1471" t="s">
        <v>8341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8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0">
        <f t="shared" si="89"/>
        <v>41271.827118055553</v>
      </c>
      <c r="L1472">
        <v>1354909863</v>
      </c>
      <c r="M1472" s="10">
        <f t="shared" si="90"/>
        <v>41250.827118055553</v>
      </c>
      <c r="N1472" s="10"/>
      <c r="O1472" t="b">
        <v>1</v>
      </c>
      <c r="P1472">
        <v>81</v>
      </c>
      <c r="Q1472">
        <f t="shared" si="91"/>
        <v>23.17</v>
      </c>
      <c r="R1472" t="b">
        <v>1</v>
      </c>
      <c r="S1472" t="s">
        <v>8286</v>
      </c>
      <c r="T1472" s="12" t="s">
        <v>8321</v>
      </c>
      <c r="U1472" t="s">
        <v>8341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8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0">
        <f t="shared" si="89"/>
        <v>42103.957569444443</v>
      </c>
      <c r="L1473">
        <v>1426028334</v>
      </c>
      <c r="M1473" s="10">
        <f t="shared" si="90"/>
        <v>42073.957569444443</v>
      </c>
      <c r="N1473" s="10"/>
      <c r="O1473" t="b">
        <v>1</v>
      </c>
      <c r="P1473">
        <v>343</v>
      </c>
      <c r="Q1473">
        <f t="shared" si="91"/>
        <v>96.88</v>
      </c>
      <c r="R1473" t="b">
        <v>1</v>
      </c>
      <c r="S1473" t="s">
        <v>8286</v>
      </c>
      <c r="T1473" s="12" t="s">
        <v>8321</v>
      </c>
      <c r="U1473" t="s">
        <v>8341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8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0">
        <f t="shared" si="89"/>
        <v>41563.542858796296</v>
      </c>
      <c r="L1474">
        <v>1379336503</v>
      </c>
      <c r="M1474" s="10">
        <f t="shared" si="90"/>
        <v>41533.542858796296</v>
      </c>
      <c r="N1474" s="10"/>
      <c r="O1474" t="b">
        <v>1</v>
      </c>
      <c r="P1474">
        <v>336</v>
      </c>
      <c r="Q1474">
        <f t="shared" si="91"/>
        <v>103.2</v>
      </c>
      <c r="R1474" t="b">
        <v>1</v>
      </c>
      <c r="S1474" t="s">
        <v>8286</v>
      </c>
      <c r="T1474" s="12" t="s">
        <v>8321</v>
      </c>
      <c r="U1474" t="s">
        <v>8341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8">
        <f t="shared" ref="F1475:F1538" si="92">ROUND(E1475/D1475*100,0)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0">
        <f t="shared" ref="K1475:K1538" si="93">(((J1475/60)/60)/24+DATE(1970,1,1))</f>
        <v>40969.979618055557</v>
      </c>
      <c r="L1475">
        <v>1328052639</v>
      </c>
      <c r="M1475" s="10">
        <f t="shared" ref="M1475:M1538" si="94">(((L1475/60)/60)/24+DATE(1970,1,1))</f>
        <v>40939.979618055557</v>
      </c>
      <c r="N1475" s="10"/>
      <c r="O1475" t="b">
        <v>1</v>
      </c>
      <c r="P1475">
        <v>47</v>
      </c>
      <c r="Q1475">
        <f t="shared" ref="Q1475:Q1538" si="95">IFERROR(ROUND(E1475/P1475,2),0)</f>
        <v>38.46</v>
      </c>
      <c r="R1475" t="b">
        <v>1</v>
      </c>
      <c r="S1475" t="s">
        <v>8286</v>
      </c>
      <c r="T1475" s="12" t="s">
        <v>8321</v>
      </c>
      <c r="U1475" t="s">
        <v>8341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8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0">
        <f t="shared" si="93"/>
        <v>41530.727916666663</v>
      </c>
      <c r="L1476">
        <v>1376501292</v>
      </c>
      <c r="M1476" s="10">
        <f t="shared" si="94"/>
        <v>41500.727916666663</v>
      </c>
      <c r="N1476" s="10"/>
      <c r="O1476" t="b">
        <v>1</v>
      </c>
      <c r="P1476">
        <v>76</v>
      </c>
      <c r="Q1476">
        <f t="shared" si="95"/>
        <v>44.32</v>
      </c>
      <c r="R1476" t="b">
        <v>1</v>
      </c>
      <c r="S1476" t="s">
        <v>8286</v>
      </c>
      <c r="T1476" s="12" t="s">
        <v>8321</v>
      </c>
      <c r="U1476" t="s">
        <v>8341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8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0">
        <f t="shared" si="93"/>
        <v>41993.207638888889</v>
      </c>
      <c r="L1477">
        <v>1416244863</v>
      </c>
      <c r="M1477" s="10">
        <f t="shared" si="94"/>
        <v>41960.722951388889</v>
      </c>
      <c r="N1477" s="10"/>
      <c r="O1477" t="b">
        <v>1</v>
      </c>
      <c r="P1477">
        <v>441</v>
      </c>
      <c r="Q1477">
        <f t="shared" si="95"/>
        <v>64.17</v>
      </c>
      <c r="R1477" t="b">
        <v>1</v>
      </c>
      <c r="S1477" t="s">
        <v>8286</v>
      </c>
      <c r="T1477" s="12" t="s">
        <v>8321</v>
      </c>
      <c r="U1477" t="s">
        <v>8341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8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0">
        <f t="shared" si="93"/>
        <v>40796.041921296295</v>
      </c>
      <c r="L1478">
        <v>1313024422</v>
      </c>
      <c r="M1478" s="10">
        <f t="shared" si="94"/>
        <v>40766.041921296295</v>
      </c>
      <c r="N1478" s="10"/>
      <c r="O1478" t="b">
        <v>1</v>
      </c>
      <c r="P1478">
        <v>916</v>
      </c>
      <c r="Q1478">
        <f t="shared" si="95"/>
        <v>43.33</v>
      </c>
      <c r="R1478" t="b">
        <v>1</v>
      </c>
      <c r="S1478" t="s">
        <v>8286</v>
      </c>
      <c r="T1478" s="12" t="s">
        <v>8321</v>
      </c>
      <c r="U1478" t="s">
        <v>8341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8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0">
        <f t="shared" si="93"/>
        <v>40900.125</v>
      </c>
      <c r="L1479">
        <v>1319467604</v>
      </c>
      <c r="M1479" s="10">
        <f t="shared" si="94"/>
        <v>40840.615787037037</v>
      </c>
      <c r="N1479" s="10"/>
      <c r="O1479" t="b">
        <v>1</v>
      </c>
      <c r="P1479">
        <v>369</v>
      </c>
      <c r="Q1479">
        <f t="shared" si="95"/>
        <v>90.5</v>
      </c>
      <c r="R1479" t="b">
        <v>1</v>
      </c>
      <c r="S1479" t="s">
        <v>8286</v>
      </c>
      <c r="T1479" s="12" t="s">
        <v>8321</v>
      </c>
      <c r="U1479" t="s">
        <v>8341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8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0">
        <f t="shared" si="93"/>
        <v>41408.871678240743</v>
      </c>
      <c r="L1480">
        <v>1367355313</v>
      </c>
      <c r="M1480" s="10">
        <f t="shared" si="94"/>
        <v>41394.871678240743</v>
      </c>
      <c r="N1480" s="10"/>
      <c r="O1480" t="b">
        <v>1</v>
      </c>
      <c r="P1480">
        <v>20242</v>
      </c>
      <c r="Q1480">
        <f t="shared" si="95"/>
        <v>29.19</v>
      </c>
      <c r="R1480" t="b">
        <v>1</v>
      </c>
      <c r="S1480" t="s">
        <v>8286</v>
      </c>
      <c r="T1480" s="12" t="s">
        <v>8321</v>
      </c>
      <c r="U1480" t="s">
        <v>8341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8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0">
        <f t="shared" si="93"/>
        <v>41769.165972222225</v>
      </c>
      <c r="L1481">
        <v>1398448389</v>
      </c>
      <c r="M1481" s="10">
        <f t="shared" si="94"/>
        <v>41754.745243055557</v>
      </c>
      <c r="N1481" s="10"/>
      <c r="O1481" t="b">
        <v>1</v>
      </c>
      <c r="P1481">
        <v>71</v>
      </c>
      <c r="Q1481">
        <f t="shared" si="95"/>
        <v>30.96</v>
      </c>
      <c r="R1481" t="b">
        <v>1</v>
      </c>
      <c r="S1481" t="s">
        <v>8286</v>
      </c>
      <c r="T1481" s="12" t="s">
        <v>8321</v>
      </c>
      <c r="U1481" t="s">
        <v>8341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8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0">
        <f t="shared" si="93"/>
        <v>41481.708333333336</v>
      </c>
      <c r="L1482">
        <v>1373408699</v>
      </c>
      <c r="M1482" s="10">
        <f t="shared" si="94"/>
        <v>41464.934016203704</v>
      </c>
      <c r="N1482" s="10"/>
      <c r="O1482" t="b">
        <v>1</v>
      </c>
      <c r="P1482">
        <v>635</v>
      </c>
      <c r="Q1482">
        <f t="shared" si="95"/>
        <v>92.16</v>
      </c>
      <c r="R1482" t="b">
        <v>1</v>
      </c>
      <c r="S1482" t="s">
        <v>8286</v>
      </c>
      <c r="T1482" s="12" t="s">
        <v>8321</v>
      </c>
      <c r="U1482" t="s">
        <v>8341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8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0">
        <f t="shared" si="93"/>
        <v>41580.922974537039</v>
      </c>
      <c r="L1483">
        <v>1380838145</v>
      </c>
      <c r="M1483" s="10">
        <f t="shared" si="94"/>
        <v>41550.922974537039</v>
      </c>
      <c r="N1483" s="10"/>
      <c r="O1483" t="b">
        <v>0</v>
      </c>
      <c r="P1483">
        <v>6</v>
      </c>
      <c r="Q1483">
        <f t="shared" si="95"/>
        <v>17.5</v>
      </c>
      <c r="R1483" t="b">
        <v>0</v>
      </c>
      <c r="S1483" t="s">
        <v>8273</v>
      </c>
      <c r="T1483" s="12" t="s">
        <v>8321</v>
      </c>
      <c r="U1483" t="s">
        <v>8323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8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0">
        <f t="shared" si="93"/>
        <v>41159.32708333333</v>
      </c>
      <c r="L1484">
        <v>1345062936</v>
      </c>
      <c r="M1484" s="10">
        <f t="shared" si="94"/>
        <v>41136.85805555556</v>
      </c>
      <c r="N1484" s="10"/>
      <c r="O1484" t="b">
        <v>0</v>
      </c>
      <c r="P1484">
        <v>1</v>
      </c>
      <c r="Q1484">
        <f t="shared" si="95"/>
        <v>5</v>
      </c>
      <c r="R1484" t="b">
        <v>0</v>
      </c>
      <c r="S1484" t="s">
        <v>8273</v>
      </c>
      <c r="T1484" s="12" t="s">
        <v>8321</v>
      </c>
      <c r="U1484" t="s">
        <v>8323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8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0">
        <f t="shared" si="93"/>
        <v>42573.192997685182</v>
      </c>
      <c r="L1485">
        <v>1467002275</v>
      </c>
      <c r="M1485" s="10">
        <f t="shared" si="94"/>
        <v>42548.192997685182</v>
      </c>
      <c r="N1485" s="10"/>
      <c r="O1485" t="b">
        <v>0</v>
      </c>
      <c r="P1485">
        <v>2</v>
      </c>
      <c r="Q1485">
        <f t="shared" si="95"/>
        <v>25</v>
      </c>
      <c r="R1485" t="b">
        <v>0</v>
      </c>
      <c r="S1485" t="s">
        <v>8273</v>
      </c>
      <c r="T1485" s="12" t="s">
        <v>8321</v>
      </c>
      <c r="U1485" t="s">
        <v>8323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8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0">
        <f t="shared" si="93"/>
        <v>41111.618750000001</v>
      </c>
      <c r="L1486">
        <v>1337834963</v>
      </c>
      <c r="M1486" s="10">
        <f t="shared" si="94"/>
        <v>41053.200960648144</v>
      </c>
      <c r="N1486" s="10"/>
      <c r="O1486" t="b">
        <v>0</v>
      </c>
      <c r="P1486">
        <v>0</v>
      </c>
      <c r="Q1486">
        <f t="shared" si="95"/>
        <v>0</v>
      </c>
      <c r="R1486" t="b">
        <v>0</v>
      </c>
      <c r="S1486" t="s">
        <v>8273</v>
      </c>
      <c r="T1486" s="12" t="s">
        <v>8321</v>
      </c>
      <c r="U1486" t="s">
        <v>8323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8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0">
        <f t="shared" si="93"/>
        <v>42175.795983796299</v>
      </c>
      <c r="L1487">
        <v>1430939173</v>
      </c>
      <c r="M1487" s="10">
        <f t="shared" si="94"/>
        <v>42130.795983796299</v>
      </c>
      <c r="N1487" s="10"/>
      <c r="O1487" t="b">
        <v>0</v>
      </c>
      <c r="P1487">
        <v>3</v>
      </c>
      <c r="Q1487">
        <f t="shared" si="95"/>
        <v>50</v>
      </c>
      <c r="R1487" t="b">
        <v>0</v>
      </c>
      <c r="S1487" t="s">
        <v>8273</v>
      </c>
      <c r="T1487" s="12" t="s">
        <v>8321</v>
      </c>
      <c r="U1487" t="s">
        <v>8323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8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0">
        <f t="shared" si="93"/>
        <v>42062.168530092589</v>
      </c>
      <c r="L1488">
        <v>1422417761</v>
      </c>
      <c r="M1488" s="10">
        <f t="shared" si="94"/>
        <v>42032.168530092589</v>
      </c>
      <c r="N1488" s="10"/>
      <c r="O1488" t="b">
        <v>0</v>
      </c>
      <c r="P1488">
        <v>3</v>
      </c>
      <c r="Q1488">
        <f t="shared" si="95"/>
        <v>16</v>
      </c>
      <c r="R1488" t="b">
        <v>0</v>
      </c>
      <c r="S1488" t="s">
        <v>8273</v>
      </c>
      <c r="T1488" s="12" t="s">
        <v>8321</v>
      </c>
      <c r="U1488" t="s">
        <v>8323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8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0">
        <f t="shared" si="93"/>
        <v>42584.917488425926</v>
      </c>
      <c r="L1489">
        <v>1467583271</v>
      </c>
      <c r="M1489" s="10">
        <f t="shared" si="94"/>
        <v>42554.917488425926</v>
      </c>
      <c r="N1489" s="10"/>
      <c r="O1489" t="b">
        <v>0</v>
      </c>
      <c r="P1489">
        <v>0</v>
      </c>
      <c r="Q1489">
        <f t="shared" si="95"/>
        <v>0</v>
      </c>
      <c r="R1489" t="b">
        <v>0</v>
      </c>
      <c r="S1489" t="s">
        <v>8273</v>
      </c>
      <c r="T1489" s="12" t="s">
        <v>8321</v>
      </c>
      <c r="U1489" t="s">
        <v>8323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8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0">
        <f t="shared" si="93"/>
        <v>41644.563194444447</v>
      </c>
      <c r="L1490">
        <v>1386336660</v>
      </c>
      <c r="M1490" s="10">
        <f t="shared" si="94"/>
        <v>41614.563194444447</v>
      </c>
      <c r="N1490" s="10"/>
      <c r="O1490" t="b">
        <v>0</v>
      </c>
      <c r="P1490">
        <v>6</v>
      </c>
      <c r="Q1490">
        <f t="shared" si="95"/>
        <v>60</v>
      </c>
      <c r="R1490" t="b">
        <v>0</v>
      </c>
      <c r="S1490" t="s">
        <v>8273</v>
      </c>
      <c r="T1490" s="12" t="s">
        <v>8321</v>
      </c>
      <c r="U1490" t="s">
        <v>8323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8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0">
        <f t="shared" si="93"/>
        <v>41228.653379629628</v>
      </c>
      <c r="L1491">
        <v>1350398452</v>
      </c>
      <c r="M1491" s="10">
        <f t="shared" si="94"/>
        <v>41198.611712962964</v>
      </c>
      <c r="N1491" s="10"/>
      <c r="O1491" t="b">
        <v>0</v>
      </c>
      <c r="P1491">
        <v>0</v>
      </c>
      <c r="Q1491">
        <f t="shared" si="95"/>
        <v>0</v>
      </c>
      <c r="R1491" t="b">
        <v>0</v>
      </c>
      <c r="S1491" t="s">
        <v>8273</v>
      </c>
      <c r="T1491" s="12" t="s">
        <v>8321</v>
      </c>
      <c r="U1491" t="s">
        <v>8323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8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0">
        <f t="shared" si="93"/>
        <v>41549.561041666668</v>
      </c>
      <c r="L1492">
        <v>1378214874</v>
      </c>
      <c r="M1492" s="10">
        <f t="shared" si="94"/>
        <v>41520.561041666668</v>
      </c>
      <c r="N1492" s="10"/>
      <c r="O1492" t="b">
        <v>0</v>
      </c>
      <c r="P1492">
        <v>19</v>
      </c>
      <c r="Q1492">
        <f t="shared" si="95"/>
        <v>47.11</v>
      </c>
      <c r="R1492" t="b">
        <v>0</v>
      </c>
      <c r="S1492" t="s">
        <v>8273</v>
      </c>
      <c r="T1492" s="12" t="s">
        <v>8321</v>
      </c>
      <c r="U1492" t="s">
        <v>8323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8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0">
        <f t="shared" si="93"/>
        <v>42050.651388888888</v>
      </c>
      <c r="L1493">
        <v>1418922443</v>
      </c>
      <c r="M1493" s="10">
        <f t="shared" si="94"/>
        <v>41991.713460648149</v>
      </c>
      <c r="N1493" s="10"/>
      <c r="O1493" t="b">
        <v>0</v>
      </c>
      <c r="P1493">
        <v>1</v>
      </c>
      <c r="Q1493">
        <f t="shared" si="95"/>
        <v>100</v>
      </c>
      <c r="R1493" t="b">
        <v>0</v>
      </c>
      <c r="S1493" t="s">
        <v>8273</v>
      </c>
      <c r="T1493" s="12" t="s">
        <v>8321</v>
      </c>
      <c r="U1493" t="s">
        <v>8323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8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0">
        <f t="shared" si="93"/>
        <v>40712.884791666671</v>
      </c>
      <c r="L1494">
        <v>1305839646</v>
      </c>
      <c r="M1494" s="10">
        <f t="shared" si="94"/>
        <v>40682.884791666671</v>
      </c>
      <c r="N1494" s="10"/>
      <c r="O1494" t="b">
        <v>0</v>
      </c>
      <c r="P1494">
        <v>2</v>
      </c>
      <c r="Q1494">
        <f t="shared" si="95"/>
        <v>15</v>
      </c>
      <c r="R1494" t="b">
        <v>0</v>
      </c>
      <c r="S1494" t="s">
        <v>8273</v>
      </c>
      <c r="T1494" s="12" t="s">
        <v>8321</v>
      </c>
      <c r="U1494" t="s">
        <v>8323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8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0">
        <f t="shared" si="93"/>
        <v>41441.866608796299</v>
      </c>
      <c r="L1495">
        <v>1368823675</v>
      </c>
      <c r="M1495" s="10">
        <f t="shared" si="94"/>
        <v>41411.866608796299</v>
      </c>
      <c r="N1495" s="10"/>
      <c r="O1495" t="b">
        <v>0</v>
      </c>
      <c r="P1495">
        <v>0</v>
      </c>
      <c r="Q1495">
        <f t="shared" si="95"/>
        <v>0</v>
      </c>
      <c r="R1495" t="b">
        <v>0</v>
      </c>
      <c r="S1495" t="s">
        <v>8273</v>
      </c>
      <c r="T1495" s="12" t="s">
        <v>8321</v>
      </c>
      <c r="U1495" t="s">
        <v>8323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8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0">
        <f t="shared" si="93"/>
        <v>42097.651388888888</v>
      </c>
      <c r="L1496">
        <v>1425489613</v>
      </c>
      <c r="M1496" s="10">
        <f t="shared" si="94"/>
        <v>42067.722372685181</v>
      </c>
      <c r="N1496" s="10"/>
      <c r="O1496" t="b">
        <v>0</v>
      </c>
      <c r="P1496">
        <v>11</v>
      </c>
      <c r="Q1496">
        <f t="shared" si="95"/>
        <v>40.450000000000003</v>
      </c>
      <c r="R1496" t="b">
        <v>0</v>
      </c>
      <c r="S1496" t="s">
        <v>8273</v>
      </c>
      <c r="T1496" s="12" t="s">
        <v>8321</v>
      </c>
      <c r="U1496" t="s">
        <v>8323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8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0">
        <f t="shared" si="93"/>
        <v>40782.789710648147</v>
      </c>
      <c r="L1497">
        <v>1311879431</v>
      </c>
      <c r="M1497" s="10">
        <f t="shared" si="94"/>
        <v>40752.789710648147</v>
      </c>
      <c r="N1497" s="10"/>
      <c r="O1497" t="b">
        <v>0</v>
      </c>
      <c r="P1497">
        <v>0</v>
      </c>
      <c r="Q1497">
        <f t="shared" si="95"/>
        <v>0</v>
      </c>
      <c r="R1497" t="b">
        <v>0</v>
      </c>
      <c r="S1497" t="s">
        <v>8273</v>
      </c>
      <c r="T1497" s="12" t="s">
        <v>8321</v>
      </c>
      <c r="U1497" t="s">
        <v>8323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8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0">
        <f t="shared" si="93"/>
        <v>41898.475219907406</v>
      </c>
      <c r="L1498">
        <v>1405682659</v>
      </c>
      <c r="M1498" s="10">
        <f t="shared" si="94"/>
        <v>41838.475219907406</v>
      </c>
      <c r="N1498" s="10"/>
      <c r="O1498" t="b">
        <v>0</v>
      </c>
      <c r="P1498">
        <v>0</v>
      </c>
      <c r="Q1498">
        <f t="shared" si="95"/>
        <v>0</v>
      </c>
      <c r="R1498" t="b">
        <v>0</v>
      </c>
      <c r="S1498" t="s">
        <v>8273</v>
      </c>
      <c r="T1498" s="12" t="s">
        <v>8321</v>
      </c>
      <c r="U1498" t="s">
        <v>8323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8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0">
        <f t="shared" si="93"/>
        <v>41486.821527777778</v>
      </c>
      <c r="L1499">
        <v>1371655522</v>
      </c>
      <c r="M1499" s="10">
        <f t="shared" si="94"/>
        <v>41444.64261574074</v>
      </c>
      <c r="N1499" s="10"/>
      <c r="O1499" t="b">
        <v>0</v>
      </c>
      <c r="P1499">
        <v>1</v>
      </c>
      <c r="Q1499">
        <f t="shared" si="95"/>
        <v>1</v>
      </c>
      <c r="R1499" t="b">
        <v>0</v>
      </c>
      <c r="S1499" t="s">
        <v>8273</v>
      </c>
      <c r="T1499" s="12" t="s">
        <v>8321</v>
      </c>
      <c r="U1499" t="s">
        <v>8323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8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0">
        <f t="shared" si="93"/>
        <v>41885.983541666668</v>
      </c>
      <c r="L1500">
        <v>1405899378</v>
      </c>
      <c r="M1500" s="10">
        <f t="shared" si="94"/>
        <v>41840.983541666668</v>
      </c>
      <c r="N1500" s="10"/>
      <c r="O1500" t="b">
        <v>0</v>
      </c>
      <c r="P1500">
        <v>3</v>
      </c>
      <c r="Q1500">
        <f t="shared" si="95"/>
        <v>19</v>
      </c>
      <c r="R1500" t="b">
        <v>0</v>
      </c>
      <c r="S1500" t="s">
        <v>8273</v>
      </c>
      <c r="T1500" s="12" t="s">
        <v>8321</v>
      </c>
      <c r="U1500" t="s">
        <v>8323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8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0">
        <f t="shared" si="93"/>
        <v>42587.007326388892</v>
      </c>
      <c r="L1501">
        <v>1465171833</v>
      </c>
      <c r="M1501" s="10">
        <f t="shared" si="94"/>
        <v>42527.007326388892</v>
      </c>
      <c r="N1501" s="10"/>
      <c r="O1501" t="b">
        <v>0</v>
      </c>
      <c r="P1501">
        <v>1</v>
      </c>
      <c r="Q1501">
        <f t="shared" si="95"/>
        <v>5</v>
      </c>
      <c r="R1501" t="b">
        <v>0</v>
      </c>
      <c r="S1501" t="s">
        <v>8273</v>
      </c>
      <c r="T1501" s="12" t="s">
        <v>8321</v>
      </c>
      <c r="U1501" t="s">
        <v>8323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8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0">
        <f t="shared" si="93"/>
        <v>41395.904594907406</v>
      </c>
      <c r="L1502">
        <v>1364852557</v>
      </c>
      <c r="M1502" s="10">
        <f t="shared" si="94"/>
        <v>41365.904594907406</v>
      </c>
      <c r="N1502" s="10"/>
      <c r="O1502" t="b">
        <v>0</v>
      </c>
      <c r="P1502">
        <v>15</v>
      </c>
      <c r="Q1502">
        <f t="shared" si="95"/>
        <v>46.73</v>
      </c>
      <c r="R1502" t="b">
        <v>0</v>
      </c>
      <c r="S1502" t="s">
        <v>8273</v>
      </c>
      <c r="T1502" s="12" t="s">
        <v>8321</v>
      </c>
      <c r="U1502" t="s">
        <v>8323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8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0">
        <f t="shared" si="93"/>
        <v>42193.583599537036</v>
      </c>
      <c r="L1503">
        <v>1433772023</v>
      </c>
      <c r="M1503" s="10">
        <f t="shared" si="94"/>
        <v>42163.583599537036</v>
      </c>
      <c r="N1503" s="10"/>
      <c r="O1503" t="b">
        <v>1</v>
      </c>
      <c r="P1503">
        <v>885</v>
      </c>
      <c r="Q1503">
        <f t="shared" si="95"/>
        <v>97.73</v>
      </c>
      <c r="R1503" t="b">
        <v>1</v>
      </c>
      <c r="S1503" t="s">
        <v>8283</v>
      </c>
      <c r="T1503" s="12" t="s">
        <v>8337</v>
      </c>
      <c r="U1503" t="s">
        <v>8338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8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0">
        <f t="shared" si="93"/>
        <v>42454.916666666672</v>
      </c>
      <c r="L1504">
        <v>1456491680</v>
      </c>
      <c r="M1504" s="10">
        <f t="shared" si="94"/>
        <v>42426.542592592596</v>
      </c>
      <c r="N1504" s="10"/>
      <c r="O1504" t="b">
        <v>1</v>
      </c>
      <c r="P1504">
        <v>329</v>
      </c>
      <c r="Q1504">
        <f t="shared" si="95"/>
        <v>67.84</v>
      </c>
      <c r="R1504" t="b">
        <v>1</v>
      </c>
      <c r="S1504" t="s">
        <v>8283</v>
      </c>
      <c r="T1504" s="12" t="s">
        <v>8337</v>
      </c>
      <c r="U1504" t="s">
        <v>8338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8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0">
        <f t="shared" si="93"/>
        <v>42666.347233796296</v>
      </c>
      <c r="L1505">
        <v>1472026801</v>
      </c>
      <c r="M1505" s="10">
        <f t="shared" si="94"/>
        <v>42606.347233796296</v>
      </c>
      <c r="N1505" s="10"/>
      <c r="O1505" t="b">
        <v>1</v>
      </c>
      <c r="P1505">
        <v>71</v>
      </c>
      <c r="Q1505">
        <f t="shared" si="95"/>
        <v>56.98</v>
      </c>
      <c r="R1505" t="b">
        <v>1</v>
      </c>
      <c r="S1505" t="s">
        <v>8283</v>
      </c>
      <c r="T1505" s="12" t="s">
        <v>8337</v>
      </c>
      <c r="U1505" t="s">
        <v>8338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8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0">
        <f t="shared" si="93"/>
        <v>41800.356249999997</v>
      </c>
      <c r="L1506">
        <v>1399996024</v>
      </c>
      <c r="M1506" s="10">
        <f t="shared" si="94"/>
        <v>41772.657685185186</v>
      </c>
      <c r="N1506" s="10"/>
      <c r="O1506" t="b">
        <v>1</v>
      </c>
      <c r="P1506">
        <v>269</v>
      </c>
      <c r="Q1506">
        <f t="shared" si="95"/>
        <v>67.16</v>
      </c>
      <c r="R1506" t="b">
        <v>1</v>
      </c>
      <c r="S1506" t="s">
        <v>8283</v>
      </c>
      <c r="T1506" s="12" t="s">
        <v>8337</v>
      </c>
      <c r="U1506" t="s">
        <v>8338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8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0">
        <f t="shared" si="93"/>
        <v>42451.834027777775</v>
      </c>
      <c r="L1507">
        <v>1455446303</v>
      </c>
      <c r="M1507" s="10">
        <f t="shared" si="94"/>
        <v>42414.44332175926</v>
      </c>
      <c r="N1507" s="10"/>
      <c r="O1507" t="b">
        <v>1</v>
      </c>
      <c r="P1507">
        <v>345</v>
      </c>
      <c r="Q1507">
        <f t="shared" si="95"/>
        <v>48.04</v>
      </c>
      <c r="R1507" t="b">
        <v>1</v>
      </c>
      <c r="S1507" t="s">
        <v>8283</v>
      </c>
      <c r="T1507" s="12" t="s">
        <v>8337</v>
      </c>
      <c r="U1507" t="s">
        <v>8338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8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0">
        <f t="shared" si="93"/>
        <v>41844.785925925928</v>
      </c>
      <c r="L1508">
        <v>1403635904</v>
      </c>
      <c r="M1508" s="10">
        <f t="shared" si="94"/>
        <v>41814.785925925928</v>
      </c>
      <c r="N1508" s="10"/>
      <c r="O1508" t="b">
        <v>1</v>
      </c>
      <c r="P1508">
        <v>43</v>
      </c>
      <c r="Q1508">
        <f t="shared" si="95"/>
        <v>38.86</v>
      </c>
      <c r="R1508" t="b">
        <v>1</v>
      </c>
      <c r="S1508" t="s">
        <v>8283</v>
      </c>
      <c r="T1508" s="12" t="s">
        <v>8337</v>
      </c>
      <c r="U1508" t="s">
        <v>8338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8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0">
        <f t="shared" si="93"/>
        <v>40313.340277777781</v>
      </c>
      <c r="L1509">
        <v>1268822909</v>
      </c>
      <c r="M1509" s="10">
        <f t="shared" si="94"/>
        <v>40254.450335648151</v>
      </c>
      <c r="N1509" s="10"/>
      <c r="O1509" t="b">
        <v>1</v>
      </c>
      <c r="P1509">
        <v>33</v>
      </c>
      <c r="Q1509">
        <f t="shared" si="95"/>
        <v>78.180000000000007</v>
      </c>
      <c r="R1509" t="b">
        <v>1</v>
      </c>
      <c r="S1509" t="s">
        <v>8283</v>
      </c>
      <c r="T1509" s="12" t="s">
        <v>8337</v>
      </c>
      <c r="U1509" t="s">
        <v>8338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8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0">
        <f t="shared" si="93"/>
        <v>41817.614363425928</v>
      </c>
      <c r="L1510">
        <v>1401201881</v>
      </c>
      <c r="M1510" s="10">
        <f t="shared" si="94"/>
        <v>41786.614363425928</v>
      </c>
      <c r="N1510" s="10"/>
      <c r="O1510" t="b">
        <v>1</v>
      </c>
      <c r="P1510">
        <v>211</v>
      </c>
      <c r="Q1510">
        <f t="shared" si="95"/>
        <v>97.11</v>
      </c>
      <c r="R1510" t="b">
        <v>1</v>
      </c>
      <c r="S1510" t="s">
        <v>8283</v>
      </c>
      <c r="T1510" s="12" t="s">
        <v>8337</v>
      </c>
      <c r="U1510" t="s">
        <v>8338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8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0">
        <f t="shared" si="93"/>
        <v>42780.957638888889</v>
      </c>
      <c r="L1511">
        <v>1484570885</v>
      </c>
      <c r="M1511" s="10">
        <f t="shared" si="94"/>
        <v>42751.533391203702</v>
      </c>
      <c r="N1511" s="10"/>
      <c r="O1511" t="b">
        <v>1</v>
      </c>
      <c r="P1511">
        <v>196</v>
      </c>
      <c r="Q1511">
        <f t="shared" si="95"/>
        <v>110.39</v>
      </c>
      <c r="R1511" t="b">
        <v>1</v>
      </c>
      <c r="S1511" t="s">
        <v>8283</v>
      </c>
      <c r="T1511" s="12" t="s">
        <v>8337</v>
      </c>
      <c r="U1511" t="s">
        <v>8338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8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0">
        <f t="shared" si="93"/>
        <v>41839.385162037033</v>
      </c>
      <c r="L1512">
        <v>1403169278</v>
      </c>
      <c r="M1512" s="10">
        <f t="shared" si="94"/>
        <v>41809.385162037033</v>
      </c>
      <c r="N1512" s="10"/>
      <c r="O1512" t="b">
        <v>1</v>
      </c>
      <c r="P1512">
        <v>405</v>
      </c>
      <c r="Q1512">
        <f t="shared" si="95"/>
        <v>39.92</v>
      </c>
      <c r="R1512" t="b">
        <v>1</v>
      </c>
      <c r="S1512" t="s">
        <v>8283</v>
      </c>
      <c r="T1512" s="12" t="s">
        <v>8337</v>
      </c>
      <c r="U1512" t="s">
        <v>8338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8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0">
        <f t="shared" si="93"/>
        <v>42326.625046296293</v>
      </c>
      <c r="L1513">
        <v>1445263204</v>
      </c>
      <c r="M1513" s="10">
        <f t="shared" si="94"/>
        <v>42296.583379629628</v>
      </c>
      <c r="N1513" s="10"/>
      <c r="O1513" t="b">
        <v>1</v>
      </c>
      <c r="P1513">
        <v>206</v>
      </c>
      <c r="Q1513">
        <f t="shared" si="95"/>
        <v>75.98</v>
      </c>
      <c r="R1513" t="b">
        <v>1</v>
      </c>
      <c r="S1513" t="s">
        <v>8283</v>
      </c>
      <c r="T1513" s="12" t="s">
        <v>8337</v>
      </c>
      <c r="U1513" t="s">
        <v>8338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8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0">
        <f t="shared" si="93"/>
        <v>42771.684479166666</v>
      </c>
      <c r="L1514">
        <v>1483719939</v>
      </c>
      <c r="M1514" s="10">
        <f t="shared" si="94"/>
        <v>42741.684479166666</v>
      </c>
      <c r="N1514" s="10"/>
      <c r="O1514" t="b">
        <v>1</v>
      </c>
      <c r="P1514">
        <v>335</v>
      </c>
      <c r="Q1514">
        <f t="shared" si="95"/>
        <v>58.38</v>
      </c>
      <c r="R1514" t="b">
        <v>1</v>
      </c>
      <c r="S1514" t="s">
        <v>8283</v>
      </c>
      <c r="T1514" s="12" t="s">
        <v>8337</v>
      </c>
      <c r="U1514" t="s">
        <v>8338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8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0">
        <f t="shared" si="93"/>
        <v>41836.637337962966</v>
      </c>
      <c r="L1515">
        <v>1402931866</v>
      </c>
      <c r="M1515" s="10">
        <f t="shared" si="94"/>
        <v>41806.637337962966</v>
      </c>
      <c r="N1515" s="10"/>
      <c r="O1515" t="b">
        <v>1</v>
      </c>
      <c r="P1515">
        <v>215</v>
      </c>
      <c r="Q1515">
        <f t="shared" si="95"/>
        <v>55.82</v>
      </c>
      <c r="R1515" t="b">
        <v>1</v>
      </c>
      <c r="S1515" t="s">
        <v>8283</v>
      </c>
      <c r="T1515" s="12" t="s">
        <v>8337</v>
      </c>
      <c r="U1515" t="s">
        <v>8338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8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0">
        <f t="shared" si="93"/>
        <v>42274.597685185188</v>
      </c>
      <c r="L1516">
        <v>1439907640</v>
      </c>
      <c r="M1516" s="10">
        <f t="shared" si="94"/>
        <v>42234.597685185188</v>
      </c>
      <c r="N1516" s="10"/>
      <c r="O1516" t="b">
        <v>1</v>
      </c>
      <c r="P1516">
        <v>176</v>
      </c>
      <c r="Q1516">
        <f t="shared" si="95"/>
        <v>151.24</v>
      </c>
      <c r="R1516" t="b">
        <v>1</v>
      </c>
      <c r="S1516" t="s">
        <v>8283</v>
      </c>
      <c r="T1516" s="12" t="s">
        <v>8337</v>
      </c>
      <c r="U1516" t="s">
        <v>8338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8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0">
        <f t="shared" si="93"/>
        <v>42445.211770833332</v>
      </c>
      <c r="L1517">
        <v>1455516297</v>
      </c>
      <c r="M1517" s="10">
        <f t="shared" si="94"/>
        <v>42415.253437499996</v>
      </c>
      <c r="N1517" s="10"/>
      <c r="O1517" t="b">
        <v>1</v>
      </c>
      <c r="P1517">
        <v>555</v>
      </c>
      <c r="Q1517">
        <f t="shared" si="95"/>
        <v>849.67</v>
      </c>
      <c r="R1517" t="b">
        <v>1</v>
      </c>
      <c r="S1517" t="s">
        <v>8283</v>
      </c>
      <c r="T1517" s="12" t="s">
        <v>8337</v>
      </c>
      <c r="U1517" t="s">
        <v>8338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8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0">
        <f t="shared" si="93"/>
        <v>42649.583333333328</v>
      </c>
      <c r="L1518">
        <v>1473160292</v>
      </c>
      <c r="M1518" s="10">
        <f t="shared" si="94"/>
        <v>42619.466342592597</v>
      </c>
      <c r="N1518" s="10"/>
      <c r="O1518" t="b">
        <v>1</v>
      </c>
      <c r="P1518">
        <v>116</v>
      </c>
      <c r="Q1518">
        <f t="shared" si="95"/>
        <v>159.24</v>
      </c>
      <c r="R1518" t="b">
        <v>1</v>
      </c>
      <c r="S1518" t="s">
        <v>8283</v>
      </c>
      <c r="T1518" s="12" t="s">
        <v>8337</v>
      </c>
      <c r="U1518" t="s">
        <v>8338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8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0">
        <f t="shared" si="93"/>
        <v>41979.25</v>
      </c>
      <c r="L1519">
        <v>1415194553</v>
      </c>
      <c r="M1519" s="10">
        <f t="shared" si="94"/>
        <v>41948.56658564815</v>
      </c>
      <c r="N1519" s="10"/>
      <c r="O1519" t="b">
        <v>1</v>
      </c>
      <c r="P1519">
        <v>615</v>
      </c>
      <c r="Q1519">
        <f t="shared" si="95"/>
        <v>39.51</v>
      </c>
      <c r="R1519" t="b">
        <v>1</v>
      </c>
      <c r="S1519" t="s">
        <v>8283</v>
      </c>
      <c r="T1519" s="12" t="s">
        <v>8337</v>
      </c>
      <c r="U1519" t="s">
        <v>8338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8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0">
        <f t="shared" si="93"/>
        <v>41790.8200462963</v>
      </c>
      <c r="L1520">
        <v>1398973252</v>
      </c>
      <c r="M1520" s="10">
        <f t="shared" si="94"/>
        <v>41760.8200462963</v>
      </c>
      <c r="N1520" s="10"/>
      <c r="O1520" t="b">
        <v>1</v>
      </c>
      <c r="P1520">
        <v>236</v>
      </c>
      <c r="Q1520">
        <f t="shared" si="95"/>
        <v>130.53</v>
      </c>
      <c r="R1520" t="b">
        <v>1</v>
      </c>
      <c r="S1520" t="s">
        <v>8283</v>
      </c>
      <c r="T1520" s="12" t="s">
        <v>8337</v>
      </c>
      <c r="U1520" t="s">
        <v>8338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8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0">
        <f t="shared" si="93"/>
        <v>41810.915972222225</v>
      </c>
      <c r="L1521">
        <v>1400867283</v>
      </c>
      <c r="M1521" s="10">
        <f t="shared" si="94"/>
        <v>41782.741701388892</v>
      </c>
      <c r="N1521" s="10"/>
      <c r="O1521" t="b">
        <v>1</v>
      </c>
      <c r="P1521">
        <v>145</v>
      </c>
      <c r="Q1521">
        <f t="shared" si="95"/>
        <v>64.16</v>
      </c>
      <c r="R1521" t="b">
        <v>1</v>
      </c>
      <c r="S1521" t="s">
        <v>8283</v>
      </c>
      <c r="T1521" s="12" t="s">
        <v>8337</v>
      </c>
      <c r="U1521" t="s">
        <v>8338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8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0">
        <f t="shared" si="93"/>
        <v>41992.166666666672</v>
      </c>
      <c r="L1522">
        <v>1415824513</v>
      </c>
      <c r="M1522" s="10">
        <f t="shared" si="94"/>
        <v>41955.857789351852</v>
      </c>
      <c r="N1522" s="10"/>
      <c r="O1522" t="b">
        <v>1</v>
      </c>
      <c r="P1522">
        <v>167</v>
      </c>
      <c r="Q1522">
        <f t="shared" si="95"/>
        <v>111.53</v>
      </c>
      <c r="R1522" t="b">
        <v>1</v>
      </c>
      <c r="S1522" t="s">
        <v>8283</v>
      </c>
      <c r="T1522" s="12" t="s">
        <v>8337</v>
      </c>
      <c r="U1522" t="s">
        <v>8338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8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0">
        <f t="shared" si="93"/>
        <v>42528.167719907404</v>
      </c>
      <c r="L1523">
        <v>1462248091</v>
      </c>
      <c r="M1523" s="10">
        <f t="shared" si="94"/>
        <v>42493.167719907404</v>
      </c>
      <c r="N1523" s="10"/>
      <c r="O1523" t="b">
        <v>1</v>
      </c>
      <c r="P1523">
        <v>235</v>
      </c>
      <c r="Q1523">
        <f t="shared" si="95"/>
        <v>170.45</v>
      </c>
      <c r="R1523" t="b">
        <v>1</v>
      </c>
      <c r="S1523" t="s">
        <v>8283</v>
      </c>
      <c r="T1523" s="12" t="s">
        <v>8337</v>
      </c>
      <c r="U1523" t="s">
        <v>8338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8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0">
        <f t="shared" si="93"/>
        <v>41929.830312500002</v>
      </c>
      <c r="L1524">
        <v>1410983739</v>
      </c>
      <c r="M1524" s="10">
        <f t="shared" si="94"/>
        <v>41899.830312500002</v>
      </c>
      <c r="N1524" s="10"/>
      <c r="O1524" t="b">
        <v>1</v>
      </c>
      <c r="P1524">
        <v>452</v>
      </c>
      <c r="Q1524">
        <f t="shared" si="95"/>
        <v>133.74</v>
      </c>
      <c r="R1524" t="b">
        <v>1</v>
      </c>
      <c r="S1524" t="s">
        <v>8283</v>
      </c>
      <c r="T1524" s="12" t="s">
        <v>8337</v>
      </c>
      <c r="U1524" t="s">
        <v>8338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8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0">
        <f t="shared" si="93"/>
        <v>41996</v>
      </c>
      <c r="L1525">
        <v>1416592916</v>
      </c>
      <c r="M1525" s="10">
        <f t="shared" si="94"/>
        <v>41964.751342592594</v>
      </c>
      <c r="N1525" s="10"/>
      <c r="O1525" t="b">
        <v>1</v>
      </c>
      <c r="P1525">
        <v>241</v>
      </c>
      <c r="Q1525">
        <f t="shared" si="95"/>
        <v>95.83</v>
      </c>
      <c r="R1525" t="b">
        <v>1</v>
      </c>
      <c r="S1525" t="s">
        <v>8283</v>
      </c>
      <c r="T1525" s="12" t="s">
        <v>8337</v>
      </c>
      <c r="U1525" t="s">
        <v>8338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8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0">
        <f t="shared" si="93"/>
        <v>42786.501041666663</v>
      </c>
      <c r="L1526">
        <v>1485000090</v>
      </c>
      <c r="M1526" s="10">
        <f t="shared" si="94"/>
        <v>42756.501041666663</v>
      </c>
      <c r="N1526" s="10"/>
      <c r="O1526" t="b">
        <v>1</v>
      </c>
      <c r="P1526">
        <v>28</v>
      </c>
      <c r="Q1526">
        <f t="shared" si="95"/>
        <v>221.79</v>
      </c>
      <c r="R1526" t="b">
        <v>1</v>
      </c>
      <c r="S1526" t="s">
        <v>8283</v>
      </c>
      <c r="T1526" s="12" t="s">
        <v>8337</v>
      </c>
      <c r="U1526" t="s">
        <v>8338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8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0">
        <f t="shared" si="93"/>
        <v>42600.702986111108</v>
      </c>
      <c r="L1527">
        <v>1468947138</v>
      </c>
      <c r="M1527" s="10">
        <f t="shared" si="94"/>
        <v>42570.702986111108</v>
      </c>
      <c r="N1527" s="10"/>
      <c r="O1527" t="b">
        <v>1</v>
      </c>
      <c r="P1527">
        <v>140</v>
      </c>
      <c r="Q1527">
        <f t="shared" si="95"/>
        <v>32.32</v>
      </c>
      <c r="R1527" t="b">
        <v>1</v>
      </c>
      <c r="S1527" t="s">
        <v>8283</v>
      </c>
      <c r="T1527" s="12" t="s">
        <v>8337</v>
      </c>
      <c r="U1527" t="s">
        <v>8338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8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0">
        <f t="shared" si="93"/>
        <v>42388.276006944448</v>
      </c>
      <c r="L1528">
        <v>1448951847</v>
      </c>
      <c r="M1528" s="10">
        <f t="shared" si="94"/>
        <v>42339.276006944448</v>
      </c>
      <c r="N1528" s="10"/>
      <c r="O1528" t="b">
        <v>1</v>
      </c>
      <c r="P1528">
        <v>280</v>
      </c>
      <c r="Q1528">
        <f t="shared" si="95"/>
        <v>98.84</v>
      </c>
      <c r="R1528" t="b">
        <v>1</v>
      </c>
      <c r="S1528" t="s">
        <v>8283</v>
      </c>
      <c r="T1528" s="12" t="s">
        <v>8337</v>
      </c>
      <c r="U1528" t="s">
        <v>8338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8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0">
        <f t="shared" si="93"/>
        <v>42808.558865740735</v>
      </c>
      <c r="L1529">
        <v>1487082286</v>
      </c>
      <c r="M1529" s="10">
        <f t="shared" si="94"/>
        <v>42780.600532407407</v>
      </c>
      <c r="N1529" s="10"/>
      <c r="O1529" t="b">
        <v>1</v>
      </c>
      <c r="P1529">
        <v>70</v>
      </c>
      <c r="Q1529">
        <f t="shared" si="95"/>
        <v>55.22</v>
      </c>
      <c r="R1529" t="b">
        <v>1</v>
      </c>
      <c r="S1529" t="s">
        <v>8283</v>
      </c>
      <c r="T1529" s="12" t="s">
        <v>8337</v>
      </c>
      <c r="U1529" t="s">
        <v>8338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8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0">
        <f t="shared" si="93"/>
        <v>42767</v>
      </c>
      <c r="L1530">
        <v>1483292122</v>
      </c>
      <c r="M1530" s="10">
        <f t="shared" si="94"/>
        <v>42736.732893518521</v>
      </c>
      <c r="N1530" s="10"/>
      <c r="O1530" t="b">
        <v>1</v>
      </c>
      <c r="P1530">
        <v>160</v>
      </c>
      <c r="Q1530">
        <f t="shared" si="95"/>
        <v>52.79</v>
      </c>
      <c r="R1530" t="b">
        <v>1</v>
      </c>
      <c r="S1530" t="s">
        <v>8283</v>
      </c>
      <c r="T1530" s="12" t="s">
        <v>8337</v>
      </c>
      <c r="U1530" t="s">
        <v>8338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8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0">
        <f t="shared" si="93"/>
        <v>42082.587037037039</v>
      </c>
      <c r="L1531">
        <v>1424185520</v>
      </c>
      <c r="M1531" s="10">
        <f t="shared" si="94"/>
        <v>42052.628703703704</v>
      </c>
      <c r="N1531" s="10"/>
      <c r="O1531" t="b">
        <v>1</v>
      </c>
      <c r="P1531">
        <v>141</v>
      </c>
      <c r="Q1531">
        <f t="shared" si="95"/>
        <v>135.66999999999999</v>
      </c>
      <c r="R1531" t="b">
        <v>1</v>
      </c>
      <c r="S1531" t="s">
        <v>8283</v>
      </c>
      <c r="T1531" s="12" t="s">
        <v>8337</v>
      </c>
      <c r="U1531" t="s">
        <v>8338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8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0">
        <f t="shared" si="93"/>
        <v>42300.767303240747</v>
      </c>
      <c r="L1532">
        <v>1443464695</v>
      </c>
      <c r="M1532" s="10">
        <f t="shared" si="94"/>
        <v>42275.767303240747</v>
      </c>
      <c r="N1532" s="10"/>
      <c r="O1532" t="b">
        <v>1</v>
      </c>
      <c r="P1532">
        <v>874</v>
      </c>
      <c r="Q1532">
        <f t="shared" si="95"/>
        <v>53.99</v>
      </c>
      <c r="R1532" t="b">
        <v>1</v>
      </c>
      <c r="S1532" t="s">
        <v>8283</v>
      </c>
      <c r="T1532" s="12" t="s">
        <v>8337</v>
      </c>
      <c r="U1532" t="s">
        <v>8338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8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0">
        <f t="shared" si="93"/>
        <v>41974.125</v>
      </c>
      <c r="L1533">
        <v>1414610126</v>
      </c>
      <c r="M1533" s="10">
        <f t="shared" si="94"/>
        <v>41941.802384259259</v>
      </c>
      <c r="N1533" s="10"/>
      <c r="O1533" t="b">
        <v>1</v>
      </c>
      <c r="P1533">
        <v>73</v>
      </c>
      <c r="Q1533">
        <f t="shared" si="95"/>
        <v>56.64</v>
      </c>
      <c r="R1533" t="b">
        <v>1</v>
      </c>
      <c r="S1533" t="s">
        <v>8283</v>
      </c>
      <c r="T1533" s="12" t="s">
        <v>8337</v>
      </c>
      <c r="U1533" t="s">
        <v>8338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8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0">
        <f t="shared" si="93"/>
        <v>42415.625</v>
      </c>
      <c r="L1534">
        <v>1453461865</v>
      </c>
      <c r="M1534" s="10">
        <f t="shared" si="94"/>
        <v>42391.475289351853</v>
      </c>
      <c r="N1534" s="10"/>
      <c r="O1534" t="b">
        <v>1</v>
      </c>
      <c r="P1534">
        <v>294</v>
      </c>
      <c r="Q1534">
        <f t="shared" si="95"/>
        <v>82.32</v>
      </c>
      <c r="R1534" t="b">
        <v>1</v>
      </c>
      <c r="S1534" t="s">
        <v>8283</v>
      </c>
      <c r="T1534" s="12" t="s">
        <v>8337</v>
      </c>
      <c r="U1534" t="s">
        <v>8338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8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0">
        <f t="shared" si="93"/>
        <v>42492.165972222225</v>
      </c>
      <c r="L1535">
        <v>1457913777</v>
      </c>
      <c r="M1535" s="10">
        <f t="shared" si="94"/>
        <v>42443.00204861111</v>
      </c>
      <c r="N1535" s="10"/>
      <c r="O1535" t="b">
        <v>1</v>
      </c>
      <c r="P1535">
        <v>740</v>
      </c>
      <c r="Q1535">
        <f t="shared" si="95"/>
        <v>88.26</v>
      </c>
      <c r="R1535" t="b">
        <v>1</v>
      </c>
      <c r="S1535" t="s">
        <v>8283</v>
      </c>
      <c r="T1535" s="12" t="s">
        <v>8337</v>
      </c>
      <c r="U1535" t="s">
        <v>8338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8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0">
        <f t="shared" si="93"/>
        <v>42251.67432870371</v>
      </c>
      <c r="L1536">
        <v>1438791062</v>
      </c>
      <c r="M1536" s="10">
        <f t="shared" si="94"/>
        <v>42221.67432870371</v>
      </c>
      <c r="N1536" s="10"/>
      <c r="O1536" t="b">
        <v>1</v>
      </c>
      <c r="P1536">
        <v>369</v>
      </c>
      <c r="Q1536">
        <f t="shared" si="95"/>
        <v>84.91</v>
      </c>
      <c r="R1536" t="b">
        <v>1</v>
      </c>
      <c r="S1536" t="s">
        <v>8283</v>
      </c>
      <c r="T1536" s="12" t="s">
        <v>8337</v>
      </c>
      <c r="U1536" t="s">
        <v>8338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8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0">
        <f t="shared" si="93"/>
        <v>42513.916666666672</v>
      </c>
      <c r="L1537">
        <v>1461527631</v>
      </c>
      <c r="M1537" s="10">
        <f t="shared" si="94"/>
        <v>42484.829062500001</v>
      </c>
      <c r="N1537" s="10"/>
      <c r="O1537" t="b">
        <v>1</v>
      </c>
      <c r="P1537">
        <v>110</v>
      </c>
      <c r="Q1537">
        <f t="shared" si="95"/>
        <v>48.15</v>
      </c>
      <c r="R1537" t="b">
        <v>1</v>
      </c>
      <c r="S1537" t="s">
        <v>8283</v>
      </c>
      <c r="T1537" s="12" t="s">
        <v>8337</v>
      </c>
      <c r="U1537" t="s">
        <v>8338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8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0">
        <f t="shared" si="93"/>
        <v>42243.802199074074</v>
      </c>
      <c r="L1538">
        <v>1438110910</v>
      </c>
      <c r="M1538" s="10">
        <f t="shared" si="94"/>
        <v>42213.802199074074</v>
      </c>
      <c r="N1538" s="10"/>
      <c r="O1538" t="b">
        <v>1</v>
      </c>
      <c r="P1538">
        <v>455</v>
      </c>
      <c r="Q1538">
        <f t="shared" si="95"/>
        <v>66.02</v>
      </c>
      <c r="R1538" t="b">
        <v>1</v>
      </c>
      <c r="S1538" t="s">
        <v>8283</v>
      </c>
      <c r="T1538" s="12" t="s">
        <v>8337</v>
      </c>
      <c r="U1538" t="s">
        <v>8338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8">
        <f t="shared" ref="F1539:F1602" si="96">ROUND(E1539/D1539*100,0)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0">
        <f t="shared" ref="K1539:K1602" si="97">(((J1539/60)/60)/24+DATE(1970,1,1))</f>
        <v>42588.75</v>
      </c>
      <c r="L1539">
        <v>1467358427</v>
      </c>
      <c r="M1539" s="10">
        <f t="shared" ref="M1539:M1602" si="98">(((L1539/60)/60)/24+DATE(1970,1,1))</f>
        <v>42552.315127314811</v>
      </c>
      <c r="N1539" s="10"/>
      <c r="O1539" t="b">
        <v>1</v>
      </c>
      <c r="P1539">
        <v>224</v>
      </c>
      <c r="Q1539">
        <f t="shared" ref="Q1539:Q1602" si="99">IFERROR(ROUND(E1539/P1539,2),0)</f>
        <v>96.38</v>
      </c>
      <c r="R1539" t="b">
        <v>1</v>
      </c>
      <c r="S1539" t="s">
        <v>8283</v>
      </c>
      <c r="T1539" s="12" t="s">
        <v>8337</v>
      </c>
      <c r="U1539" t="s">
        <v>8338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8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0">
        <f t="shared" si="97"/>
        <v>42026.782060185185</v>
      </c>
      <c r="L1540">
        <v>1418064370</v>
      </c>
      <c r="M1540" s="10">
        <f t="shared" si="98"/>
        <v>41981.782060185185</v>
      </c>
      <c r="N1540" s="10"/>
      <c r="O1540" t="b">
        <v>1</v>
      </c>
      <c r="P1540">
        <v>46</v>
      </c>
      <c r="Q1540">
        <f t="shared" si="99"/>
        <v>156.16999999999999</v>
      </c>
      <c r="R1540" t="b">
        <v>1</v>
      </c>
      <c r="S1540" t="s">
        <v>8283</v>
      </c>
      <c r="T1540" s="12" t="s">
        <v>8337</v>
      </c>
      <c r="U1540" t="s">
        <v>8338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8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0">
        <f t="shared" si="97"/>
        <v>42738.919201388882</v>
      </c>
      <c r="L1541">
        <v>1480629819</v>
      </c>
      <c r="M1541" s="10">
        <f t="shared" si="98"/>
        <v>42705.919201388882</v>
      </c>
      <c r="N1541" s="10"/>
      <c r="O1541" t="b">
        <v>0</v>
      </c>
      <c r="P1541">
        <v>284</v>
      </c>
      <c r="Q1541">
        <f t="shared" si="99"/>
        <v>95.76</v>
      </c>
      <c r="R1541" t="b">
        <v>1</v>
      </c>
      <c r="S1541" t="s">
        <v>8283</v>
      </c>
      <c r="T1541" s="12" t="s">
        <v>8337</v>
      </c>
      <c r="U1541" t="s">
        <v>8338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8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0">
        <f t="shared" si="97"/>
        <v>41969.052083333328</v>
      </c>
      <c r="L1542">
        <v>1414368616</v>
      </c>
      <c r="M1542" s="10">
        <f t="shared" si="98"/>
        <v>41939.00712962963</v>
      </c>
      <c r="N1542" s="10"/>
      <c r="O1542" t="b">
        <v>1</v>
      </c>
      <c r="P1542">
        <v>98</v>
      </c>
      <c r="Q1542">
        <f t="shared" si="99"/>
        <v>180.41</v>
      </c>
      <c r="R1542" t="b">
        <v>1</v>
      </c>
      <c r="S1542" t="s">
        <v>8283</v>
      </c>
      <c r="T1542" s="12" t="s">
        <v>8337</v>
      </c>
      <c r="U1542" t="s">
        <v>8338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8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0">
        <f t="shared" si="97"/>
        <v>42004.712245370371</v>
      </c>
      <c r="L1543">
        <v>1417453538</v>
      </c>
      <c r="M1543" s="10">
        <f t="shared" si="98"/>
        <v>41974.712245370371</v>
      </c>
      <c r="N1543" s="10"/>
      <c r="O1543" t="b">
        <v>0</v>
      </c>
      <c r="P1543">
        <v>2</v>
      </c>
      <c r="Q1543">
        <f t="shared" si="99"/>
        <v>3</v>
      </c>
      <c r="R1543" t="b">
        <v>0</v>
      </c>
      <c r="S1543" t="s">
        <v>8287</v>
      </c>
      <c r="T1543" s="12" t="s">
        <v>8337</v>
      </c>
      <c r="U1543" t="s">
        <v>8342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8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0">
        <f t="shared" si="97"/>
        <v>42185.996527777781</v>
      </c>
      <c r="L1544">
        <v>1434412500</v>
      </c>
      <c r="M1544" s="10">
        <f t="shared" si="98"/>
        <v>42170.996527777781</v>
      </c>
      <c r="N1544" s="10"/>
      <c r="O1544" t="b">
        <v>0</v>
      </c>
      <c r="P1544">
        <v>1</v>
      </c>
      <c r="Q1544">
        <f t="shared" si="99"/>
        <v>20</v>
      </c>
      <c r="R1544" t="b">
        <v>0</v>
      </c>
      <c r="S1544" t="s">
        <v>8287</v>
      </c>
      <c r="T1544" s="12" t="s">
        <v>8337</v>
      </c>
      <c r="U1544" t="s">
        <v>8342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8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0">
        <f t="shared" si="97"/>
        <v>41965.551319444443</v>
      </c>
      <c r="L1545">
        <v>1414066434</v>
      </c>
      <c r="M1545" s="10">
        <f t="shared" si="98"/>
        <v>41935.509652777779</v>
      </c>
      <c r="N1545" s="10"/>
      <c r="O1545" t="b">
        <v>0</v>
      </c>
      <c r="P1545">
        <v>1</v>
      </c>
      <c r="Q1545">
        <f t="shared" si="99"/>
        <v>10</v>
      </c>
      <c r="R1545" t="b">
        <v>0</v>
      </c>
      <c r="S1545" t="s">
        <v>8287</v>
      </c>
      <c r="T1545" s="12" t="s">
        <v>8337</v>
      </c>
      <c r="U1545" t="s">
        <v>8342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8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0">
        <f t="shared" si="97"/>
        <v>42095.012499999997</v>
      </c>
      <c r="L1546">
        <v>1424222024</v>
      </c>
      <c r="M1546" s="10">
        <f t="shared" si="98"/>
        <v>42053.051203703704</v>
      </c>
      <c r="N1546" s="10"/>
      <c r="O1546" t="b">
        <v>0</v>
      </c>
      <c r="P1546">
        <v>0</v>
      </c>
      <c r="Q1546">
        <f t="shared" si="99"/>
        <v>0</v>
      </c>
      <c r="R1546" t="b">
        <v>0</v>
      </c>
      <c r="S1546" t="s">
        <v>8287</v>
      </c>
      <c r="T1546" s="12" t="s">
        <v>8337</v>
      </c>
      <c r="U1546" t="s">
        <v>8342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8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0">
        <f t="shared" si="97"/>
        <v>42065.886111111111</v>
      </c>
      <c r="L1547">
        <v>1422393234</v>
      </c>
      <c r="M1547" s="10">
        <f t="shared" si="98"/>
        <v>42031.884652777779</v>
      </c>
      <c r="N1547" s="10"/>
      <c r="O1547" t="b">
        <v>0</v>
      </c>
      <c r="P1547">
        <v>1</v>
      </c>
      <c r="Q1547">
        <f t="shared" si="99"/>
        <v>1</v>
      </c>
      <c r="R1547" t="b">
        <v>0</v>
      </c>
      <c r="S1547" t="s">
        <v>8287</v>
      </c>
      <c r="T1547" s="12" t="s">
        <v>8337</v>
      </c>
      <c r="U1547" t="s">
        <v>8342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8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0">
        <f t="shared" si="97"/>
        <v>41899.212951388887</v>
      </c>
      <c r="L1548">
        <v>1405746399</v>
      </c>
      <c r="M1548" s="10">
        <f t="shared" si="98"/>
        <v>41839.212951388887</v>
      </c>
      <c r="N1548" s="10"/>
      <c r="O1548" t="b">
        <v>0</v>
      </c>
      <c r="P1548">
        <v>11</v>
      </c>
      <c r="Q1548">
        <f t="shared" si="99"/>
        <v>26.27</v>
      </c>
      <c r="R1548" t="b">
        <v>0</v>
      </c>
      <c r="S1548" t="s">
        <v>8287</v>
      </c>
      <c r="T1548" s="12" t="s">
        <v>8337</v>
      </c>
      <c r="U1548" t="s">
        <v>8342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8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0">
        <f t="shared" si="97"/>
        <v>42789.426875000005</v>
      </c>
      <c r="L1549">
        <v>1487240082</v>
      </c>
      <c r="M1549" s="10">
        <f t="shared" si="98"/>
        <v>42782.426875000005</v>
      </c>
      <c r="N1549" s="10"/>
      <c r="O1549" t="b">
        <v>0</v>
      </c>
      <c r="P1549">
        <v>0</v>
      </c>
      <c r="Q1549">
        <f t="shared" si="99"/>
        <v>0</v>
      </c>
      <c r="R1549" t="b">
        <v>0</v>
      </c>
      <c r="S1549" t="s">
        <v>8287</v>
      </c>
      <c r="T1549" s="12" t="s">
        <v>8337</v>
      </c>
      <c r="U1549" t="s">
        <v>8342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8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0">
        <f t="shared" si="97"/>
        <v>42316.923842592587</v>
      </c>
      <c r="L1550">
        <v>1444425020</v>
      </c>
      <c r="M1550" s="10">
        <f t="shared" si="98"/>
        <v>42286.88217592593</v>
      </c>
      <c r="N1550" s="10"/>
      <c r="O1550" t="b">
        <v>0</v>
      </c>
      <c r="P1550">
        <v>1</v>
      </c>
      <c r="Q1550">
        <f t="shared" si="99"/>
        <v>60</v>
      </c>
      <c r="R1550" t="b">
        <v>0</v>
      </c>
      <c r="S1550" t="s">
        <v>8287</v>
      </c>
      <c r="T1550" s="12" t="s">
        <v>8337</v>
      </c>
      <c r="U1550" t="s">
        <v>8342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8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0">
        <f t="shared" si="97"/>
        <v>42311.177766203706</v>
      </c>
      <c r="L1551">
        <v>1443928559</v>
      </c>
      <c r="M1551" s="10">
        <f t="shared" si="98"/>
        <v>42281.136099537034</v>
      </c>
      <c r="N1551" s="10"/>
      <c r="O1551" t="b">
        <v>0</v>
      </c>
      <c r="P1551">
        <v>6</v>
      </c>
      <c r="Q1551">
        <f t="shared" si="99"/>
        <v>28.33</v>
      </c>
      <c r="R1551" t="b">
        <v>0</v>
      </c>
      <c r="S1551" t="s">
        <v>8287</v>
      </c>
      <c r="T1551" s="12" t="s">
        <v>8337</v>
      </c>
      <c r="U1551" t="s">
        <v>8342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8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0">
        <f t="shared" si="97"/>
        <v>42502.449467592596</v>
      </c>
      <c r="L1552">
        <v>1460458034</v>
      </c>
      <c r="M1552" s="10">
        <f t="shared" si="98"/>
        <v>42472.449467592596</v>
      </c>
      <c r="N1552" s="10"/>
      <c r="O1552" t="b">
        <v>0</v>
      </c>
      <c r="P1552">
        <v>7</v>
      </c>
      <c r="Q1552">
        <f t="shared" si="99"/>
        <v>14.43</v>
      </c>
      <c r="R1552" t="b">
        <v>0</v>
      </c>
      <c r="S1552" t="s">
        <v>8287</v>
      </c>
      <c r="T1552" s="12" t="s">
        <v>8337</v>
      </c>
      <c r="U1552" t="s">
        <v>8342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8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0">
        <f t="shared" si="97"/>
        <v>42151.824525462958</v>
      </c>
      <c r="L1553">
        <v>1430164039</v>
      </c>
      <c r="M1553" s="10">
        <f t="shared" si="98"/>
        <v>42121.824525462958</v>
      </c>
      <c r="N1553" s="10"/>
      <c r="O1553" t="b">
        <v>0</v>
      </c>
      <c r="P1553">
        <v>0</v>
      </c>
      <c r="Q1553">
        <f t="shared" si="99"/>
        <v>0</v>
      </c>
      <c r="R1553" t="b">
        <v>0</v>
      </c>
      <c r="S1553" t="s">
        <v>8287</v>
      </c>
      <c r="T1553" s="12" t="s">
        <v>8337</v>
      </c>
      <c r="U1553" t="s">
        <v>8342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8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0">
        <f t="shared" si="97"/>
        <v>41913.165972222225</v>
      </c>
      <c r="L1554">
        <v>1410366708</v>
      </c>
      <c r="M1554" s="10">
        <f t="shared" si="98"/>
        <v>41892.688750000001</v>
      </c>
      <c r="N1554" s="10"/>
      <c r="O1554" t="b">
        <v>0</v>
      </c>
      <c r="P1554">
        <v>16</v>
      </c>
      <c r="Q1554">
        <f t="shared" si="99"/>
        <v>132.19</v>
      </c>
      <c r="R1554" t="b">
        <v>0</v>
      </c>
      <c r="S1554" t="s">
        <v>8287</v>
      </c>
      <c r="T1554" s="12" t="s">
        <v>8337</v>
      </c>
      <c r="U1554" t="s">
        <v>8342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8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0">
        <f t="shared" si="97"/>
        <v>42249.282951388886</v>
      </c>
      <c r="L1555">
        <v>1438584447</v>
      </c>
      <c r="M1555" s="10">
        <f t="shared" si="98"/>
        <v>42219.282951388886</v>
      </c>
      <c r="N1555" s="10"/>
      <c r="O1555" t="b">
        <v>0</v>
      </c>
      <c r="P1555">
        <v>0</v>
      </c>
      <c r="Q1555">
        <f t="shared" si="99"/>
        <v>0</v>
      </c>
      <c r="R1555" t="b">
        <v>0</v>
      </c>
      <c r="S1555" t="s">
        <v>8287</v>
      </c>
      <c r="T1555" s="12" t="s">
        <v>8337</v>
      </c>
      <c r="U1555" t="s">
        <v>8342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8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0">
        <f t="shared" si="97"/>
        <v>42218.252199074079</v>
      </c>
      <c r="L1556">
        <v>1435903390</v>
      </c>
      <c r="M1556" s="10">
        <f t="shared" si="98"/>
        <v>42188.252199074079</v>
      </c>
      <c r="N1556" s="10"/>
      <c r="O1556" t="b">
        <v>0</v>
      </c>
      <c r="P1556">
        <v>0</v>
      </c>
      <c r="Q1556">
        <f t="shared" si="99"/>
        <v>0</v>
      </c>
      <c r="R1556" t="b">
        <v>0</v>
      </c>
      <c r="S1556" t="s">
        <v>8287</v>
      </c>
      <c r="T1556" s="12" t="s">
        <v>8337</v>
      </c>
      <c r="U1556" t="s">
        <v>8342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8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0">
        <f t="shared" si="97"/>
        <v>42264.708333333328</v>
      </c>
      <c r="L1557">
        <v>1440513832</v>
      </c>
      <c r="M1557" s="10">
        <f t="shared" si="98"/>
        <v>42241.613796296297</v>
      </c>
      <c r="N1557" s="10"/>
      <c r="O1557" t="b">
        <v>0</v>
      </c>
      <c r="P1557">
        <v>0</v>
      </c>
      <c r="Q1557">
        <f t="shared" si="99"/>
        <v>0</v>
      </c>
      <c r="R1557" t="b">
        <v>0</v>
      </c>
      <c r="S1557" t="s">
        <v>8287</v>
      </c>
      <c r="T1557" s="12" t="s">
        <v>8337</v>
      </c>
      <c r="U1557" t="s">
        <v>8342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8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0">
        <f t="shared" si="97"/>
        <v>42555.153055555551</v>
      </c>
      <c r="L1558">
        <v>1465011624</v>
      </c>
      <c r="M1558" s="10">
        <f t="shared" si="98"/>
        <v>42525.153055555551</v>
      </c>
      <c r="N1558" s="10"/>
      <c r="O1558" t="b">
        <v>0</v>
      </c>
      <c r="P1558">
        <v>12</v>
      </c>
      <c r="Q1558">
        <f t="shared" si="99"/>
        <v>56.42</v>
      </c>
      <c r="R1558" t="b">
        <v>0</v>
      </c>
      <c r="S1558" t="s">
        <v>8287</v>
      </c>
      <c r="T1558" s="12" t="s">
        <v>8337</v>
      </c>
      <c r="U1558" t="s">
        <v>8342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8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0">
        <f t="shared" si="97"/>
        <v>41902.65315972222</v>
      </c>
      <c r="L1559">
        <v>1408549233</v>
      </c>
      <c r="M1559" s="10">
        <f t="shared" si="98"/>
        <v>41871.65315972222</v>
      </c>
      <c r="N1559" s="10"/>
      <c r="O1559" t="b">
        <v>0</v>
      </c>
      <c r="P1559">
        <v>1</v>
      </c>
      <c r="Q1559">
        <f t="shared" si="99"/>
        <v>100</v>
      </c>
      <c r="R1559" t="b">
        <v>0</v>
      </c>
      <c r="S1559" t="s">
        <v>8287</v>
      </c>
      <c r="T1559" s="12" t="s">
        <v>8337</v>
      </c>
      <c r="U1559" t="s">
        <v>8342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8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0">
        <f t="shared" si="97"/>
        <v>42244.508333333331</v>
      </c>
      <c r="L1560">
        <v>1435656759</v>
      </c>
      <c r="M1560" s="10">
        <f t="shared" si="98"/>
        <v>42185.397673611107</v>
      </c>
      <c r="N1560" s="10"/>
      <c r="O1560" t="b">
        <v>0</v>
      </c>
      <c r="P1560">
        <v>3</v>
      </c>
      <c r="Q1560">
        <f t="shared" si="99"/>
        <v>11.67</v>
      </c>
      <c r="R1560" t="b">
        <v>0</v>
      </c>
      <c r="S1560" t="s">
        <v>8287</v>
      </c>
      <c r="T1560" s="12" t="s">
        <v>8337</v>
      </c>
      <c r="U1560" t="s">
        <v>8342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8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0">
        <f t="shared" si="97"/>
        <v>42123.05322916666</v>
      </c>
      <c r="L1561">
        <v>1428974199</v>
      </c>
      <c r="M1561" s="10">
        <f t="shared" si="98"/>
        <v>42108.05322916666</v>
      </c>
      <c r="N1561" s="10"/>
      <c r="O1561" t="b">
        <v>0</v>
      </c>
      <c r="P1561">
        <v>1</v>
      </c>
      <c r="Q1561">
        <f t="shared" si="99"/>
        <v>50</v>
      </c>
      <c r="R1561" t="b">
        <v>0</v>
      </c>
      <c r="S1561" t="s">
        <v>8287</v>
      </c>
      <c r="T1561" s="12" t="s">
        <v>8337</v>
      </c>
      <c r="U1561" t="s">
        <v>8342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8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0">
        <f t="shared" si="97"/>
        <v>41956.062418981484</v>
      </c>
      <c r="L1562">
        <v>1414110593</v>
      </c>
      <c r="M1562" s="10">
        <f t="shared" si="98"/>
        <v>41936.020752314813</v>
      </c>
      <c r="N1562" s="10"/>
      <c r="O1562" t="b">
        <v>0</v>
      </c>
      <c r="P1562">
        <v>4</v>
      </c>
      <c r="Q1562">
        <f t="shared" si="99"/>
        <v>23.5</v>
      </c>
      <c r="R1562" t="b">
        <v>0</v>
      </c>
      <c r="S1562" t="s">
        <v>8287</v>
      </c>
      <c r="T1562" s="12" t="s">
        <v>8337</v>
      </c>
      <c r="U1562" t="s">
        <v>8342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8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0">
        <f t="shared" si="97"/>
        <v>41585.083368055559</v>
      </c>
      <c r="L1563">
        <v>1381194003</v>
      </c>
      <c r="M1563" s="10">
        <f t="shared" si="98"/>
        <v>41555.041701388887</v>
      </c>
      <c r="N1563" s="10"/>
      <c r="O1563" t="b">
        <v>0</v>
      </c>
      <c r="P1563">
        <v>1</v>
      </c>
      <c r="Q1563">
        <f t="shared" si="99"/>
        <v>67</v>
      </c>
      <c r="R1563" t="b">
        <v>0</v>
      </c>
      <c r="S1563" t="s">
        <v>8288</v>
      </c>
      <c r="T1563" s="12" t="s">
        <v>8321</v>
      </c>
      <c r="U1563" t="s">
        <v>8343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8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0">
        <f t="shared" si="97"/>
        <v>40149.034722222219</v>
      </c>
      <c r="L1564">
        <v>1253712916</v>
      </c>
      <c r="M1564" s="10">
        <f t="shared" si="98"/>
        <v>40079.566157407404</v>
      </c>
      <c r="N1564" s="10"/>
      <c r="O1564" t="b">
        <v>0</v>
      </c>
      <c r="P1564">
        <v>0</v>
      </c>
      <c r="Q1564">
        <f t="shared" si="99"/>
        <v>0</v>
      </c>
      <c r="R1564" t="b">
        <v>0</v>
      </c>
      <c r="S1564" t="s">
        <v>8288</v>
      </c>
      <c r="T1564" s="12" t="s">
        <v>8321</v>
      </c>
      <c r="U1564" t="s">
        <v>8343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8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0">
        <f t="shared" si="97"/>
        <v>41712.700821759259</v>
      </c>
      <c r="L1565">
        <v>1389635351</v>
      </c>
      <c r="M1565" s="10">
        <f t="shared" si="98"/>
        <v>41652.742488425924</v>
      </c>
      <c r="N1565" s="10"/>
      <c r="O1565" t="b">
        <v>0</v>
      </c>
      <c r="P1565">
        <v>2</v>
      </c>
      <c r="Q1565">
        <f t="shared" si="99"/>
        <v>42.5</v>
      </c>
      <c r="R1565" t="b">
        <v>0</v>
      </c>
      <c r="S1565" t="s">
        <v>8288</v>
      </c>
      <c r="T1565" s="12" t="s">
        <v>8321</v>
      </c>
      <c r="U1565" t="s">
        <v>8343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8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0">
        <f t="shared" si="97"/>
        <v>42152.836805555555</v>
      </c>
      <c r="L1566">
        <v>1430124509</v>
      </c>
      <c r="M1566" s="10">
        <f t="shared" si="98"/>
        <v>42121.367002314815</v>
      </c>
      <c r="N1566" s="10"/>
      <c r="O1566" t="b">
        <v>0</v>
      </c>
      <c r="P1566">
        <v>1</v>
      </c>
      <c r="Q1566">
        <f t="shared" si="99"/>
        <v>10</v>
      </c>
      <c r="R1566" t="b">
        <v>0</v>
      </c>
      <c r="S1566" t="s">
        <v>8288</v>
      </c>
      <c r="T1566" s="12" t="s">
        <v>8321</v>
      </c>
      <c r="U1566" t="s">
        <v>8343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8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0">
        <f t="shared" si="97"/>
        <v>40702.729872685188</v>
      </c>
      <c r="L1567">
        <v>1304962261</v>
      </c>
      <c r="M1567" s="10">
        <f t="shared" si="98"/>
        <v>40672.729872685188</v>
      </c>
      <c r="N1567" s="10"/>
      <c r="O1567" t="b">
        <v>0</v>
      </c>
      <c r="P1567">
        <v>1</v>
      </c>
      <c r="Q1567">
        <f t="shared" si="99"/>
        <v>100</v>
      </c>
      <c r="R1567" t="b">
        <v>0</v>
      </c>
      <c r="S1567" t="s">
        <v>8288</v>
      </c>
      <c r="T1567" s="12" t="s">
        <v>8321</v>
      </c>
      <c r="U1567" t="s">
        <v>8343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8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0">
        <f t="shared" si="97"/>
        <v>42578.916666666672</v>
      </c>
      <c r="L1568">
        <v>1467151204</v>
      </c>
      <c r="M1568" s="10">
        <f t="shared" si="98"/>
        <v>42549.916712962964</v>
      </c>
      <c r="N1568" s="10"/>
      <c r="O1568" t="b">
        <v>0</v>
      </c>
      <c r="P1568">
        <v>59</v>
      </c>
      <c r="Q1568">
        <f t="shared" si="99"/>
        <v>108.05</v>
      </c>
      <c r="R1568" t="b">
        <v>0</v>
      </c>
      <c r="S1568" t="s">
        <v>8288</v>
      </c>
      <c r="T1568" s="12" t="s">
        <v>8321</v>
      </c>
      <c r="U1568" t="s">
        <v>8343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8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0">
        <f t="shared" si="97"/>
        <v>41687</v>
      </c>
      <c r="L1569">
        <v>1391293745</v>
      </c>
      <c r="M1569" s="10">
        <f t="shared" si="98"/>
        <v>41671.936863425923</v>
      </c>
      <c r="N1569" s="10"/>
      <c r="O1569" t="b">
        <v>0</v>
      </c>
      <c r="P1569">
        <v>13</v>
      </c>
      <c r="Q1569">
        <f t="shared" si="99"/>
        <v>26.92</v>
      </c>
      <c r="R1569" t="b">
        <v>0</v>
      </c>
      <c r="S1569" t="s">
        <v>8288</v>
      </c>
      <c r="T1569" s="12" t="s">
        <v>8321</v>
      </c>
      <c r="U1569" t="s">
        <v>8343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8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0">
        <f t="shared" si="97"/>
        <v>41997.062326388885</v>
      </c>
      <c r="L1570">
        <v>1416360585</v>
      </c>
      <c r="M1570" s="10">
        <f t="shared" si="98"/>
        <v>41962.062326388885</v>
      </c>
      <c r="N1570" s="10"/>
      <c r="O1570" t="b">
        <v>0</v>
      </c>
      <c r="P1570">
        <v>22</v>
      </c>
      <c r="Q1570">
        <f t="shared" si="99"/>
        <v>155</v>
      </c>
      <c r="R1570" t="b">
        <v>0</v>
      </c>
      <c r="S1570" t="s">
        <v>8288</v>
      </c>
      <c r="T1570" s="12" t="s">
        <v>8321</v>
      </c>
      <c r="U1570" t="s">
        <v>8343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8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0">
        <f t="shared" si="97"/>
        <v>41419.679560185185</v>
      </c>
      <c r="L1571">
        <v>1366906714</v>
      </c>
      <c r="M1571" s="10">
        <f t="shared" si="98"/>
        <v>41389.679560185185</v>
      </c>
      <c r="N1571" s="10"/>
      <c r="O1571" t="b">
        <v>0</v>
      </c>
      <c r="P1571">
        <v>0</v>
      </c>
      <c r="Q1571">
        <f t="shared" si="99"/>
        <v>0</v>
      </c>
      <c r="R1571" t="b">
        <v>0</v>
      </c>
      <c r="S1571" t="s">
        <v>8288</v>
      </c>
      <c r="T1571" s="12" t="s">
        <v>8321</v>
      </c>
      <c r="U1571" t="s">
        <v>8343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8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0">
        <f t="shared" si="97"/>
        <v>42468.771782407406</v>
      </c>
      <c r="L1572">
        <v>1457551882</v>
      </c>
      <c r="M1572" s="10">
        <f t="shared" si="98"/>
        <v>42438.813449074078</v>
      </c>
      <c r="N1572" s="10"/>
      <c r="O1572" t="b">
        <v>0</v>
      </c>
      <c r="P1572">
        <v>52</v>
      </c>
      <c r="Q1572">
        <f t="shared" si="99"/>
        <v>47.77</v>
      </c>
      <c r="R1572" t="b">
        <v>0</v>
      </c>
      <c r="S1572" t="s">
        <v>8288</v>
      </c>
      <c r="T1572" s="12" t="s">
        <v>8321</v>
      </c>
      <c r="U1572" t="s">
        <v>8343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8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0">
        <f t="shared" si="97"/>
        <v>42174.769479166673</v>
      </c>
      <c r="L1573">
        <v>1432146483</v>
      </c>
      <c r="M1573" s="10">
        <f t="shared" si="98"/>
        <v>42144.769479166673</v>
      </c>
      <c r="N1573" s="10"/>
      <c r="O1573" t="b">
        <v>0</v>
      </c>
      <c r="P1573">
        <v>4</v>
      </c>
      <c r="Q1573">
        <f t="shared" si="99"/>
        <v>20</v>
      </c>
      <c r="R1573" t="b">
        <v>0</v>
      </c>
      <c r="S1573" t="s">
        <v>8288</v>
      </c>
      <c r="T1573" s="12" t="s">
        <v>8321</v>
      </c>
      <c r="U1573" t="s">
        <v>8343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8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0">
        <f t="shared" si="97"/>
        <v>42428.999305555553</v>
      </c>
      <c r="L1574">
        <v>1454546859</v>
      </c>
      <c r="M1574" s="10">
        <f t="shared" si="98"/>
        <v>42404.033090277779</v>
      </c>
      <c r="N1574" s="10"/>
      <c r="O1574" t="b">
        <v>0</v>
      </c>
      <c r="P1574">
        <v>3</v>
      </c>
      <c r="Q1574">
        <f t="shared" si="99"/>
        <v>41.67</v>
      </c>
      <c r="R1574" t="b">
        <v>0</v>
      </c>
      <c r="S1574" t="s">
        <v>8288</v>
      </c>
      <c r="T1574" s="12" t="s">
        <v>8321</v>
      </c>
      <c r="U1574" t="s">
        <v>8343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8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0">
        <f t="shared" si="97"/>
        <v>42826.165972222225</v>
      </c>
      <c r="L1575">
        <v>1487548802</v>
      </c>
      <c r="M1575" s="10">
        <f t="shared" si="98"/>
        <v>42786.000023148154</v>
      </c>
      <c r="N1575" s="10"/>
      <c r="O1575" t="b">
        <v>0</v>
      </c>
      <c r="P1575">
        <v>3</v>
      </c>
      <c r="Q1575">
        <f t="shared" si="99"/>
        <v>74.33</v>
      </c>
      <c r="R1575" t="b">
        <v>0</v>
      </c>
      <c r="S1575" t="s">
        <v>8288</v>
      </c>
      <c r="T1575" s="12" t="s">
        <v>8321</v>
      </c>
      <c r="U1575" t="s">
        <v>8343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8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0">
        <f t="shared" si="97"/>
        <v>42052.927418981482</v>
      </c>
      <c r="L1576">
        <v>1421187329</v>
      </c>
      <c r="M1576" s="10">
        <f t="shared" si="98"/>
        <v>42017.927418981482</v>
      </c>
      <c r="N1576" s="10"/>
      <c r="O1576" t="b">
        <v>0</v>
      </c>
      <c r="P1576">
        <v>6</v>
      </c>
      <c r="Q1576">
        <f t="shared" si="99"/>
        <v>84.33</v>
      </c>
      <c r="R1576" t="b">
        <v>0</v>
      </c>
      <c r="S1576" t="s">
        <v>8288</v>
      </c>
      <c r="T1576" s="12" t="s">
        <v>8321</v>
      </c>
      <c r="U1576" t="s">
        <v>8343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8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0">
        <f t="shared" si="97"/>
        <v>41829.524259259262</v>
      </c>
      <c r="L1577">
        <v>1402317296</v>
      </c>
      <c r="M1577" s="10">
        <f t="shared" si="98"/>
        <v>41799.524259259262</v>
      </c>
      <c r="N1577" s="10"/>
      <c r="O1577" t="b">
        <v>0</v>
      </c>
      <c r="P1577">
        <v>35</v>
      </c>
      <c r="Q1577">
        <f t="shared" si="99"/>
        <v>65.459999999999994</v>
      </c>
      <c r="R1577" t="b">
        <v>0</v>
      </c>
      <c r="S1577" t="s">
        <v>8288</v>
      </c>
      <c r="T1577" s="12" t="s">
        <v>8321</v>
      </c>
      <c r="U1577" t="s">
        <v>8343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8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0">
        <f t="shared" si="97"/>
        <v>42185.879259259258</v>
      </c>
      <c r="L1578">
        <v>1431810368</v>
      </c>
      <c r="M1578" s="10">
        <f t="shared" si="98"/>
        <v>42140.879259259258</v>
      </c>
      <c r="N1578" s="10"/>
      <c r="O1578" t="b">
        <v>0</v>
      </c>
      <c r="P1578">
        <v>10</v>
      </c>
      <c r="Q1578">
        <f t="shared" si="99"/>
        <v>65</v>
      </c>
      <c r="R1578" t="b">
        <v>0</v>
      </c>
      <c r="S1578" t="s">
        <v>8288</v>
      </c>
      <c r="T1578" s="12" t="s">
        <v>8321</v>
      </c>
      <c r="U1578" t="s">
        <v>8343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8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0">
        <f t="shared" si="97"/>
        <v>41114.847777777781</v>
      </c>
      <c r="L1579">
        <v>1337977248</v>
      </c>
      <c r="M1579" s="10">
        <f t="shared" si="98"/>
        <v>41054.847777777781</v>
      </c>
      <c r="N1579" s="10"/>
      <c r="O1579" t="b">
        <v>0</v>
      </c>
      <c r="P1579">
        <v>2</v>
      </c>
      <c r="Q1579">
        <f t="shared" si="99"/>
        <v>27.5</v>
      </c>
      <c r="R1579" t="b">
        <v>0</v>
      </c>
      <c r="S1579" t="s">
        <v>8288</v>
      </c>
      <c r="T1579" s="12" t="s">
        <v>8321</v>
      </c>
      <c r="U1579" t="s">
        <v>8343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8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0">
        <f t="shared" si="97"/>
        <v>40423.083333333336</v>
      </c>
      <c r="L1580">
        <v>1281317691</v>
      </c>
      <c r="M1580" s="10">
        <f t="shared" si="98"/>
        <v>40399.065868055557</v>
      </c>
      <c r="N1580" s="10"/>
      <c r="O1580" t="b">
        <v>0</v>
      </c>
      <c r="P1580">
        <v>4</v>
      </c>
      <c r="Q1580">
        <f t="shared" si="99"/>
        <v>51.25</v>
      </c>
      <c r="R1580" t="b">
        <v>0</v>
      </c>
      <c r="S1580" t="s">
        <v>8288</v>
      </c>
      <c r="T1580" s="12" t="s">
        <v>8321</v>
      </c>
      <c r="U1580" t="s">
        <v>8343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8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0">
        <f t="shared" si="97"/>
        <v>41514.996423611112</v>
      </c>
      <c r="L1581">
        <v>1374882891</v>
      </c>
      <c r="M1581" s="10">
        <f t="shared" si="98"/>
        <v>41481.996423611112</v>
      </c>
      <c r="N1581" s="10"/>
      <c r="O1581" t="b">
        <v>0</v>
      </c>
      <c r="P1581">
        <v>2</v>
      </c>
      <c r="Q1581">
        <f t="shared" si="99"/>
        <v>14</v>
      </c>
      <c r="R1581" t="b">
        <v>0</v>
      </c>
      <c r="S1581" t="s">
        <v>8288</v>
      </c>
      <c r="T1581" s="12" t="s">
        <v>8321</v>
      </c>
      <c r="U1581" t="s">
        <v>8343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8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0">
        <f t="shared" si="97"/>
        <v>41050.050069444449</v>
      </c>
      <c r="L1582">
        <v>1332378726</v>
      </c>
      <c r="M1582" s="10">
        <f t="shared" si="98"/>
        <v>40990.050069444449</v>
      </c>
      <c r="N1582" s="10"/>
      <c r="O1582" t="b">
        <v>0</v>
      </c>
      <c r="P1582">
        <v>0</v>
      </c>
      <c r="Q1582">
        <f t="shared" si="99"/>
        <v>0</v>
      </c>
      <c r="R1582" t="b">
        <v>0</v>
      </c>
      <c r="S1582" t="s">
        <v>8288</v>
      </c>
      <c r="T1582" s="12" t="s">
        <v>8321</v>
      </c>
      <c r="U1582" t="s">
        <v>8343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8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0">
        <f t="shared" si="97"/>
        <v>42357.448958333334</v>
      </c>
      <c r="L1583">
        <v>1447757190</v>
      </c>
      <c r="M1583" s="10">
        <f t="shared" si="98"/>
        <v>42325.448958333334</v>
      </c>
      <c r="N1583" s="10"/>
      <c r="O1583" t="b">
        <v>0</v>
      </c>
      <c r="P1583">
        <v>1</v>
      </c>
      <c r="Q1583">
        <f t="shared" si="99"/>
        <v>5</v>
      </c>
      <c r="R1583" t="b">
        <v>0</v>
      </c>
      <c r="S1583" t="s">
        <v>8289</v>
      </c>
      <c r="T1583" s="12" t="s">
        <v>8337</v>
      </c>
      <c r="U1583" t="s">
        <v>8344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8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0">
        <f t="shared" si="97"/>
        <v>42303.888888888891</v>
      </c>
      <c r="L1584">
        <v>1440961053</v>
      </c>
      <c r="M1584" s="10">
        <f t="shared" si="98"/>
        <v>42246.789965277778</v>
      </c>
      <c r="N1584" s="10"/>
      <c r="O1584" t="b">
        <v>0</v>
      </c>
      <c r="P1584">
        <v>3</v>
      </c>
      <c r="Q1584">
        <f t="shared" si="99"/>
        <v>31</v>
      </c>
      <c r="R1584" t="b">
        <v>0</v>
      </c>
      <c r="S1584" t="s">
        <v>8289</v>
      </c>
      <c r="T1584" s="12" t="s">
        <v>8337</v>
      </c>
      <c r="U1584" t="s">
        <v>8344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8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0">
        <f t="shared" si="97"/>
        <v>41907.904988425929</v>
      </c>
      <c r="L1585">
        <v>1409089391</v>
      </c>
      <c r="M1585" s="10">
        <f t="shared" si="98"/>
        <v>41877.904988425929</v>
      </c>
      <c r="N1585" s="10"/>
      <c r="O1585" t="b">
        <v>0</v>
      </c>
      <c r="P1585">
        <v>1</v>
      </c>
      <c r="Q1585">
        <f t="shared" si="99"/>
        <v>15</v>
      </c>
      <c r="R1585" t="b">
        <v>0</v>
      </c>
      <c r="S1585" t="s">
        <v>8289</v>
      </c>
      <c r="T1585" s="12" t="s">
        <v>8337</v>
      </c>
      <c r="U1585" t="s">
        <v>8344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8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0">
        <f t="shared" si="97"/>
        <v>41789.649317129632</v>
      </c>
      <c r="L1586">
        <v>1400600101</v>
      </c>
      <c r="M1586" s="10">
        <f t="shared" si="98"/>
        <v>41779.649317129632</v>
      </c>
      <c r="N1586" s="10"/>
      <c r="O1586" t="b">
        <v>0</v>
      </c>
      <c r="P1586">
        <v>0</v>
      </c>
      <c r="Q1586">
        <f t="shared" si="99"/>
        <v>0</v>
      </c>
      <c r="R1586" t="b">
        <v>0</v>
      </c>
      <c r="S1586" t="s">
        <v>8289</v>
      </c>
      <c r="T1586" s="12" t="s">
        <v>8337</v>
      </c>
      <c r="U1586" t="s">
        <v>8344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8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0">
        <f t="shared" si="97"/>
        <v>42729.458333333328</v>
      </c>
      <c r="L1587">
        <v>1480800568</v>
      </c>
      <c r="M1587" s="10">
        <f t="shared" si="98"/>
        <v>42707.895462962959</v>
      </c>
      <c r="N1587" s="10"/>
      <c r="O1587" t="b">
        <v>0</v>
      </c>
      <c r="P1587">
        <v>12</v>
      </c>
      <c r="Q1587">
        <f t="shared" si="99"/>
        <v>131.66999999999999</v>
      </c>
      <c r="R1587" t="b">
        <v>0</v>
      </c>
      <c r="S1587" t="s">
        <v>8289</v>
      </c>
      <c r="T1587" s="12" t="s">
        <v>8337</v>
      </c>
      <c r="U1587" t="s">
        <v>8344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8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0">
        <f t="shared" si="97"/>
        <v>42099.062754629631</v>
      </c>
      <c r="L1588">
        <v>1425609022</v>
      </c>
      <c r="M1588" s="10">
        <f t="shared" si="98"/>
        <v>42069.104421296302</v>
      </c>
      <c r="N1588" s="10"/>
      <c r="O1588" t="b">
        <v>0</v>
      </c>
      <c r="P1588">
        <v>0</v>
      </c>
      <c r="Q1588">
        <f t="shared" si="99"/>
        <v>0</v>
      </c>
      <c r="R1588" t="b">
        <v>0</v>
      </c>
      <c r="S1588" t="s">
        <v>8289</v>
      </c>
      <c r="T1588" s="12" t="s">
        <v>8337</v>
      </c>
      <c r="U1588" t="s">
        <v>8344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8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0">
        <f t="shared" si="97"/>
        <v>41986.950983796298</v>
      </c>
      <c r="L1589">
        <v>1415918965</v>
      </c>
      <c r="M1589" s="10">
        <f t="shared" si="98"/>
        <v>41956.950983796298</v>
      </c>
      <c r="N1589" s="10"/>
      <c r="O1589" t="b">
        <v>0</v>
      </c>
      <c r="P1589">
        <v>1</v>
      </c>
      <c r="Q1589">
        <f t="shared" si="99"/>
        <v>1</v>
      </c>
      <c r="R1589" t="b">
        <v>0</v>
      </c>
      <c r="S1589" t="s">
        <v>8289</v>
      </c>
      <c r="T1589" s="12" t="s">
        <v>8337</v>
      </c>
      <c r="U1589" t="s">
        <v>8344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8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0">
        <f t="shared" si="97"/>
        <v>42035.841666666667</v>
      </c>
      <c r="L1590">
        <v>1420091999</v>
      </c>
      <c r="M1590" s="10">
        <f t="shared" si="98"/>
        <v>42005.24998842593</v>
      </c>
      <c r="N1590" s="10"/>
      <c r="O1590" t="b">
        <v>0</v>
      </c>
      <c r="P1590">
        <v>0</v>
      </c>
      <c r="Q1590">
        <f t="shared" si="99"/>
        <v>0</v>
      </c>
      <c r="R1590" t="b">
        <v>0</v>
      </c>
      <c r="S1590" t="s">
        <v>8289</v>
      </c>
      <c r="T1590" s="12" t="s">
        <v>8337</v>
      </c>
      <c r="U1590" t="s">
        <v>8344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8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0">
        <f t="shared" si="97"/>
        <v>42286.984791666662</v>
      </c>
      <c r="L1591">
        <v>1441841886</v>
      </c>
      <c r="M1591" s="10">
        <f t="shared" si="98"/>
        <v>42256.984791666662</v>
      </c>
      <c r="N1591" s="10"/>
      <c r="O1591" t="b">
        <v>0</v>
      </c>
      <c r="P1591">
        <v>0</v>
      </c>
      <c r="Q1591">
        <f t="shared" si="99"/>
        <v>0</v>
      </c>
      <c r="R1591" t="b">
        <v>0</v>
      </c>
      <c r="S1591" t="s">
        <v>8289</v>
      </c>
      <c r="T1591" s="12" t="s">
        <v>8337</v>
      </c>
      <c r="U1591" t="s">
        <v>8344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8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0">
        <f t="shared" si="97"/>
        <v>42270.857222222221</v>
      </c>
      <c r="L1592">
        <v>1440448464</v>
      </c>
      <c r="M1592" s="10">
        <f t="shared" si="98"/>
        <v>42240.857222222221</v>
      </c>
      <c r="N1592" s="10"/>
      <c r="O1592" t="b">
        <v>0</v>
      </c>
      <c r="P1592">
        <v>2</v>
      </c>
      <c r="Q1592">
        <f t="shared" si="99"/>
        <v>510</v>
      </c>
      <c r="R1592" t="b">
        <v>0</v>
      </c>
      <c r="S1592" t="s">
        <v>8289</v>
      </c>
      <c r="T1592" s="12" t="s">
        <v>8337</v>
      </c>
      <c r="U1592" t="s">
        <v>8344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8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0">
        <f t="shared" si="97"/>
        <v>42463.68450231482</v>
      </c>
      <c r="L1593">
        <v>1457112341</v>
      </c>
      <c r="M1593" s="10">
        <f t="shared" si="98"/>
        <v>42433.726168981477</v>
      </c>
      <c r="N1593" s="10"/>
      <c r="O1593" t="b">
        <v>0</v>
      </c>
      <c r="P1593">
        <v>92</v>
      </c>
      <c r="Q1593">
        <f t="shared" si="99"/>
        <v>44.48</v>
      </c>
      <c r="R1593" t="b">
        <v>0</v>
      </c>
      <c r="S1593" t="s">
        <v>8289</v>
      </c>
      <c r="T1593" s="12" t="s">
        <v>8337</v>
      </c>
      <c r="U1593" t="s">
        <v>8344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8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0">
        <f t="shared" si="97"/>
        <v>42091.031076388885</v>
      </c>
      <c r="L1594">
        <v>1423619085</v>
      </c>
      <c r="M1594" s="10">
        <f t="shared" si="98"/>
        <v>42046.072743055556</v>
      </c>
      <c r="N1594" s="10"/>
      <c r="O1594" t="b">
        <v>0</v>
      </c>
      <c r="P1594">
        <v>0</v>
      </c>
      <c r="Q1594">
        <f t="shared" si="99"/>
        <v>0</v>
      </c>
      <c r="R1594" t="b">
        <v>0</v>
      </c>
      <c r="S1594" t="s">
        <v>8289</v>
      </c>
      <c r="T1594" s="12" t="s">
        <v>8337</v>
      </c>
      <c r="U1594" t="s">
        <v>8344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8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0">
        <f t="shared" si="97"/>
        <v>42063.845543981486</v>
      </c>
      <c r="L1595">
        <v>1422562655</v>
      </c>
      <c r="M1595" s="10">
        <f t="shared" si="98"/>
        <v>42033.845543981486</v>
      </c>
      <c r="N1595" s="10"/>
      <c r="O1595" t="b">
        <v>0</v>
      </c>
      <c r="P1595">
        <v>3</v>
      </c>
      <c r="Q1595">
        <f t="shared" si="99"/>
        <v>1</v>
      </c>
      <c r="R1595" t="b">
        <v>0</v>
      </c>
      <c r="S1595" t="s">
        <v>8289</v>
      </c>
      <c r="T1595" s="12" t="s">
        <v>8337</v>
      </c>
      <c r="U1595" t="s">
        <v>8344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8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0">
        <f t="shared" si="97"/>
        <v>42505.681249999994</v>
      </c>
      <c r="L1596">
        <v>1458147982</v>
      </c>
      <c r="M1596" s="10">
        <f t="shared" si="98"/>
        <v>42445.712754629625</v>
      </c>
      <c r="N1596" s="10"/>
      <c r="O1596" t="b">
        <v>0</v>
      </c>
      <c r="P1596">
        <v>10</v>
      </c>
      <c r="Q1596">
        <f t="shared" si="99"/>
        <v>20.5</v>
      </c>
      <c r="R1596" t="b">
        <v>0</v>
      </c>
      <c r="S1596" t="s">
        <v>8289</v>
      </c>
      <c r="T1596" s="12" t="s">
        <v>8337</v>
      </c>
      <c r="U1596" t="s">
        <v>8344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8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0">
        <f t="shared" si="97"/>
        <v>41808.842361111114</v>
      </c>
      <c r="L1597">
        <v>1400634728</v>
      </c>
      <c r="M1597" s="10">
        <f t="shared" si="98"/>
        <v>41780.050092592595</v>
      </c>
      <c r="N1597" s="10"/>
      <c r="O1597" t="b">
        <v>0</v>
      </c>
      <c r="P1597">
        <v>7</v>
      </c>
      <c r="Q1597">
        <f t="shared" si="99"/>
        <v>40</v>
      </c>
      <c r="R1597" t="b">
        <v>0</v>
      </c>
      <c r="S1597" t="s">
        <v>8289</v>
      </c>
      <c r="T1597" s="12" t="s">
        <v>8337</v>
      </c>
      <c r="U1597" t="s">
        <v>8344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8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0">
        <f t="shared" si="97"/>
        <v>41986.471863425926</v>
      </c>
      <c r="L1598">
        <v>1414577969</v>
      </c>
      <c r="M1598" s="10">
        <f t="shared" si="98"/>
        <v>41941.430196759262</v>
      </c>
      <c r="N1598" s="10"/>
      <c r="O1598" t="b">
        <v>0</v>
      </c>
      <c r="P1598">
        <v>3</v>
      </c>
      <c r="Q1598">
        <f t="shared" si="99"/>
        <v>25</v>
      </c>
      <c r="R1598" t="b">
        <v>0</v>
      </c>
      <c r="S1598" t="s">
        <v>8289</v>
      </c>
      <c r="T1598" s="12" t="s">
        <v>8337</v>
      </c>
      <c r="U1598" t="s">
        <v>8344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8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0">
        <f t="shared" si="97"/>
        <v>42633.354131944448</v>
      </c>
      <c r="L1599">
        <v>1471768197</v>
      </c>
      <c r="M1599" s="10">
        <f t="shared" si="98"/>
        <v>42603.354131944448</v>
      </c>
      <c r="N1599" s="10"/>
      <c r="O1599" t="b">
        <v>0</v>
      </c>
      <c r="P1599">
        <v>0</v>
      </c>
      <c r="Q1599">
        <f t="shared" si="99"/>
        <v>0</v>
      </c>
      <c r="R1599" t="b">
        <v>0</v>
      </c>
      <c r="S1599" t="s">
        <v>8289</v>
      </c>
      <c r="T1599" s="12" t="s">
        <v>8337</v>
      </c>
      <c r="U1599" t="s">
        <v>8344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8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0">
        <f t="shared" si="97"/>
        <v>42211.667337962965</v>
      </c>
      <c r="L1600">
        <v>1432742458</v>
      </c>
      <c r="M1600" s="10">
        <f t="shared" si="98"/>
        <v>42151.667337962965</v>
      </c>
      <c r="N1600" s="10"/>
      <c r="O1600" t="b">
        <v>0</v>
      </c>
      <c r="P1600">
        <v>1</v>
      </c>
      <c r="Q1600">
        <f t="shared" si="99"/>
        <v>1</v>
      </c>
      <c r="R1600" t="b">
        <v>0</v>
      </c>
      <c r="S1600" t="s">
        <v>8289</v>
      </c>
      <c r="T1600" s="12" t="s">
        <v>8337</v>
      </c>
      <c r="U1600" t="s">
        <v>8344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8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0">
        <f t="shared" si="97"/>
        <v>42468.497407407413</v>
      </c>
      <c r="L1601">
        <v>1457528176</v>
      </c>
      <c r="M1601" s="10">
        <f t="shared" si="98"/>
        <v>42438.53907407407</v>
      </c>
      <c r="N1601" s="10"/>
      <c r="O1601" t="b">
        <v>0</v>
      </c>
      <c r="P1601">
        <v>0</v>
      </c>
      <c r="Q1601">
        <f t="shared" si="99"/>
        <v>0</v>
      </c>
      <c r="R1601" t="b">
        <v>0</v>
      </c>
      <c r="S1601" t="s">
        <v>8289</v>
      </c>
      <c r="T1601" s="12" t="s">
        <v>8337</v>
      </c>
      <c r="U1601" t="s">
        <v>8344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8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0">
        <f t="shared" si="97"/>
        <v>41835.21597222222</v>
      </c>
      <c r="L1602">
        <v>1401585752</v>
      </c>
      <c r="M1602" s="10">
        <f t="shared" si="98"/>
        <v>41791.057314814818</v>
      </c>
      <c r="N1602" s="10"/>
      <c r="O1602" t="b">
        <v>0</v>
      </c>
      <c r="P1602">
        <v>9</v>
      </c>
      <c r="Q1602">
        <f t="shared" si="99"/>
        <v>40.78</v>
      </c>
      <c r="R1602" t="b">
        <v>0</v>
      </c>
      <c r="S1602" t="s">
        <v>8289</v>
      </c>
      <c r="T1602" s="12" t="s">
        <v>8337</v>
      </c>
      <c r="U1602" t="s">
        <v>8344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8">
        <f t="shared" ref="F1603:F1666" si="100">ROUND(E1603/D1603*100,0)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0">
        <f t="shared" ref="K1603:K1666" si="101">(((J1603/60)/60)/24+DATE(1970,1,1))</f>
        <v>40668.092974537038</v>
      </c>
      <c r="L1603">
        <v>1301969633</v>
      </c>
      <c r="M1603" s="10">
        <f t="shared" ref="M1603:M1666" si="102">(((L1603/60)/60)/24+DATE(1970,1,1))</f>
        <v>40638.092974537038</v>
      </c>
      <c r="N1603" s="10"/>
      <c r="O1603" t="b">
        <v>0</v>
      </c>
      <c r="P1603">
        <v>56</v>
      </c>
      <c r="Q1603">
        <f t="shared" ref="Q1603:Q1666" si="103">IFERROR(ROUND(E1603/P1603,2),0)</f>
        <v>48.33</v>
      </c>
      <c r="R1603" t="b">
        <v>1</v>
      </c>
      <c r="S1603" t="s">
        <v>8274</v>
      </c>
      <c r="T1603" s="12" t="s">
        <v>8324</v>
      </c>
      <c r="U1603" t="s">
        <v>8325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8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0">
        <f t="shared" si="101"/>
        <v>40830.958333333336</v>
      </c>
      <c r="L1604">
        <v>1314947317</v>
      </c>
      <c r="M1604" s="10">
        <f t="shared" si="102"/>
        <v>40788.297650462962</v>
      </c>
      <c r="N1604" s="10"/>
      <c r="O1604" t="b">
        <v>0</v>
      </c>
      <c r="P1604">
        <v>32</v>
      </c>
      <c r="Q1604">
        <f t="shared" si="103"/>
        <v>46.95</v>
      </c>
      <c r="R1604" t="b">
        <v>1</v>
      </c>
      <c r="S1604" t="s">
        <v>8274</v>
      </c>
      <c r="T1604" s="12" t="s">
        <v>8324</v>
      </c>
      <c r="U1604" t="s">
        <v>8325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8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0">
        <f t="shared" si="101"/>
        <v>40936.169664351852</v>
      </c>
      <c r="L1605">
        <v>1322539459</v>
      </c>
      <c r="M1605" s="10">
        <f t="shared" si="102"/>
        <v>40876.169664351852</v>
      </c>
      <c r="N1605" s="10"/>
      <c r="O1605" t="b">
        <v>0</v>
      </c>
      <c r="P1605">
        <v>30</v>
      </c>
      <c r="Q1605">
        <f t="shared" si="103"/>
        <v>66.69</v>
      </c>
      <c r="R1605" t="b">
        <v>1</v>
      </c>
      <c r="S1605" t="s">
        <v>8274</v>
      </c>
      <c r="T1605" s="12" t="s">
        <v>8324</v>
      </c>
      <c r="U1605" t="s">
        <v>8325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8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0">
        <f t="shared" si="101"/>
        <v>40985.80364583333</v>
      </c>
      <c r="L1606">
        <v>1328559435</v>
      </c>
      <c r="M1606" s="10">
        <f t="shared" si="102"/>
        <v>40945.845312500001</v>
      </c>
      <c r="N1606" s="10"/>
      <c r="O1606" t="b">
        <v>0</v>
      </c>
      <c r="P1606">
        <v>70</v>
      </c>
      <c r="Q1606">
        <f t="shared" si="103"/>
        <v>48.84</v>
      </c>
      <c r="R1606" t="b">
        <v>1</v>
      </c>
      <c r="S1606" t="s">
        <v>8274</v>
      </c>
      <c r="T1606" s="12" t="s">
        <v>8324</v>
      </c>
      <c r="U1606" t="s">
        <v>8325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8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0">
        <f t="shared" si="101"/>
        <v>40756.291666666664</v>
      </c>
      <c r="L1607">
        <v>1311380313</v>
      </c>
      <c r="M1607" s="10">
        <f t="shared" si="102"/>
        <v>40747.012881944444</v>
      </c>
      <c r="N1607" s="10"/>
      <c r="O1607" t="b">
        <v>0</v>
      </c>
      <c r="P1607">
        <v>44</v>
      </c>
      <c r="Q1607">
        <f t="shared" si="103"/>
        <v>137.31</v>
      </c>
      <c r="R1607" t="b">
        <v>1</v>
      </c>
      <c r="S1607" t="s">
        <v>8274</v>
      </c>
      <c r="T1607" s="12" t="s">
        <v>8324</v>
      </c>
      <c r="U1607" t="s">
        <v>8325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8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0">
        <f t="shared" si="101"/>
        <v>40626.069884259261</v>
      </c>
      <c r="L1608">
        <v>1293158438</v>
      </c>
      <c r="M1608" s="10">
        <f t="shared" si="102"/>
        <v>40536.111550925925</v>
      </c>
      <c r="N1608" s="10"/>
      <c r="O1608" t="b">
        <v>0</v>
      </c>
      <c r="P1608">
        <v>92</v>
      </c>
      <c r="Q1608">
        <f t="shared" si="103"/>
        <v>87.83</v>
      </c>
      <c r="R1608" t="b">
        <v>1</v>
      </c>
      <c r="S1608" t="s">
        <v>8274</v>
      </c>
      <c r="T1608" s="12" t="s">
        <v>8324</v>
      </c>
      <c r="U1608" t="s">
        <v>8325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8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0">
        <f t="shared" si="101"/>
        <v>41074.80846064815</v>
      </c>
      <c r="L1609">
        <v>1337887451</v>
      </c>
      <c r="M1609" s="10">
        <f t="shared" si="102"/>
        <v>41053.80846064815</v>
      </c>
      <c r="N1609" s="10"/>
      <c r="O1609" t="b">
        <v>0</v>
      </c>
      <c r="P1609">
        <v>205</v>
      </c>
      <c r="Q1609">
        <f t="shared" si="103"/>
        <v>70.790000000000006</v>
      </c>
      <c r="R1609" t="b">
        <v>1</v>
      </c>
      <c r="S1609" t="s">
        <v>8274</v>
      </c>
      <c r="T1609" s="12" t="s">
        <v>8324</v>
      </c>
      <c r="U1609" t="s">
        <v>8325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8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0">
        <f t="shared" si="101"/>
        <v>41640.226388888892</v>
      </c>
      <c r="L1610">
        <v>1385754986</v>
      </c>
      <c r="M1610" s="10">
        <f t="shared" si="102"/>
        <v>41607.83085648148</v>
      </c>
      <c r="N1610" s="10"/>
      <c r="O1610" t="b">
        <v>0</v>
      </c>
      <c r="P1610">
        <v>23</v>
      </c>
      <c r="Q1610">
        <f t="shared" si="103"/>
        <v>52.83</v>
      </c>
      <c r="R1610" t="b">
        <v>1</v>
      </c>
      <c r="S1610" t="s">
        <v>8274</v>
      </c>
      <c r="T1610" s="12" t="s">
        <v>8324</v>
      </c>
      <c r="U1610" t="s">
        <v>8325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8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0">
        <f t="shared" si="101"/>
        <v>40849.333333333336</v>
      </c>
      <c r="L1611">
        <v>1315612909</v>
      </c>
      <c r="M1611" s="10">
        <f t="shared" si="102"/>
        <v>40796.001261574071</v>
      </c>
      <c r="N1611" s="10"/>
      <c r="O1611" t="b">
        <v>0</v>
      </c>
      <c r="P1611">
        <v>4</v>
      </c>
      <c r="Q1611">
        <f t="shared" si="103"/>
        <v>443.75</v>
      </c>
      <c r="R1611" t="b">
        <v>1</v>
      </c>
      <c r="S1611" t="s">
        <v>8274</v>
      </c>
      <c r="T1611" s="12" t="s">
        <v>8324</v>
      </c>
      <c r="U1611" t="s">
        <v>8325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8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0">
        <f t="shared" si="101"/>
        <v>41258.924884259257</v>
      </c>
      <c r="L1612">
        <v>1353017510</v>
      </c>
      <c r="M1612" s="10">
        <f t="shared" si="102"/>
        <v>41228.924884259257</v>
      </c>
      <c r="N1612" s="10"/>
      <c r="O1612" t="b">
        <v>0</v>
      </c>
      <c r="P1612">
        <v>112</v>
      </c>
      <c r="Q1612">
        <f t="shared" si="103"/>
        <v>48.54</v>
      </c>
      <c r="R1612" t="b">
        <v>1</v>
      </c>
      <c r="S1612" t="s">
        <v>8274</v>
      </c>
      <c r="T1612" s="12" t="s">
        <v>8324</v>
      </c>
      <c r="U1612" t="s">
        <v>8325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8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0">
        <f t="shared" si="101"/>
        <v>41430.00037037037</v>
      </c>
      <c r="L1613">
        <v>1368576032</v>
      </c>
      <c r="M1613" s="10">
        <f t="shared" si="102"/>
        <v>41409.00037037037</v>
      </c>
      <c r="N1613" s="10"/>
      <c r="O1613" t="b">
        <v>0</v>
      </c>
      <c r="P1613">
        <v>27</v>
      </c>
      <c r="Q1613">
        <f t="shared" si="103"/>
        <v>37.07</v>
      </c>
      <c r="R1613" t="b">
        <v>1</v>
      </c>
      <c r="S1613" t="s">
        <v>8274</v>
      </c>
      <c r="T1613" s="12" t="s">
        <v>8324</v>
      </c>
      <c r="U1613" t="s">
        <v>8325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8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0">
        <f t="shared" si="101"/>
        <v>41276.874814814815</v>
      </c>
      <c r="L1614">
        <v>1354568384</v>
      </c>
      <c r="M1614" s="10">
        <f t="shared" si="102"/>
        <v>41246.874814814815</v>
      </c>
      <c r="N1614" s="10"/>
      <c r="O1614" t="b">
        <v>0</v>
      </c>
      <c r="P1614">
        <v>11</v>
      </c>
      <c r="Q1614">
        <f t="shared" si="103"/>
        <v>50</v>
      </c>
      <c r="R1614" t="b">
        <v>1</v>
      </c>
      <c r="S1614" t="s">
        <v>8274</v>
      </c>
      <c r="T1614" s="12" t="s">
        <v>8324</v>
      </c>
      <c r="U1614" t="s">
        <v>8325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8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0">
        <f t="shared" si="101"/>
        <v>41112.069467592592</v>
      </c>
      <c r="L1615">
        <v>1340329202</v>
      </c>
      <c r="M1615" s="10">
        <f t="shared" si="102"/>
        <v>41082.069467592592</v>
      </c>
      <c r="N1615" s="10"/>
      <c r="O1615" t="b">
        <v>0</v>
      </c>
      <c r="P1615">
        <v>26</v>
      </c>
      <c r="Q1615">
        <f t="shared" si="103"/>
        <v>39.04</v>
      </c>
      <c r="R1615" t="b">
        <v>1</v>
      </c>
      <c r="S1615" t="s">
        <v>8274</v>
      </c>
      <c r="T1615" s="12" t="s">
        <v>8324</v>
      </c>
      <c r="U1615" t="s">
        <v>8325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8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0">
        <f t="shared" si="101"/>
        <v>41854.708333333336</v>
      </c>
      <c r="L1616">
        <v>1401924769</v>
      </c>
      <c r="M1616" s="10">
        <f t="shared" si="102"/>
        <v>41794.981122685182</v>
      </c>
      <c r="N1616" s="10"/>
      <c r="O1616" t="b">
        <v>0</v>
      </c>
      <c r="P1616">
        <v>77</v>
      </c>
      <c r="Q1616">
        <f t="shared" si="103"/>
        <v>66.69</v>
      </c>
      <c r="R1616" t="b">
        <v>1</v>
      </c>
      <c r="S1616" t="s">
        <v>8274</v>
      </c>
      <c r="T1616" s="12" t="s">
        <v>8324</v>
      </c>
      <c r="U1616" t="s">
        <v>8325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8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0">
        <f t="shared" si="101"/>
        <v>40890.092546296299</v>
      </c>
      <c r="L1617">
        <v>1319850796</v>
      </c>
      <c r="M1617" s="10">
        <f t="shared" si="102"/>
        <v>40845.050879629627</v>
      </c>
      <c r="N1617" s="10"/>
      <c r="O1617" t="b">
        <v>0</v>
      </c>
      <c r="P1617">
        <v>136</v>
      </c>
      <c r="Q1617">
        <f t="shared" si="103"/>
        <v>67.13</v>
      </c>
      <c r="R1617" t="b">
        <v>1</v>
      </c>
      <c r="S1617" t="s">
        <v>8274</v>
      </c>
      <c r="T1617" s="12" t="s">
        <v>8324</v>
      </c>
      <c r="U1617" t="s">
        <v>8325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8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0">
        <f t="shared" si="101"/>
        <v>41235.916666666664</v>
      </c>
      <c r="L1618">
        <v>1350061821</v>
      </c>
      <c r="M1618" s="10">
        <f t="shared" si="102"/>
        <v>41194.715520833335</v>
      </c>
      <c r="N1618" s="10"/>
      <c r="O1618" t="b">
        <v>0</v>
      </c>
      <c r="P1618">
        <v>157</v>
      </c>
      <c r="Q1618">
        <f t="shared" si="103"/>
        <v>66.37</v>
      </c>
      <c r="R1618" t="b">
        <v>1</v>
      </c>
      <c r="S1618" t="s">
        <v>8274</v>
      </c>
      <c r="T1618" s="12" t="s">
        <v>8324</v>
      </c>
      <c r="U1618" t="s">
        <v>8325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8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0">
        <f t="shared" si="101"/>
        <v>41579.791666666664</v>
      </c>
      <c r="L1619">
        <v>1380470188</v>
      </c>
      <c r="M1619" s="10">
        <f t="shared" si="102"/>
        <v>41546.664212962962</v>
      </c>
      <c r="N1619" s="10"/>
      <c r="O1619" t="b">
        <v>0</v>
      </c>
      <c r="P1619">
        <v>158</v>
      </c>
      <c r="Q1619">
        <f t="shared" si="103"/>
        <v>64.62</v>
      </c>
      <c r="R1619" t="b">
        <v>1</v>
      </c>
      <c r="S1619" t="s">
        <v>8274</v>
      </c>
      <c r="T1619" s="12" t="s">
        <v>8324</v>
      </c>
      <c r="U1619" t="s">
        <v>8325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8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0">
        <f t="shared" si="101"/>
        <v>41341.654340277775</v>
      </c>
      <c r="L1620">
        <v>1359301335</v>
      </c>
      <c r="M1620" s="10">
        <f t="shared" si="102"/>
        <v>41301.654340277775</v>
      </c>
      <c r="N1620" s="10"/>
      <c r="O1620" t="b">
        <v>0</v>
      </c>
      <c r="P1620">
        <v>27</v>
      </c>
      <c r="Q1620">
        <f t="shared" si="103"/>
        <v>58.37</v>
      </c>
      <c r="R1620" t="b">
        <v>1</v>
      </c>
      <c r="S1620" t="s">
        <v>8274</v>
      </c>
      <c r="T1620" s="12" t="s">
        <v>8324</v>
      </c>
      <c r="U1620" t="s">
        <v>8325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8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0">
        <f t="shared" si="101"/>
        <v>41897.18618055556</v>
      </c>
      <c r="L1621">
        <v>1408940886</v>
      </c>
      <c r="M1621" s="10">
        <f t="shared" si="102"/>
        <v>41876.18618055556</v>
      </c>
      <c r="N1621" s="10"/>
      <c r="O1621" t="b">
        <v>0</v>
      </c>
      <c r="P1621">
        <v>23</v>
      </c>
      <c r="Q1621">
        <f t="shared" si="103"/>
        <v>86.96</v>
      </c>
      <c r="R1621" t="b">
        <v>1</v>
      </c>
      <c r="S1621" t="s">
        <v>8274</v>
      </c>
      <c r="T1621" s="12" t="s">
        <v>8324</v>
      </c>
      <c r="U1621" t="s">
        <v>8325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8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0">
        <f t="shared" si="101"/>
        <v>41328.339583333334</v>
      </c>
      <c r="L1622">
        <v>1361002140</v>
      </c>
      <c r="M1622" s="10">
        <f t="shared" si="102"/>
        <v>41321.339583333334</v>
      </c>
      <c r="N1622" s="10"/>
      <c r="O1622" t="b">
        <v>0</v>
      </c>
      <c r="P1622">
        <v>17</v>
      </c>
      <c r="Q1622">
        <f t="shared" si="103"/>
        <v>66.47</v>
      </c>
      <c r="R1622" t="b">
        <v>1</v>
      </c>
      <c r="S1622" t="s">
        <v>8274</v>
      </c>
      <c r="T1622" s="12" t="s">
        <v>8324</v>
      </c>
      <c r="U1622" t="s">
        <v>8325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8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0">
        <f t="shared" si="101"/>
        <v>41057.165972222225</v>
      </c>
      <c r="L1623">
        <v>1333550015</v>
      </c>
      <c r="M1623" s="10">
        <f t="shared" si="102"/>
        <v>41003.60665509259</v>
      </c>
      <c r="N1623" s="10"/>
      <c r="O1623" t="b">
        <v>0</v>
      </c>
      <c r="P1623">
        <v>37</v>
      </c>
      <c r="Q1623">
        <f t="shared" si="103"/>
        <v>163.78</v>
      </c>
      <c r="R1623" t="b">
        <v>1</v>
      </c>
      <c r="S1623" t="s">
        <v>8274</v>
      </c>
      <c r="T1623" s="12" t="s">
        <v>8324</v>
      </c>
      <c r="U1623" t="s">
        <v>8325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8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0">
        <f t="shared" si="101"/>
        <v>41990.332638888889</v>
      </c>
      <c r="L1624">
        <v>1415343874</v>
      </c>
      <c r="M1624" s="10">
        <f t="shared" si="102"/>
        <v>41950.29483796296</v>
      </c>
      <c r="N1624" s="10"/>
      <c r="O1624" t="b">
        <v>0</v>
      </c>
      <c r="P1624">
        <v>65</v>
      </c>
      <c r="Q1624">
        <f t="shared" si="103"/>
        <v>107.98</v>
      </c>
      <c r="R1624" t="b">
        <v>1</v>
      </c>
      <c r="S1624" t="s">
        <v>8274</v>
      </c>
      <c r="T1624" s="12" t="s">
        <v>8324</v>
      </c>
      <c r="U1624" t="s">
        <v>8325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8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0">
        <f t="shared" si="101"/>
        <v>41513.688530092593</v>
      </c>
      <c r="L1625">
        <v>1372437089</v>
      </c>
      <c r="M1625" s="10">
        <f t="shared" si="102"/>
        <v>41453.688530092593</v>
      </c>
      <c r="N1625" s="10"/>
      <c r="O1625" t="b">
        <v>0</v>
      </c>
      <c r="P1625">
        <v>18</v>
      </c>
      <c r="Q1625">
        <f t="shared" si="103"/>
        <v>42.11</v>
      </c>
      <c r="R1625" t="b">
        <v>1</v>
      </c>
      <c r="S1625" t="s">
        <v>8274</v>
      </c>
      <c r="T1625" s="12" t="s">
        <v>8324</v>
      </c>
      <c r="U1625" t="s">
        <v>8325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8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0">
        <f t="shared" si="101"/>
        <v>41283.367303240739</v>
      </c>
      <c r="L1626">
        <v>1354265335</v>
      </c>
      <c r="M1626" s="10">
        <f t="shared" si="102"/>
        <v>41243.367303240739</v>
      </c>
      <c r="N1626" s="10"/>
      <c r="O1626" t="b">
        <v>0</v>
      </c>
      <c r="P1626">
        <v>25</v>
      </c>
      <c r="Q1626">
        <f t="shared" si="103"/>
        <v>47.2</v>
      </c>
      <c r="R1626" t="b">
        <v>1</v>
      </c>
      <c r="S1626" t="s">
        <v>8274</v>
      </c>
      <c r="T1626" s="12" t="s">
        <v>8324</v>
      </c>
      <c r="U1626" t="s">
        <v>8325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8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0">
        <f t="shared" si="101"/>
        <v>41163.699687500004</v>
      </c>
      <c r="L1627">
        <v>1344962853</v>
      </c>
      <c r="M1627" s="10">
        <f t="shared" si="102"/>
        <v>41135.699687500004</v>
      </c>
      <c r="N1627" s="10"/>
      <c r="O1627" t="b">
        <v>0</v>
      </c>
      <c r="P1627">
        <v>104</v>
      </c>
      <c r="Q1627">
        <f t="shared" si="103"/>
        <v>112.02</v>
      </c>
      <c r="R1627" t="b">
        <v>1</v>
      </c>
      <c r="S1627" t="s">
        <v>8274</v>
      </c>
      <c r="T1627" s="12" t="s">
        <v>8324</v>
      </c>
      <c r="U1627" t="s">
        <v>8325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8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0">
        <f t="shared" si="101"/>
        <v>41609.889664351853</v>
      </c>
      <c r="L1628">
        <v>1383337267</v>
      </c>
      <c r="M1628" s="10">
        <f t="shared" si="102"/>
        <v>41579.847997685189</v>
      </c>
      <c r="N1628" s="10"/>
      <c r="O1628" t="b">
        <v>0</v>
      </c>
      <c r="P1628">
        <v>108</v>
      </c>
      <c r="Q1628">
        <f t="shared" si="103"/>
        <v>74.95</v>
      </c>
      <c r="R1628" t="b">
        <v>1</v>
      </c>
      <c r="S1628" t="s">
        <v>8274</v>
      </c>
      <c r="T1628" s="12" t="s">
        <v>8324</v>
      </c>
      <c r="U1628" t="s">
        <v>8325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8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0">
        <f t="shared" si="101"/>
        <v>41239.207638888889</v>
      </c>
      <c r="L1629">
        <v>1351011489</v>
      </c>
      <c r="M1629" s="10">
        <f t="shared" si="102"/>
        <v>41205.707048611112</v>
      </c>
      <c r="N1629" s="10"/>
      <c r="O1629" t="b">
        <v>0</v>
      </c>
      <c r="P1629">
        <v>38</v>
      </c>
      <c r="Q1629">
        <f t="shared" si="103"/>
        <v>61.58</v>
      </c>
      <c r="R1629" t="b">
        <v>1</v>
      </c>
      <c r="S1629" t="s">
        <v>8274</v>
      </c>
      <c r="T1629" s="12" t="s">
        <v>8324</v>
      </c>
      <c r="U1629" t="s">
        <v>8325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8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0">
        <f t="shared" si="101"/>
        <v>41807.737060185187</v>
      </c>
      <c r="L1630">
        <v>1400175682</v>
      </c>
      <c r="M1630" s="10">
        <f t="shared" si="102"/>
        <v>41774.737060185187</v>
      </c>
      <c r="N1630" s="10"/>
      <c r="O1630" t="b">
        <v>0</v>
      </c>
      <c r="P1630">
        <v>88</v>
      </c>
      <c r="Q1630">
        <f t="shared" si="103"/>
        <v>45.88</v>
      </c>
      <c r="R1630" t="b">
        <v>1</v>
      </c>
      <c r="S1630" t="s">
        <v>8274</v>
      </c>
      <c r="T1630" s="12" t="s">
        <v>8324</v>
      </c>
      <c r="U1630" t="s">
        <v>8325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8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0">
        <f t="shared" si="101"/>
        <v>41690.867280092592</v>
      </c>
      <c r="L1631">
        <v>1389041333</v>
      </c>
      <c r="M1631" s="10">
        <f t="shared" si="102"/>
        <v>41645.867280092592</v>
      </c>
      <c r="N1631" s="10"/>
      <c r="O1631" t="b">
        <v>0</v>
      </c>
      <c r="P1631">
        <v>82</v>
      </c>
      <c r="Q1631">
        <f t="shared" si="103"/>
        <v>75.849999999999994</v>
      </c>
      <c r="R1631" t="b">
        <v>1</v>
      </c>
      <c r="S1631" t="s">
        <v>8274</v>
      </c>
      <c r="T1631" s="12" t="s">
        <v>8324</v>
      </c>
      <c r="U1631" t="s">
        <v>8325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8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0">
        <f t="shared" si="101"/>
        <v>40970.290972222225</v>
      </c>
      <c r="L1632">
        <v>1328040375</v>
      </c>
      <c r="M1632" s="10">
        <f t="shared" si="102"/>
        <v>40939.837673611109</v>
      </c>
      <c r="N1632" s="10"/>
      <c r="O1632" t="b">
        <v>0</v>
      </c>
      <c r="P1632">
        <v>126</v>
      </c>
      <c r="Q1632">
        <f t="shared" si="103"/>
        <v>84.21</v>
      </c>
      <c r="R1632" t="b">
        <v>1</v>
      </c>
      <c r="S1632" t="s">
        <v>8274</v>
      </c>
      <c r="T1632" s="12" t="s">
        <v>8324</v>
      </c>
      <c r="U1632" t="s">
        <v>8325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8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0">
        <f t="shared" si="101"/>
        <v>41194.859502314815</v>
      </c>
      <c r="L1633">
        <v>1347482261</v>
      </c>
      <c r="M1633" s="10">
        <f t="shared" si="102"/>
        <v>41164.859502314815</v>
      </c>
      <c r="N1633" s="10"/>
      <c r="O1633" t="b">
        <v>0</v>
      </c>
      <c r="P1633">
        <v>133</v>
      </c>
      <c r="Q1633">
        <f t="shared" si="103"/>
        <v>117.23</v>
      </c>
      <c r="R1633" t="b">
        <v>1</v>
      </c>
      <c r="S1633" t="s">
        <v>8274</v>
      </c>
      <c r="T1633" s="12" t="s">
        <v>8324</v>
      </c>
      <c r="U1633" t="s">
        <v>8325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8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0">
        <f t="shared" si="101"/>
        <v>40810.340902777774</v>
      </c>
      <c r="L1634">
        <v>1311667854</v>
      </c>
      <c r="M1634" s="10">
        <f t="shared" si="102"/>
        <v>40750.340902777774</v>
      </c>
      <c r="N1634" s="10"/>
      <c r="O1634" t="b">
        <v>0</v>
      </c>
      <c r="P1634">
        <v>47</v>
      </c>
      <c r="Q1634">
        <f t="shared" si="103"/>
        <v>86.49</v>
      </c>
      <c r="R1634" t="b">
        <v>1</v>
      </c>
      <c r="S1634" t="s">
        <v>8274</v>
      </c>
      <c r="T1634" s="12" t="s">
        <v>8324</v>
      </c>
      <c r="U1634" t="s">
        <v>8325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8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0">
        <f t="shared" si="101"/>
        <v>40924.208333333336</v>
      </c>
      <c r="L1635">
        <v>1324329156</v>
      </c>
      <c r="M1635" s="10">
        <f t="shared" si="102"/>
        <v>40896.883750000001</v>
      </c>
      <c r="N1635" s="10"/>
      <c r="O1635" t="b">
        <v>0</v>
      </c>
      <c r="P1635">
        <v>58</v>
      </c>
      <c r="Q1635">
        <f t="shared" si="103"/>
        <v>172.41</v>
      </c>
      <c r="R1635" t="b">
        <v>1</v>
      </c>
      <c r="S1635" t="s">
        <v>8274</v>
      </c>
      <c r="T1635" s="12" t="s">
        <v>8324</v>
      </c>
      <c r="U1635" t="s">
        <v>8325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8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0">
        <f t="shared" si="101"/>
        <v>40696.249305555553</v>
      </c>
      <c r="L1636">
        <v>1303706001</v>
      </c>
      <c r="M1636" s="10">
        <f t="shared" si="102"/>
        <v>40658.189826388887</v>
      </c>
      <c r="N1636" s="10"/>
      <c r="O1636" t="b">
        <v>0</v>
      </c>
      <c r="P1636">
        <v>32</v>
      </c>
      <c r="Q1636">
        <f t="shared" si="103"/>
        <v>62.81</v>
      </c>
      <c r="R1636" t="b">
        <v>1</v>
      </c>
      <c r="S1636" t="s">
        <v>8274</v>
      </c>
      <c r="T1636" s="12" t="s">
        <v>8324</v>
      </c>
      <c r="U1636" t="s">
        <v>8325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8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0">
        <f t="shared" si="101"/>
        <v>42562.868761574078</v>
      </c>
      <c r="L1637">
        <v>1463086261</v>
      </c>
      <c r="M1637" s="10">
        <f t="shared" si="102"/>
        <v>42502.868761574078</v>
      </c>
      <c r="N1637" s="10"/>
      <c r="O1637" t="b">
        <v>0</v>
      </c>
      <c r="P1637">
        <v>37</v>
      </c>
      <c r="Q1637">
        <f t="shared" si="103"/>
        <v>67.73</v>
      </c>
      <c r="R1637" t="b">
        <v>1</v>
      </c>
      <c r="S1637" t="s">
        <v>8274</v>
      </c>
      <c r="T1637" s="12" t="s">
        <v>8324</v>
      </c>
      <c r="U1637" t="s">
        <v>8325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8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0">
        <f t="shared" si="101"/>
        <v>40706.166666666664</v>
      </c>
      <c r="L1638">
        <v>1304129088</v>
      </c>
      <c r="M1638" s="10">
        <f t="shared" si="102"/>
        <v>40663.08666666667</v>
      </c>
      <c r="N1638" s="10"/>
      <c r="O1638" t="b">
        <v>0</v>
      </c>
      <c r="P1638">
        <v>87</v>
      </c>
      <c r="Q1638">
        <f t="shared" si="103"/>
        <v>53.56</v>
      </c>
      <c r="R1638" t="b">
        <v>1</v>
      </c>
      <c r="S1638" t="s">
        <v>8274</v>
      </c>
      <c r="T1638" s="12" t="s">
        <v>8324</v>
      </c>
      <c r="U1638" t="s">
        <v>8325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8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0">
        <f t="shared" si="101"/>
        <v>40178.98541666667</v>
      </c>
      <c r="L1639">
        <v>1257444140</v>
      </c>
      <c r="M1639" s="10">
        <f t="shared" si="102"/>
        <v>40122.751620370371</v>
      </c>
      <c r="N1639" s="10"/>
      <c r="O1639" t="b">
        <v>0</v>
      </c>
      <c r="P1639">
        <v>15</v>
      </c>
      <c r="Q1639">
        <f t="shared" si="103"/>
        <v>34.6</v>
      </c>
      <c r="R1639" t="b">
        <v>1</v>
      </c>
      <c r="S1639" t="s">
        <v>8274</v>
      </c>
      <c r="T1639" s="12" t="s">
        <v>8324</v>
      </c>
      <c r="U1639" t="s">
        <v>8325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8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0">
        <f t="shared" si="101"/>
        <v>41333.892361111109</v>
      </c>
      <c r="L1640">
        <v>1358180968</v>
      </c>
      <c r="M1640" s="10">
        <f t="shared" si="102"/>
        <v>41288.68712962963</v>
      </c>
      <c r="N1640" s="10"/>
      <c r="O1640" t="b">
        <v>0</v>
      </c>
      <c r="P1640">
        <v>27</v>
      </c>
      <c r="Q1640">
        <f t="shared" si="103"/>
        <v>38.89</v>
      </c>
      <c r="R1640" t="b">
        <v>1</v>
      </c>
      <c r="S1640" t="s">
        <v>8274</v>
      </c>
      <c r="T1640" s="12" t="s">
        <v>8324</v>
      </c>
      <c r="U1640" t="s">
        <v>8325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8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0">
        <f t="shared" si="101"/>
        <v>40971.652372685188</v>
      </c>
      <c r="L1641">
        <v>1328197165</v>
      </c>
      <c r="M1641" s="10">
        <f t="shared" si="102"/>
        <v>40941.652372685188</v>
      </c>
      <c r="N1641" s="10"/>
      <c r="O1641" t="b">
        <v>0</v>
      </c>
      <c r="P1641">
        <v>19</v>
      </c>
      <c r="Q1641">
        <f t="shared" si="103"/>
        <v>94.74</v>
      </c>
      <c r="R1641" t="b">
        <v>1</v>
      </c>
      <c r="S1641" t="s">
        <v>8274</v>
      </c>
      <c r="T1641" s="12" t="s">
        <v>8324</v>
      </c>
      <c r="U1641" t="s">
        <v>8325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8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0">
        <f t="shared" si="101"/>
        <v>40393.082638888889</v>
      </c>
      <c r="L1642">
        <v>1279603955</v>
      </c>
      <c r="M1642" s="10">
        <f t="shared" si="102"/>
        <v>40379.23096064815</v>
      </c>
      <c r="N1642" s="10"/>
      <c r="O1642" t="b">
        <v>0</v>
      </c>
      <c r="P1642">
        <v>17</v>
      </c>
      <c r="Q1642">
        <f t="shared" si="103"/>
        <v>39.97</v>
      </c>
      <c r="R1642" t="b">
        <v>1</v>
      </c>
      <c r="S1642" t="s">
        <v>8274</v>
      </c>
      <c r="T1642" s="12" t="s">
        <v>8324</v>
      </c>
      <c r="U1642" t="s">
        <v>8325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8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0">
        <f t="shared" si="101"/>
        <v>41992.596574074079</v>
      </c>
      <c r="L1643">
        <v>1416406744</v>
      </c>
      <c r="M1643" s="10">
        <f t="shared" si="102"/>
        <v>41962.596574074079</v>
      </c>
      <c r="N1643" s="10"/>
      <c r="O1643" t="b">
        <v>0</v>
      </c>
      <c r="P1643">
        <v>26</v>
      </c>
      <c r="Q1643">
        <f t="shared" si="103"/>
        <v>97.5</v>
      </c>
      <c r="R1643" t="b">
        <v>1</v>
      </c>
      <c r="S1643" t="s">
        <v>8290</v>
      </c>
      <c r="T1643" s="12" t="s">
        <v>8324</v>
      </c>
      <c r="U1643" t="s">
        <v>8345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8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0">
        <f t="shared" si="101"/>
        <v>40708.024618055555</v>
      </c>
      <c r="L1644">
        <v>1306283727</v>
      </c>
      <c r="M1644" s="10">
        <f t="shared" si="102"/>
        <v>40688.024618055555</v>
      </c>
      <c r="N1644" s="10"/>
      <c r="O1644" t="b">
        <v>0</v>
      </c>
      <c r="P1644">
        <v>28</v>
      </c>
      <c r="Q1644">
        <f t="shared" si="103"/>
        <v>42.86</v>
      </c>
      <c r="R1644" t="b">
        <v>1</v>
      </c>
      <c r="S1644" t="s">
        <v>8290</v>
      </c>
      <c r="T1644" s="12" t="s">
        <v>8324</v>
      </c>
      <c r="U1644" t="s">
        <v>8345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8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0">
        <f t="shared" si="101"/>
        <v>41176.824212962965</v>
      </c>
      <c r="L1645">
        <v>1345924012</v>
      </c>
      <c r="M1645" s="10">
        <f t="shared" si="102"/>
        <v>41146.824212962965</v>
      </c>
      <c r="N1645" s="10"/>
      <c r="O1645" t="b">
        <v>0</v>
      </c>
      <c r="P1645">
        <v>37</v>
      </c>
      <c r="Q1645">
        <f t="shared" si="103"/>
        <v>168.51</v>
      </c>
      <c r="R1645" t="b">
        <v>1</v>
      </c>
      <c r="S1645" t="s">
        <v>8290</v>
      </c>
      <c r="T1645" s="12" t="s">
        <v>8324</v>
      </c>
      <c r="U1645" t="s">
        <v>8345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8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0">
        <f t="shared" si="101"/>
        <v>41235.101388888892</v>
      </c>
      <c r="L1646">
        <v>1348363560</v>
      </c>
      <c r="M1646" s="10">
        <f t="shared" si="102"/>
        <v>41175.05972222222</v>
      </c>
      <c r="N1646" s="10"/>
      <c r="O1646" t="b">
        <v>0</v>
      </c>
      <c r="P1646">
        <v>128</v>
      </c>
      <c r="Q1646">
        <f t="shared" si="103"/>
        <v>85.55</v>
      </c>
      <c r="R1646" t="b">
        <v>1</v>
      </c>
      <c r="S1646" t="s">
        <v>8290</v>
      </c>
      <c r="T1646" s="12" t="s">
        <v>8324</v>
      </c>
      <c r="U1646" t="s">
        <v>8345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8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0">
        <f t="shared" si="101"/>
        <v>41535.617361111108</v>
      </c>
      <c r="L1647">
        <v>1378306140</v>
      </c>
      <c r="M1647" s="10">
        <f t="shared" si="102"/>
        <v>41521.617361111108</v>
      </c>
      <c r="N1647" s="10"/>
      <c r="O1647" t="b">
        <v>0</v>
      </c>
      <c r="P1647">
        <v>10</v>
      </c>
      <c r="Q1647">
        <f t="shared" si="103"/>
        <v>554</v>
      </c>
      <c r="R1647" t="b">
        <v>1</v>
      </c>
      <c r="S1647" t="s">
        <v>8290</v>
      </c>
      <c r="T1647" s="12" t="s">
        <v>8324</v>
      </c>
      <c r="U1647" t="s">
        <v>8345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8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0">
        <f t="shared" si="101"/>
        <v>41865.757638888892</v>
      </c>
      <c r="L1648">
        <v>1405248503</v>
      </c>
      <c r="M1648" s="10">
        <f t="shared" si="102"/>
        <v>41833.450266203705</v>
      </c>
      <c r="N1648" s="10"/>
      <c r="O1648" t="b">
        <v>0</v>
      </c>
      <c r="P1648">
        <v>83</v>
      </c>
      <c r="Q1648">
        <f t="shared" si="103"/>
        <v>26.55</v>
      </c>
      <c r="R1648" t="b">
        <v>1</v>
      </c>
      <c r="S1648" t="s">
        <v>8290</v>
      </c>
      <c r="T1648" s="12" t="s">
        <v>8324</v>
      </c>
      <c r="U1648" t="s">
        <v>8345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8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0">
        <f t="shared" si="101"/>
        <v>41069.409456018519</v>
      </c>
      <c r="L1649">
        <v>1336643377</v>
      </c>
      <c r="M1649" s="10">
        <f t="shared" si="102"/>
        <v>41039.409456018519</v>
      </c>
      <c r="N1649" s="10"/>
      <c r="O1649" t="b">
        <v>0</v>
      </c>
      <c r="P1649">
        <v>46</v>
      </c>
      <c r="Q1649">
        <f t="shared" si="103"/>
        <v>113.83</v>
      </c>
      <c r="R1649" t="b">
        <v>1</v>
      </c>
      <c r="S1649" t="s">
        <v>8290</v>
      </c>
      <c r="T1649" s="12" t="s">
        <v>8324</v>
      </c>
      <c r="U1649" t="s">
        <v>8345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8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0">
        <f t="shared" si="101"/>
        <v>40622.662986111114</v>
      </c>
      <c r="L1650">
        <v>1298048082</v>
      </c>
      <c r="M1650" s="10">
        <f t="shared" si="102"/>
        <v>40592.704652777778</v>
      </c>
      <c r="N1650" s="10"/>
      <c r="O1650" t="b">
        <v>0</v>
      </c>
      <c r="P1650">
        <v>90</v>
      </c>
      <c r="Q1650">
        <f t="shared" si="103"/>
        <v>32.01</v>
      </c>
      <c r="R1650" t="b">
        <v>1</v>
      </c>
      <c r="S1650" t="s">
        <v>8290</v>
      </c>
      <c r="T1650" s="12" t="s">
        <v>8324</v>
      </c>
      <c r="U1650" t="s">
        <v>8345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8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0">
        <f t="shared" si="101"/>
        <v>41782.684664351851</v>
      </c>
      <c r="L1651">
        <v>1396974355</v>
      </c>
      <c r="M1651" s="10">
        <f t="shared" si="102"/>
        <v>41737.684664351851</v>
      </c>
      <c r="N1651" s="10"/>
      <c r="O1651" t="b">
        <v>0</v>
      </c>
      <c r="P1651">
        <v>81</v>
      </c>
      <c r="Q1651">
        <f t="shared" si="103"/>
        <v>47.19</v>
      </c>
      <c r="R1651" t="b">
        <v>1</v>
      </c>
      <c r="S1651" t="s">
        <v>8290</v>
      </c>
      <c r="T1651" s="12" t="s">
        <v>8324</v>
      </c>
      <c r="U1651" t="s">
        <v>8345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8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0">
        <f t="shared" si="101"/>
        <v>41556.435613425929</v>
      </c>
      <c r="L1652">
        <v>1378722437</v>
      </c>
      <c r="M1652" s="10">
        <f t="shared" si="102"/>
        <v>41526.435613425929</v>
      </c>
      <c r="N1652" s="10"/>
      <c r="O1652" t="b">
        <v>0</v>
      </c>
      <c r="P1652">
        <v>32</v>
      </c>
      <c r="Q1652">
        <f t="shared" si="103"/>
        <v>88.47</v>
      </c>
      <c r="R1652" t="b">
        <v>1</v>
      </c>
      <c r="S1652" t="s">
        <v>8290</v>
      </c>
      <c r="T1652" s="12" t="s">
        <v>8324</v>
      </c>
      <c r="U1652" t="s">
        <v>8345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8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0">
        <f t="shared" si="101"/>
        <v>40659.290972222225</v>
      </c>
      <c r="L1653">
        <v>1300916220</v>
      </c>
      <c r="M1653" s="10">
        <f t="shared" si="102"/>
        <v>40625.900694444441</v>
      </c>
      <c r="N1653" s="10"/>
      <c r="O1653" t="b">
        <v>0</v>
      </c>
      <c r="P1653">
        <v>20</v>
      </c>
      <c r="Q1653">
        <f t="shared" si="103"/>
        <v>100.75</v>
      </c>
      <c r="R1653" t="b">
        <v>1</v>
      </c>
      <c r="S1653" t="s">
        <v>8290</v>
      </c>
      <c r="T1653" s="12" t="s">
        <v>8324</v>
      </c>
      <c r="U1653" t="s">
        <v>8345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8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0">
        <f t="shared" si="101"/>
        <v>41602.534641203703</v>
      </c>
      <c r="L1654">
        <v>1382701793</v>
      </c>
      <c r="M1654" s="10">
        <f t="shared" si="102"/>
        <v>41572.492974537039</v>
      </c>
      <c r="N1654" s="10"/>
      <c r="O1654" t="b">
        <v>0</v>
      </c>
      <c r="P1654">
        <v>70</v>
      </c>
      <c r="Q1654">
        <f t="shared" si="103"/>
        <v>64.709999999999994</v>
      </c>
      <c r="R1654" t="b">
        <v>1</v>
      </c>
      <c r="S1654" t="s">
        <v>8290</v>
      </c>
      <c r="T1654" s="12" t="s">
        <v>8324</v>
      </c>
      <c r="U1654" t="s">
        <v>8345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8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0">
        <f t="shared" si="101"/>
        <v>40657.834444444445</v>
      </c>
      <c r="L1655">
        <v>1300996896</v>
      </c>
      <c r="M1655" s="10">
        <f t="shared" si="102"/>
        <v>40626.834444444445</v>
      </c>
      <c r="N1655" s="10"/>
      <c r="O1655" t="b">
        <v>0</v>
      </c>
      <c r="P1655">
        <v>168</v>
      </c>
      <c r="Q1655">
        <f t="shared" si="103"/>
        <v>51.85</v>
      </c>
      <c r="R1655" t="b">
        <v>1</v>
      </c>
      <c r="S1655" t="s">
        <v>8290</v>
      </c>
      <c r="T1655" s="12" t="s">
        <v>8324</v>
      </c>
      <c r="U1655" t="s">
        <v>8345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8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0">
        <f t="shared" si="101"/>
        <v>41017.890740740739</v>
      </c>
      <c r="L1656">
        <v>1332192160</v>
      </c>
      <c r="M1656" s="10">
        <f t="shared" si="102"/>
        <v>40987.890740740739</v>
      </c>
      <c r="N1656" s="10"/>
      <c r="O1656" t="b">
        <v>0</v>
      </c>
      <c r="P1656">
        <v>34</v>
      </c>
      <c r="Q1656">
        <f t="shared" si="103"/>
        <v>38.79</v>
      </c>
      <c r="R1656" t="b">
        <v>1</v>
      </c>
      <c r="S1656" t="s">
        <v>8290</v>
      </c>
      <c r="T1656" s="12" t="s">
        <v>8324</v>
      </c>
      <c r="U1656" t="s">
        <v>8345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8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0">
        <f t="shared" si="101"/>
        <v>41004.750231481477</v>
      </c>
      <c r="L1657">
        <v>1331060420</v>
      </c>
      <c r="M1657" s="10">
        <f t="shared" si="102"/>
        <v>40974.791898148149</v>
      </c>
      <c r="N1657" s="10"/>
      <c r="O1657" t="b">
        <v>0</v>
      </c>
      <c r="P1657">
        <v>48</v>
      </c>
      <c r="Q1657">
        <f t="shared" si="103"/>
        <v>44.65</v>
      </c>
      <c r="R1657" t="b">
        <v>1</v>
      </c>
      <c r="S1657" t="s">
        <v>8290</v>
      </c>
      <c r="T1657" s="12" t="s">
        <v>8324</v>
      </c>
      <c r="U1657" t="s">
        <v>8345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8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0">
        <f t="shared" si="101"/>
        <v>41256.928842592592</v>
      </c>
      <c r="L1658">
        <v>1352845052</v>
      </c>
      <c r="M1658" s="10">
        <f t="shared" si="102"/>
        <v>41226.928842592592</v>
      </c>
      <c r="N1658" s="10"/>
      <c r="O1658" t="b">
        <v>0</v>
      </c>
      <c r="P1658">
        <v>48</v>
      </c>
      <c r="Q1658">
        <f t="shared" si="103"/>
        <v>156.77000000000001</v>
      </c>
      <c r="R1658" t="b">
        <v>1</v>
      </c>
      <c r="S1658" t="s">
        <v>8290</v>
      </c>
      <c r="T1658" s="12" t="s">
        <v>8324</v>
      </c>
      <c r="U1658" t="s">
        <v>8345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8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0">
        <f t="shared" si="101"/>
        <v>41053.782037037039</v>
      </c>
      <c r="L1659">
        <v>1335293168</v>
      </c>
      <c r="M1659" s="10">
        <f t="shared" si="102"/>
        <v>41023.782037037039</v>
      </c>
      <c r="N1659" s="10"/>
      <c r="O1659" t="b">
        <v>0</v>
      </c>
      <c r="P1659">
        <v>221</v>
      </c>
      <c r="Q1659">
        <f t="shared" si="103"/>
        <v>118.7</v>
      </c>
      <c r="R1659" t="b">
        <v>1</v>
      </c>
      <c r="S1659" t="s">
        <v>8290</v>
      </c>
      <c r="T1659" s="12" t="s">
        <v>8324</v>
      </c>
      <c r="U1659" t="s">
        <v>8345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8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0">
        <f t="shared" si="101"/>
        <v>41261.597222222219</v>
      </c>
      <c r="L1660">
        <v>1352524767</v>
      </c>
      <c r="M1660" s="10">
        <f t="shared" si="102"/>
        <v>41223.22184027778</v>
      </c>
      <c r="N1660" s="10"/>
      <c r="O1660" t="b">
        <v>0</v>
      </c>
      <c r="P1660">
        <v>107</v>
      </c>
      <c r="Q1660">
        <f t="shared" si="103"/>
        <v>74.150000000000006</v>
      </c>
      <c r="R1660" t="b">
        <v>1</v>
      </c>
      <c r="S1660" t="s">
        <v>8290</v>
      </c>
      <c r="T1660" s="12" t="s">
        <v>8324</v>
      </c>
      <c r="U1660" t="s">
        <v>8345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8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0">
        <f t="shared" si="101"/>
        <v>41625.5</v>
      </c>
      <c r="L1661">
        <v>1384811721</v>
      </c>
      <c r="M1661" s="10">
        <f t="shared" si="102"/>
        <v>41596.913437499999</v>
      </c>
      <c r="N1661" s="10"/>
      <c r="O1661" t="b">
        <v>0</v>
      </c>
      <c r="P1661">
        <v>45</v>
      </c>
      <c r="Q1661">
        <f t="shared" si="103"/>
        <v>12.53</v>
      </c>
      <c r="R1661" t="b">
        <v>1</v>
      </c>
      <c r="S1661" t="s">
        <v>8290</v>
      </c>
      <c r="T1661" s="12" t="s">
        <v>8324</v>
      </c>
      <c r="U1661" t="s">
        <v>8345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8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0">
        <f t="shared" si="101"/>
        <v>42490.915972222225</v>
      </c>
      <c r="L1662">
        <v>1459355950</v>
      </c>
      <c r="M1662" s="10">
        <f t="shared" si="102"/>
        <v>42459.693865740745</v>
      </c>
      <c r="N1662" s="10"/>
      <c r="O1662" t="b">
        <v>0</v>
      </c>
      <c r="P1662">
        <v>36</v>
      </c>
      <c r="Q1662">
        <f t="shared" si="103"/>
        <v>27.86</v>
      </c>
      <c r="R1662" t="b">
        <v>1</v>
      </c>
      <c r="S1662" t="s">
        <v>8290</v>
      </c>
      <c r="T1662" s="12" t="s">
        <v>8324</v>
      </c>
      <c r="U1662" t="s">
        <v>8345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8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0">
        <f t="shared" si="101"/>
        <v>42386.875</v>
      </c>
      <c r="L1663">
        <v>1449359831</v>
      </c>
      <c r="M1663" s="10">
        <f t="shared" si="102"/>
        <v>42343.998043981483</v>
      </c>
      <c r="N1663" s="10"/>
      <c r="O1663" t="b">
        <v>0</v>
      </c>
      <c r="P1663">
        <v>101</v>
      </c>
      <c r="Q1663">
        <f t="shared" si="103"/>
        <v>80.180000000000007</v>
      </c>
      <c r="R1663" t="b">
        <v>1</v>
      </c>
      <c r="S1663" t="s">
        <v>8290</v>
      </c>
      <c r="T1663" s="12" t="s">
        <v>8324</v>
      </c>
      <c r="U1663" t="s">
        <v>8345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8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0">
        <f t="shared" si="101"/>
        <v>40908.239999999998</v>
      </c>
      <c r="L1664">
        <v>1320122736</v>
      </c>
      <c r="M1664" s="10">
        <f t="shared" si="102"/>
        <v>40848.198333333334</v>
      </c>
      <c r="N1664" s="10"/>
      <c r="O1664" t="b">
        <v>0</v>
      </c>
      <c r="P1664">
        <v>62</v>
      </c>
      <c r="Q1664">
        <f t="shared" si="103"/>
        <v>132.44</v>
      </c>
      <c r="R1664" t="b">
        <v>1</v>
      </c>
      <c r="S1664" t="s">
        <v>8290</v>
      </c>
      <c r="T1664" s="12" t="s">
        <v>8324</v>
      </c>
      <c r="U1664" t="s">
        <v>8345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8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0">
        <f t="shared" si="101"/>
        <v>42036.02207175926</v>
      </c>
      <c r="L1665">
        <v>1420158707</v>
      </c>
      <c r="M1665" s="10">
        <f t="shared" si="102"/>
        <v>42006.02207175926</v>
      </c>
      <c r="N1665" s="10"/>
      <c r="O1665" t="b">
        <v>0</v>
      </c>
      <c r="P1665">
        <v>32</v>
      </c>
      <c r="Q1665">
        <f t="shared" si="103"/>
        <v>33.75</v>
      </c>
      <c r="R1665" t="b">
        <v>1</v>
      </c>
      <c r="S1665" t="s">
        <v>8290</v>
      </c>
      <c r="T1665" s="12" t="s">
        <v>8324</v>
      </c>
      <c r="U1665" t="s">
        <v>8345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8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0">
        <f t="shared" si="101"/>
        <v>40984.165972222225</v>
      </c>
      <c r="L1666">
        <v>1328033818</v>
      </c>
      <c r="M1666" s="10">
        <f t="shared" si="102"/>
        <v>40939.761782407404</v>
      </c>
      <c r="N1666" s="10"/>
      <c r="O1666" t="b">
        <v>0</v>
      </c>
      <c r="P1666">
        <v>89</v>
      </c>
      <c r="Q1666">
        <f t="shared" si="103"/>
        <v>34.380000000000003</v>
      </c>
      <c r="R1666" t="b">
        <v>1</v>
      </c>
      <c r="S1666" t="s">
        <v>8290</v>
      </c>
      <c r="T1666" s="12" t="s">
        <v>8324</v>
      </c>
      <c r="U1666" t="s">
        <v>8345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8">
        <f t="shared" ref="F1667:F1730" si="104">ROUND(E1667/D1667*100,0)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0">
        <f t="shared" ref="K1667:K1730" si="105">(((J1667/60)/60)/24+DATE(1970,1,1))</f>
        <v>40596.125</v>
      </c>
      <c r="L1667">
        <v>1295624113</v>
      </c>
      <c r="M1667" s="10">
        <f t="shared" ref="M1667:M1730" si="106">(((L1667/60)/60)/24+DATE(1970,1,1))</f>
        <v>40564.649456018517</v>
      </c>
      <c r="N1667" s="10"/>
      <c r="O1667" t="b">
        <v>0</v>
      </c>
      <c r="P1667">
        <v>93</v>
      </c>
      <c r="Q1667">
        <f t="shared" ref="Q1667:Q1730" si="107">IFERROR(ROUND(E1667/P1667,2),0)</f>
        <v>44.96</v>
      </c>
      <c r="R1667" t="b">
        <v>1</v>
      </c>
      <c r="S1667" t="s">
        <v>8290</v>
      </c>
      <c r="T1667" s="12" t="s">
        <v>8324</v>
      </c>
      <c r="U1667" t="s">
        <v>8345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8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0">
        <f t="shared" si="105"/>
        <v>41361.211493055554</v>
      </c>
      <c r="L1668">
        <v>1361858673</v>
      </c>
      <c r="M1668" s="10">
        <f t="shared" si="106"/>
        <v>41331.253159722226</v>
      </c>
      <c r="N1668" s="10"/>
      <c r="O1668" t="b">
        <v>0</v>
      </c>
      <c r="P1668">
        <v>98</v>
      </c>
      <c r="Q1668">
        <f t="shared" si="107"/>
        <v>41.04</v>
      </c>
      <c r="R1668" t="b">
        <v>1</v>
      </c>
      <c r="S1668" t="s">
        <v>8290</v>
      </c>
      <c r="T1668" s="12" t="s">
        <v>8324</v>
      </c>
      <c r="U1668" t="s">
        <v>8345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8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0">
        <f t="shared" si="105"/>
        <v>41709.290972222225</v>
      </c>
      <c r="L1669">
        <v>1392169298</v>
      </c>
      <c r="M1669" s="10">
        <f t="shared" si="106"/>
        <v>41682.0705787037</v>
      </c>
      <c r="N1669" s="10"/>
      <c r="O1669" t="b">
        <v>0</v>
      </c>
      <c r="P1669">
        <v>82</v>
      </c>
      <c r="Q1669">
        <f t="shared" si="107"/>
        <v>52.6</v>
      </c>
      <c r="R1669" t="b">
        <v>1</v>
      </c>
      <c r="S1669" t="s">
        <v>8290</v>
      </c>
      <c r="T1669" s="12" t="s">
        <v>8324</v>
      </c>
      <c r="U1669" t="s">
        <v>8345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8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0">
        <f t="shared" si="105"/>
        <v>40875.191423611112</v>
      </c>
      <c r="L1670">
        <v>1319859339</v>
      </c>
      <c r="M1670" s="10">
        <f t="shared" si="106"/>
        <v>40845.14975694444</v>
      </c>
      <c r="N1670" s="10"/>
      <c r="O1670" t="b">
        <v>0</v>
      </c>
      <c r="P1670">
        <v>116</v>
      </c>
      <c r="Q1670">
        <f t="shared" si="107"/>
        <v>70.78</v>
      </c>
      <c r="R1670" t="b">
        <v>1</v>
      </c>
      <c r="S1670" t="s">
        <v>8290</v>
      </c>
      <c r="T1670" s="12" t="s">
        <v>8324</v>
      </c>
      <c r="U1670" t="s">
        <v>8345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8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0">
        <f t="shared" si="105"/>
        <v>42521.885138888887</v>
      </c>
      <c r="L1671">
        <v>1459545276</v>
      </c>
      <c r="M1671" s="10">
        <f t="shared" si="106"/>
        <v>42461.885138888887</v>
      </c>
      <c r="N1671" s="10"/>
      <c r="O1671" t="b">
        <v>0</v>
      </c>
      <c r="P1671">
        <v>52</v>
      </c>
      <c r="Q1671">
        <f t="shared" si="107"/>
        <v>53.75</v>
      </c>
      <c r="R1671" t="b">
        <v>1</v>
      </c>
      <c r="S1671" t="s">
        <v>8290</v>
      </c>
      <c r="T1671" s="12" t="s">
        <v>8324</v>
      </c>
      <c r="U1671" t="s">
        <v>8345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8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0">
        <f t="shared" si="105"/>
        <v>40364.166666666664</v>
      </c>
      <c r="L1672">
        <v>1273961999</v>
      </c>
      <c r="M1672" s="10">
        <f t="shared" si="106"/>
        <v>40313.930543981485</v>
      </c>
      <c r="N1672" s="10"/>
      <c r="O1672" t="b">
        <v>0</v>
      </c>
      <c r="P1672">
        <v>23</v>
      </c>
      <c r="Q1672">
        <f t="shared" si="107"/>
        <v>44.61</v>
      </c>
      <c r="R1672" t="b">
        <v>1</v>
      </c>
      <c r="S1672" t="s">
        <v>8290</v>
      </c>
      <c r="T1672" s="12" t="s">
        <v>8324</v>
      </c>
      <c r="U1672" t="s">
        <v>8345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8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0">
        <f t="shared" si="105"/>
        <v>42583.54414351852</v>
      </c>
      <c r="L1673">
        <v>1467464614</v>
      </c>
      <c r="M1673" s="10">
        <f t="shared" si="106"/>
        <v>42553.54414351852</v>
      </c>
      <c r="N1673" s="10"/>
      <c r="O1673" t="b">
        <v>0</v>
      </c>
      <c r="P1673">
        <v>77</v>
      </c>
      <c r="Q1673">
        <f t="shared" si="107"/>
        <v>26.15</v>
      </c>
      <c r="R1673" t="b">
        <v>1</v>
      </c>
      <c r="S1673" t="s">
        <v>8290</v>
      </c>
      <c r="T1673" s="12" t="s">
        <v>8324</v>
      </c>
      <c r="U1673" t="s">
        <v>8345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8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0">
        <f t="shared" si="105"/>
        <v>41064.656597222223</v>
      </c>
      <c r="L1674">
        <v>1336232730</v>
      </c>
      <c r="M1674" s="10">
        <f t="shared" si="106"/>
        <v>41034.656597222223</v>
      </c>
      <c r="N1674" s="10"/>
      <c r="O1674" t="b">
        <v>0</v>
      </c>
      <c r="P1674">
        <v>49</v>
      </c>
      <c r="Q1674">
        <f t="shared" si="107"/>
        <v>39.18</v>
      </c>
      <c r="R1674" t="b">
        <v>1</v>
      </c>
      <c r="S1674" t="s">
        <v>8290</v>
      </c>
      <c r="T1674" s="12" t="s">
        <v>8324</v>
      </c>
      <c r="U1674" t="s">
        <v>8345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8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0">
        <f t="shared" si="105"/>
        <v>42069.878379629634</v>
      </c>
      <c r="L1675">
        <v>1423083892</v>
      </c>
      <c r="M1675" s="10">
        <f t="shared" si="106"/>
        <v>42039.878379629634</v>
      </c>
      <c r="N1675" s="10"/>
      <c r="O1675" t="b">
        <v>0</v>
      </c>
      <c r="P1675">
        <v>59</v>
      </c>
      <c r="Q1675">
        <f t="shared" si="107"/>
        <v>45.59</v>
      </c>
      <c r="R1675" t="b">
        <v>1</v>
      </c>
      <c r="S1675" t="s">
        <v>8290</v>
      </c>
      <c r="T1675" s="12" t="s">
        <v>8324</v>
      </c>
      <c r="U1675" t="s">
        <v>8345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8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0">
        <f t="shared" si="105"/>
        <v>42600.290972222225</v>
      </c>
      <c r="L1676">
        <v>1468852306</v>
      </c>
      <c r="M1676" s="10">
        <f t="shared" si="106"/>
        <v>42569.605393518519</v>
      </c>
      <c r="N1676" s="10"/>
      <c r="O1676" t="b">
        <v>0</v>
      </c>
      <c r="P1676">
        <v>113</v>
      </c>
      <c r="Q1676">
        <f t="shared" si="107"/>
        <v>89.25</v>
      </c>
      <c r="R1676" t="b">
        <v>1</v>
      </c>
      <c r="S1676" t="s">
        <v>8290</v>
      </c>
      <c r="T1676" s="12" t="s">
        <v>8324</v>
      </c>
      <c r="U1676" t="s">
        <v>8345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8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0">
        <f t="shared" si="105"/>
        <v>40832.918749999997</v>
      </c>
      <c r="L1677">
        <v>1316194540</v>
      </c>
      <c r="M1677" s="10">
        <f t="shared" si="106"/>
        <v>40802.733101851853</v>
      </c>
      <c r="N1677" s="10"/>
      <c r="O1677" t="b">
        <v>0</v>
      </c>
      <c r="P1677">
        <v>34</v>
      </c>
      <c r="Q1677">
        <f t="shared" si="107"/>
        <v>40.42</v>
      </c>
      <c r="R1677" t="b">
        <v>1</v>
      </c>
      <c r="S1677" t="s">
        <v>8290</v>
      </c>
      <c r="T1677" s="12" t="s">
        <v>8324</v>
      </c>
      <c r="U1677" t="s">
        <v>8345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8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0">
        <f t="shared" si="105"/>
        <v>41020.165972222225</v>
      </c>
      <c r="L1678">
        <v>1330968347</v>
      </c>
      <c r="M1678" s="10">
        <f t="shared" si="106"/>
        <v>40973.72623842593</v>
      </c>
      <c r="N1678" s="10"/>
      <c r="O1678" t="b">
        <v>0</v>
      </c>
      <c r="P1678">
        <v>42</v>
      </c>
      <c r="Q1678">
        <f t="shared" si="107"/>
        <v>82.38</v>
      </c>
      <c r="R1678" t="b">
        <v>1</v>
      </c>
      <c r="S1678" t="s">
        <v>8290</v>
      </c>
      <c r="T1678" s="12" t="s">
        <v>8324</v>
      </c>
      <c r="U1678" t="s">
        <v>8345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8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0">
        <f t="shared" si="105"/>
        <v>42476.249305555553</v>
      </c>
      <c r="L1679">
        <v>1455615976</v>
      </c>
      <c r="M1679" s="10">
        <f t="shared" si="106"/>
        <v>42416.407129629632</v>
      </c>
      <c r="N1679" s="10"/>
      <c r="O1679" t="b">
        <v>0</v>
      </c>
      <c r="P1679">
        <v>42</v>
      </c>
      <c r="Q1679">
        <f t="shared" si="107"/>
        <v>159.52000000000001</v>
      </c>
      <c r="R1679" t="b">
        <v>1</v>
      </c>
      <c r="S1679" t="s">
        <v>8290</v>
      </c>
      <c r="T1679" s="12" t="s">
        <v>8324</v>
      </c>
      <c r="U1679" t="s">
        <v>8345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8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0">
        <f t="shared" si="105"/>
        <v>41676.854988425926</v>
      </c>
      <c r="L1680">
        <v>1390509071</v>
      </c>
      <c r="M1680" s="10">
        <f t="shared" si="106"/>
        <v>41662.854988425926</v>
      </c>
      <c r="N1680" s="10"/>
      <c r="O1680" t="b">
        <v>0</v>
      </c>
      <c r="P1680">
        <v>49</v>
      </c>
      <c r="Q1680">
        <f t="shared" si="107"/>
        <v>36.24</v>
      </c>
      <c r="R1680" t="b">
        <v>1</v>
      </c>
      <c r="S1680" t="s">
        <v>8290</v>
      </c>
      <c r="T1680" s="12" t="s">
        <v>8324</v>
      </c>
      <c r="U1680" t="s">
        <v>8345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8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0">
        <f t="shared" si="105"/>
        <v>40746.068807870368</v>
      </c>
      <c r="L1681">
        <v>1309311545</v>
      </c>
      <c r="M1681" s="10">
        <f t="shared" si="106"/>
        <v>40723.068807870368</v>
      </c>
      <c r="N1681" s="10"/>
      <c r="O1681" t="b">
        <v>0</v>
      </c>
      <c r="P1681">
        <v>56</v>
      </c>
      <c r="Q1681">
        <f t="shared" si="107"/>
        <v>62.5</v>
      </c>
      <c r="R1681" t="b">
        <v>1</v>
      </c>
      <c r="S1681" t="s">
        <v>8290</v>
      </c>
      <c r="T1681" s="12" t="s">
        <v>8324</v>
      </c>
      <c r="U1681" t="s">
        <v>8345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8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0">
        <f t="shared" si="105"/>
        <v>41832.757719907408</v>
      </c>
      <c r="L1682">
        <v>1402596667</v>
      </c>
      <c r="M1682" s="10">
        <f t="shared" si="106"/>
        <v>41802.757719907408</v>
      </c>
      <c r="N1682" s="10"/>
      <c r="O1682" t="b">
        <v>0</v>
      </c>
      <c r="P1682">
        <v>25</v>
      </c>
      <c r="Q1682">
        <f t="shared" si="107"/>
        <v>47</v>
      </c>
      <c r="R1682" t="b">
        <v>1</v>
      </c>
      <c r="S1682" t="s">
        <v>8290</v>
      </c>
      <c r="T1682" s="12" t="s">
        <v>8324</v>
      </c>
      <c r="U1682" t="s">
        <v>8345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8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0">
        <f t="shared" si="105"/>
        <v>42823.083333333328</v>
      </c>
      <c r="L1683">
        <v>1486522484</v>
      </c>
      <c r="M1683" s="10">
        <f t="shared" si="106"/>
        <v>42774.121342592596</v>
      </c>
      <c r="N1683" s="10"/>
      <c r="O1683" t="b">
        <v>0</v>
      </c>
      <c r="P1683">
        <v>884</v>
      </c>
      <c r="Q1683">
        <f t="shared" si="107"/>
        <v>74.58</v>
      </c>
      <c r="R1683" t="b">
        <v>0</v>
      </c>
      <c r="S1683" t="s">
        <v>8291</v>
      </c>
      <c r="T1683" s="12" t="s">
        <v>8324</v>
      </c>
      <c r="U1683" t="s">
        <v>8346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8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0">
        <f t="shared" si="105"/>
        <v>42839.171990740739</v>
      </c>
      <c r="L1684">
        <v>1486962460</v>
      </c>
      <c r="M1684" s="10">
        <f t="shared" si="106"/>
        <v>42779.21365740741</v>
      </c>
      <c r="N1684" s="10"/>
      <c r="O1684" t="b">
        <v>0</v>
      </c>
      <c r="P1684">
        <v>0</v>
      </c>
      <c r="Q1684">
        <f t="shared" si="107"/>
        <v>0</v>
      </c>
      <c r="R1684" t="b">
        <v>0</v>
      </c>
      <c r="S1684" t="s">
        <v>8291</v>
      </c>
      <c r="T1684" s="12" t="s">
        <v>8324</v>
      </c>
      <c r="U1684" t="s">
        <v>8346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8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0">
        <f t="shared" si="105"/>
        <v>42832.781689814816</v>
      </c>
      <c r="L1685">
        <v>1489517138</v>
      </c>
      <c r="M1685" s="10">
        <f t="shared" si="106"/>
        <v>42808.781689814816</v>
      </c>
      <c r="N1685" s="10"/>
      <c r="O1685" t="b">
        <v>0</v>
      </c>
      <c r="P1685">
        <v>10</v>
      </c>
      <c r="Q1685">
        <f t="shared" si="107"/>
        <v>76</v>
      </c>
      <c r="R1685" t="b">
        <v>0</v>
      </c>
      <c r="S1685" t="s">
        <v>8291</v>
      </c>
      <c r="T1685" s="12" t="s">
        <v>8324</v>
      </c>
      <c r="U1685" t="s">
        <v>8346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8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0">
        <f t="shared" si="105"/>
        <v>42811.773622685185</v>
      </c>
      <c r="L1686">
        <v>1487360041</v>
      </c>
      <c r="M1686" s="10">
        <f t="shared" si="106"/>
        <v>42783.815289351856</v>
      </c>
      <c r="N1686" s="10"/>
      <c r="O1686" t="b">
        <v>0</v>
      </c>
      <c r="P1686">
        <v>101</v>
      </c>
      <c r="Q1686">
        <f t="shared" si="107"/>
        <v>86.44</v>
      </c>
      <c r="R1686" t="b">
        <v>0</v>
      </c>
      <c r="S1686" t="s">
        <v>8291</v>
      </c>
      <c r="T1686" s="12" t="s">
        <v>8324</v>
      </c>
      <c r="U1686" t="s">
        <v>8346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8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0">
        <f t="shared" si="105"/>
        <v>42818.208599537036</v>
      </c>
      <c r="L1687">
        <v>1487743223</v>
      </c>
      <c r="M1687" s="10">
        <f t="shared" si="106"/>
        <v>42788.2502662037</v>
      </c>
      <c r="N1687" s="10"/>
      <c r="O1687" t="b">
        <v>0</v>
      </c>
      <c r="P1687">
        <v>15</v>
      </c>
      <c r="Q1687">
        <f t="shared" si="107"/>
        <v>24</v>
      </c>
      <c r="R1687" t="b">
        <v>0</v>
      </c>
      <c r="S1687" t="s">
        <v>8291</v>
      </c>
      <c r="T1687" s="12" t="s">
        <v>8324</v>
      </c>
      <c r="U1687" t="s">
        <v>8346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8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0">
        <f t="shared" si="105"/>
        <v>42852.802303240736</v>
      </c>
      <c r="L1688">
        <v>1488140119</v>
      </c>
      <c r="M1688" s="10">
        <f t="shared" si="106"/>
        <v>42792.843969907408</v>
      </c>
      <c r="N1688" s="10"/>
      <c r="O1688" t="b">
        <v>0</v>
      </c>
      <c r="P1688">
        <v>1</v>
      </c>
      <c r="Q1688">
        <f t="shared" si="107"/>
        <v>18</v>
      </c>
      <c r="R1688" t="b">
        <v>0</v>
      </c>
      <c r="S1688" t="s">
        <v>8291</v>
      </c>
      <c r="T1688" s="12" t="s">
        <v>8324</v>
      </c>
      <c r="U1688" t="s">
        <v>8346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8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0">
        <f t="shared" si="105"/>
        <v>42835.84375</v>
      </c>
      <c r="L1689">
        <v>1488935245</v>
      </c>
      <c r="M1689" s="10">
        <f t="shared" si="106"/>
        <v>42802.046817129631</v>
      </c>
      <c r="N1689" s="10"/>
      <c r="O1689" t="b">
        <v>0</v>
      </c>
      <c r="P1689">
        <v>39</v>
      </c>
      <c r="Q1689">
        <f t="shared" si="107"/>
        <v>80.13</v>
      </c>
      <c r="R1689" t="b">
        <v>0</v>
      </c>
      <c r="S1689" t="s">
        <v>8291</v>
      </c>
      <c r="T1689" s="12" t="s">
        <v>8324</v>
      </c>
      <c r="U1689" t="s">
        <v>8346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8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0">
        <f t="shared" si="105"/>
        <v>42834.492986111116</v>
      </c>
      <c r="L1690">
        <v>1489150194</v>
      </c>
      <c r="M1690" s="10">
        <f t="shared" si="106"/>
        <v>42804.534652777773</v>
      </c>
      <c r="N1690" s="10"/>
      <c r="O1690" t="b">
        <v>0</v>
      </c>
      <c r="P1690">
        <v>7</v>
      </c>
      <c r="Q1690">
        <f t="shared" si="107"/>
        <v>253.14</v>
      </c>
      <c r="R1690" t="b">
        <v>0</v>
      </c>
      <c r="S1690" t="s">
        <v>8291</v>
      </c>
      <c r="T1690" s="12" t="s">
        <v>8324</v>
      </c>
      <c r="U1690" t="s">
        <v>8346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8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0">
        <f t="shared" si="105"/>
        <v>42810.900810185187</v>
      </c>
      <c r="L1691">
        <v>1487111830</v>
      </c>
      <c r="M1691" s="10">
        <f t="shared" si="106"/>
        <v>42780.942476851851</v>
      </c>
      <c r="N1691" s="10"/>
      <c r="O1691" t="b">
        <v>0</v>
      </c>
      <c r="P1691">
        <v>14</v>
      </c>
      <c r="Q1691">
        <f t="shared" si="107"/>
        <v>171.43</v>
      </c>
      <c r="R1691" t="b">
        <v>0</v>
      </c>
      <c r="S1691" t="s">
        <v>8291</v>
      </c>
      <c r="T1691" s="12" t="s">
        <v>8324</v>
      </c>
      <c r="U1691" t="s">
        <v>8346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8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0">
        <f t="shared" si="105"/>
        <v>42831.389374999999</v>
      </c>
      <c r="L1692">
        <v>1488882042</v>
      </c>
      <c r="M1692" s="10">
        <f t="shared" si="106"/>
        <v>42801.43104166667</v>
      </c>
      <c r="N1692" s="10"/>
      <c r="O1692" t="b">
        <v>0</v>
      </c>
      <c r="P1692">
        <v>11</v>
      </c>
      <c r="Q1692">
        <f t="shared" si="107"/>
        <v>57.73</v>
      </c>
      <c r="R1692" t="b">
        <v>0</v>
      </c>
      <c r="S1692" t="s">
        <v>8291</v>
      </c>
      <c r="T1692" s="12" t="s">
        <v>8324</v>
      </c>
      <c r="U1692" t="s">
        <v>8346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8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0">
        <f t="shared" si="105"/>
        <v>42828.041666666672</v>
      </c>
      <c r="L1693">
        <v>1488387008</v>
      </c>
      <c r="M1693" s="10">
        <f t="shared" si="106"/>
        <v>42795.701481481476</v>
      </c>
      <c r="N1693" s="10"/>
      <c r="O1693" t="b">
        <v>0</v>
      </c>
      <c r="P1693">
        <v>38</v>
      </c>
      <c r="Q1693">
        <f t="shared" si="107"/>
        <v>264.26</v>
      </c>
      <c r="R1693" t="b">
        <v>0</v>
      </c>
      <c r="S1693" t="s">
        <v>8291</v>
      </c>
      <c r="T1693" s="12" t="s">
        <v>8324</v>
      </c>
      <c r="U1693" t="s">
        <v>8346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8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0">
        <f t="shared" si="105"/>
        <v>42820.999305555553</v>
      </c>
      <c r="L1694">
        <v>1487734667</v>
      </c>
      <c r="M1694" s="10">
        <f t="shared" si="106"/>
        <v>42788.151238425926</v>
      </c>
      <c r="N1694" s="10"/>
      <c r="O1694" t="b">
        <v>0</v>
      </c>
      <c r="P1694">
        <v>15</v>
      </c>
      <c r="Q1694">
        <f t="shared" si="107"/>
        <v>159.33000000000001</v>
      </c>
      <c r="R1694" t="b">
        <v>0</v>
      </c>
      <c r="S1694" t="s">
        <v>8291</v>
      </c>
      <c r="T1694" s="12" t="s">
        <v>8324</v>
      </c>
      <c r="U1694" t="s">
        <v>8346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8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0">
        <f t="shared" si="105"/>
        <v>42834.833333333328</v>
      </c>
      <c r="L1695">
        <v>1489097112</v>
      </c>
      <c r="M1695" s="10">
        <f t="shared" si="106"/>
        <v>42803.920277777783</v>
      </c>
      <c r="N1695" s="10"/>
      <c r="O1695" t="b">
        <v>0</v>
      </c>
      <c r="P1695">
        <v>8</v>
      </c>
      <c r="Q1695">
        <f t="shared" si="107"/>
        <v>35</v>
      </c>
      <c r="R1695" t="b">
        <v>0</v>
      </c>
      <c r="S1695" t="s">
        <v>8291</v>
      </c>
      <c r="T1695" s="12" t="s">
        <v>8324</v>
      </c>
      <c r="U1695" t="s">
        <v>8346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8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0">
        <f t="shared" si="105"/>
        <v>42821.191666666666</v>
      </c>
      <c r="L1696">
        <v>1488038674</v>
      </c>
      <c r="M1696" s="10">
        <f t="shared" si="106"/>
        <v>42791.669837962967</v>
      </c>
      <c r="N1696" s="10"/>
      <c r="O1696" t="b">
        <v>0</v>
      </c>
      <c r="P1696">
        <v>1</v>
      </c>
      <c r="Q1696">
        <f t="shared" si="107"/>
        <v>5</v>
      </c>
      <c r="R1696" t="b">
        <v>0</v>
      </c>
      <c r="S1696" t="s">
        <v>8291</v>
      </c>
      <c r="T1696" s="12" t="s">
        <v>8324</v>
      </c>
      <c r="U1696" t="s">
        <v>8346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8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0">
        <f t="shared" si="105"/>
        <v>42835.041666666672</v>
      </c>
      <c r="L1697">
        <v>1488847514</v>
      </c>
      <c r="M1697" s="10">
        <f t="shared" si="106"/>
        <v>42801.031412037039</v>
      </c>
      <c r="N1697" s="10"/>
      <c r="O1697" t="b">
        <v>0</v>
      </c>
      <c r="P1697">
        <v>23</v>
      </c>
      <c r="Q1697">
        <f t="shared" si="107"/>
        <v>61.09</v>
      </c>
      <c r="R1697" t="b">
        <v>0</v>
      </c>
      <c r="S1697" t="s">
        <v>8291</v>
      </c>
      <c r="T1697" s="12" t="s">
        <v>8324</v>
      </c>
      <c r="U1697" t="s">
        <v>8346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8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0">
        <f t="shared" si="105"/>
        <v>42826.027905092589</v>
      </c>
      <c r="L1698">
        <v>1488418811</v>
      </c>
      <c r="M1698" s="10">
        <f t="shared" si="106"/>
        <v>42796.069571759261</v>
      </c>
      <c r="N1698" s="10"/>
      <c r="O1698" t="b">
        <v>0</v>
      </c>
      <c r="P1698">
        <v>0</v>
      </c>
      <c r="Q1698">
        <f t="shared" si="107"/>
        <v>0</v>
      </c>
      <c r="R1698" t="b">
        <v>0</v>
      </c>
      <c r="S1698" t="s">
        <v>8291</v>
      </c>
      <c r="T1698" s="12" t="s">
        <v>8324</v>
      </c>
      <c r="U1698" t="s">
        <v>8346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8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0">
        <f t="shared" si="105"/>
        <v>42834.991296296299</v>
      </c>
      <c r="L1699">
        <v>1489193248</v>
      </c>
      <c r="M1699" s="10">
        <f t="shared" si="106"/>
        <v>42805.032962962956</v>
      </c>
      <c r="N1699" s="10"/>
      <c r="O1699" t="b">
        <v>0</v>
      </c>
      <c r="P1699">
        <v>22</v>
      </c>
      <c r="Q1699">
        <f t="shared" si="107"/>
        <v>114.82</v>
      </c>
      <c r="R1699" t="b">
        <v>0</v>
      </c>
      <c r="S1699" t="s">
        <v>8291</v>
      </c>
      <c r="T1699" s="12" t="s">
        <v>8324</v>
      </c>
      <c r="U1699" t="s">
        <v>8346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8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0">
        <f t="shared" si="105"/>
        <v>42820.147916666669</v>
      </c>
      <c r="L1700">
        <v>1488430760</v>
      </c>
      <c r="M1700" s="10">
        <f t="shared" si="106"/>
        <v>42796.207870370374</v>
      </c>
      <c r="N1700" s="10"/>
      <c r="O1700" t="b">
        <v>0</v>
      </c>
      <c r="P1700">
        <v>0</v>
      </c>
      <c r="Q1700">
        <f t="shared" si="107"/>
        <v>0</v>
      </c>
      <c r="R1700" t="b">
        <v>0</v>
      </c>
      <c r="S1700" t="s">
        <v>8291</v>
      </c>
      <c r="T1700" s="12" t="s">
        <v>8324</v>
      </c>
      <c r="U1700" t="s">
        <v>8346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8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0">
        <f t="shared" si="105"/>
        <v>42836.863946759258</v>
      </c>
      <c r="L1701">
        <v>1489351445</v>
      </c>
      <c r="M1701" s="10">
        <f t="shared" si="106"/>
        <v>42806.863946759258</v>
      </c>
      <c r="N1701" s="10"/>
      <c r="O1701" t="b">
        <v>0</v>
      </c>
      <c r="P1701">
        <v>4</v>
      </c>
      <c r="Q1701">
        <f t="shared" si="107"/>
        <v>54</v>
      </c>
      <c r="R1701" t="b">
        <v>0</v>
      </c>
      <c r="S1701" t="s">
        <v>8291</v>
      </c>
      <c r="T1701" s="12" t="s">
        <v>8324</v>
      </c>
      <c r="U1701" t="s">
        <v>8346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8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0">
        <f t="shared" si="105"/>
        <v>42826.166666666672</v>
      </c>
      <c r="L1702">
        <v>1488418990</v>
      </c>
      <c r="M1702" s="10">
        <f t="shared" si="106"/>
        <v>42796.071643518517</v>
      </c>
      <c r="N1702" s="10"/>
      <c r="O1702" t="b">
        <v>0</v>
      </c>
      <c r="P1702">
        <v>79</v>
      </c>
      <c r="Q1702">
        <f t="shared" si="107"/>
        <v>65.97</v>
      </c>
      <c r="R1702" t="b">
        <v>0</v>
      </c>
      <c r="S1702" t="s">
        <v>8291</v>
      </c>
      <c r="T1702" s="12" t="s">
        <v>8324</v>
      </c>
      <c r="U1702" t="s">
        <v>8346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8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0">
        <f t="shared" si="105"/>
        <v>42019.664409722223</v>
      </c>
      <c r="L1703">
        <v>1418745405</v>
      </c>
      <c r="M1703" s="10">
        <f t="shared" si="106"/>
        <v>41989.664409722223</v>
      </c>
      <c r="N1703" s="10"/>
      <c r="O1703" t="b">
        <v>0</v>
      </c>
      <c r="P1703">
        <v>2</v>
      </c>
      <c r="Q1703">
        <f t="shared" si="107"/>
        <v>5</v>
      </c>
      <c r="R1703" t="b">
        <v>0</v>
      </c>
      <c r="S1703" t="s">
        <v>8291</v>
      </c>
      <c r="T1703" s="12" t="s">
        <v>8324</v>
      </c>
      <c r="U1703" t="s">
        <v>8346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8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0">
        <f t="shared" si="105"/>
        <v>42093.828125</v>
      </c>
      <c r="L1704">
        <v>1425156750</v>
      </c>
      <c r="M1704" s="10">
        <f t="shared" si="106"/>
        <v>42063.869791666672</v>
      </c>
      <c r="N1704" s="10"/>
      <c r="O1704" t="b">
        <v>0</v>
      </c>
      <c r="P1704">
        <v>1</v>
      </c>
      <c r="Q1704">
        <f t="shared" si="107"/>
        <v>1</v>
      </c>
      <c r="R1704" t="b">
        <v>0</v>
      </c>
      <c r="S1704" t="s">
        <v>8291</v>
      </c>
      <c r="T1704" s="12" t="s">
        <v>8324</v>
      </c>
      <c r="U1704" t="s">
        <v>8346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8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0">
        <f t="shared" si="105"/>
        <v>42247.281678240746</v>
      </c>
      <c r="L1705">
        <v>1435819537</v>
      </c>
      <c r="M1705" s="10">
        <f t="shared" si="106"/>
        <v>42187.281678240746</v>
      </c>
      <c r="N1705" s="10"/>
      <c r="O1705" t="b">
        <v>0</v>
      </c>
      <c r="P1705">
        <v>2</v>
      </c>
      <c r="Q1705">
        <f t="shared" si="107"/>
        <v>25.5</v>
      </c>
      <c r="R1705" t="b">
        <v>0</v>
      </c>
      <c r="S1705" t="s">
        <v>8291</v>
      </c>
      <c r="T1705" s="12" t="s">
        <v>8324</v>
      </c>
      <c r="U1705" t="s">
        <v>8346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8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0">
        <f t="shared" si="105"/>
        <v>42051.139733796299</v>
      </c>
      <c r="L1706">
        <v>1421464873</v>
      </c>
      <c r="M1706" s="10">
        <f t="shared" si="106"/>
        <v>42021.139733796299</v>
      </c>
      <c r="N1706" s="10"/>
      <c r="O1706" t="b">
        <v>0</v>
      </c>
      <c r="P1706">
        <v>11</v>
      </c>
      <c r="Q1706">
        <f t="shared" si="107"/>
        <v>118.36</v>
      </c>
      <c r="R1706" t="b">
        <v>0</v>
      </c>
      <c r="S1706" t="s">
        <v>8291</v>
      </c>
      <c r="T1706" s="12" t="s">
        <v>8324</v>
      </c>
      <c r="U1706" t="s">
        <v>8346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8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0">
        <f t="shared" si="105"/>
        <v>42256.666666666672</v>
      </c>
      <c r="L1707">
        <v>1440807846</v>
      </c>
      <c r="M1707" s="10">
        <f t="shared" si="106"/>
        <v>42245.016736111109</v>
      </c>
      <c r="N1707" s="10"/>
      <c r="O1707" t="b">
        <v>0</v>
      </c>
      <c r="P1707">
        <v>0</v>
      </c>
      <c r="Q1707">
        <f t="shared" si="107"/>
        <v>0</v>
      </c>
      <c r="R1707" t="b">
        <v>0</v>
      </c>
      <c r="S1707" t="s">
        <v>8291</v>
      </c>
      <c r="T1707" s="12" t="s">
        <v>8324</v>
      </c>
      <c r="U1707" t="s">
        <v>8346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8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0">
        <f t="shared" si="105"/>
        <v>42239.306388888886</v>
      </c>
      <c r="L1708">
        <v>1435130472</v>
      </c>
      <c r="M1708" s="10">
        <f t="shared" si="106"/>
        <v>42179.306388888886</v>
      </c>
      <c r="N1708" s="10"/>
      <c r="O1708" t="b">
        <v>0</v>
      </c>
      <c r="P1708">
        <v>0</v>
      </c>
      <c r="Q1708">
        <f t="shared" si="107"/>
        <v>0</v>
      </c>
      <c r="R1708" t="b">
        <v>0</v>
      </c>
      <c r="S1708" t="s">
        <v>8291</v>
      </c>
      <c r="T1708" s="12" t="s">
        <v>8324</v>
      </c>
      <c r="U1708" t="s">
        <v>8346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8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0">
        <f t="shared" si="105"/>
        <v>42457.679340277777</v>
      </c>
      <c r="L1709">
        <v>1456593495</v>
      </c>
      <c r="M1709" s="10">
        <f t="shared" si="106"/>
        <v>42427.721006944441</v>
      </c>
      <c r="N1709" s="10"/>
      <c r="O1709" t="b">
        <v>0</v>
      </c>
      <c r="P1709">
        <v>9</v>
      </c>
      <c r="Q1709">
        <f t="shared" si="107"/>
        <v>54.11</v>
      </c>
      <c r="R1709" t="b">
        <v>0</v>
      </c>
      <c r="S1709" t="s">
        <v>8291</v>
      </c>
      <c r="T1709" s="12" t="s">
        <v>8324</v>
      </c>
      <c r="U1709" t="s">
        <v>8346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8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0">
        <f t="shared" si="105"/>
        <v>42491.866967592592</v>
      </c>
      <c r="L1710">
        <v>1458679706</v>
      </c>
      <c r="M1710" s="10">
        <f t="shared" si="106"/>
        <v>42451.866967592592</v>
      </c>
      <c r="N1710" s="10"/>
      <c r="O1710" t="b">
        <v>0</v>
      </c>
      <c r="P1710">
        <v>0</v>
      </c>
      <c r="Q1710">
        <f t="shared" si="107"/>
        <v>0</v>
      </c>
      <c r="R1710" t="b">
        <v>0</v>
      </c>
      <c r="S1710" t="s">
        <v>8291</v>
      </c>
      <c r="T1710" s="12" t="s">
        <v>8324</v>
      </c>
      <c r="U1710" t="s">
        <v>8346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8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0">
        <f t="shared" si="105"/>
        <v>41882.818749999999</v>
      </c>
      <c r="L1711">
        <v>1405949514</v>
      </c>
      <c r="M1711" s="10">
        <f t="shared" si="106"/>
        <v>41841.56381944444</v>
      </c>
      <c r="N1711" s="10"/>
      <c r="O1711" t="b">
        <v>0</v>
      </c>
      <c r="P1711">
        <v>4</v>
      </c>
      <c r="Q1711">
        <f t="shared" si="107"/>
        <v>21.25</v>
      </c>
      <c r="R1711" t="b">
        <v>0</v>
      </c>
      <c r="S1711" t="s">
        <v>8291</v>
      </c>
      <c r="T1711" s="12" t="s">
        <v>8324</v>
      </c>
      <c r="U1711" t="s">
        <v>8346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8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0">
        <f t="shared" si="105"/>
        <v>42387.541666666672</v>
      </c>
      <c r="L1712">
        <v>1449151888</v>
      </c>
      <c r="M1712" s="10">
        <f t="shared" si="106"/>
        <v>42341.59129629629</v>
      </c>
      <c r="N1712" s="10"/>
      <c r="O1712" t="b">
        <v>0</v>
      </c>
      <c r="P1712">
        <v>1</v>
      </c>
      <c r="Q1712">
        <f t="shared" si="107"/>
        <v>34</v>
      </c>
      <c r="R1712" t="b">
        <v>0</v>
      </c>
      <c r="S1712" t="s">
        <v>8291</v>
      </c>
      <c r="T1712" s="12" t="s">
        <v>8324</v>
      </c>
      <c r="U1712" t="s">
        <v>8346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8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0">
        <f t="shared" si="105"/>
        <v>41883.646226851852</v>
      </c>
      <c r="L1713">
        <v>1406907034</v>
      </c>
      <c r="M1713" s="10">
        <f t="shared" si="106"/>
        <v>41852.646226851852</v>
      </c>
      <c r="N1713" s="10"/>
      <c r="O1713" t="b">
        <v>0</v>
      </c>
      <c r="P1713">
        <v>2</v>
      </c>
      <c r="Q1713">
        <f t="shared" si="107"/>
        <v>525</v>
      </c>
      <c r="R1713" t="b">
        <v>0</v>
      </c>
      <c r="S1713" t="s">
        <v>8291</v>
      </c>
      <c r="T1713" s="12" t="s">
        <v>8324</v>
      </c>
      <c r="U1713" t="s">
        <v>8346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8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0">
        <f t="shared" si="105"/>
        <v>42185.913807870369</v>
      </c>
      <c r="L1714">
        <v>1430517353</v>
      </c>
      <c r="M1714" s="10">
        <f t="shared" si="106"/>
        <v>42125.913807870369</v>
      </c>
      <c r="N1714" s="10"/>
      <c r="O1714" t="b">
        <v>0</v>
      </c>
      <c r="P1714">
        <v>0</v>
      </c>
      <c r="Q1714">
        <f t="shared" si="107"/>
        <v>0</v>
      </c>
      <c r="R1714" t="b">
        <v>0</v>
      </c>
      <c r="S1714" t="s">
        <v>8291</v>
      </c>
      <c r="T1714" s="12" t="s">
        <v>8324</v>
      </c>
      <c r="U1714" t="s">
        <v>8346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8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0">
        <f t="shared" si="105"/>
        <v>41917.801064814819</v>
      </c>
      <c r="L1715">
        <v>1409944412</v>
      </c>
      <c r="M1715" s="10">
        <f t="shared" si="106"/>
        <v>41887.801064814819</v>
      </c>
      <c r="N1715" s="10"/>
      <c r="O1715" t="b">
        <v>0</v>
      </c>
      <c r="P1715">
        <v>1</v>
      </c>
      <c r="Q1715">
        <f t="shared" si="107"/>
        <v>50</v>
      </c>
      <c r="R1715" t="b">
        <v>0</v>
      </c>
      <c r="S1715" t="s">
        <v>8291</v>
      </c>
      <c r="T1715" s="12" t="s">
        <v>8324</v>
      </c>
      <c r="U1715" t="s">
        <v>8346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8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0">
        <f t="shared" si="105"/>
        <v>42125.918530092589</v>
      </c>
      <c r="L1716">
        <v>1427925761</v>
      </c>
      <c r="M1716" s="10">
        <f t="shared" si="106"/>
        <v>42095.918530092589</v>
      </c>
      <c r="N1716" s="10"/>
      <c r="O1716" t="b">
        <v>0</v>
      </c>
      <c r="P1716">
        <v>17</v>
      </c>
      <c r="Q1716">
        <f t="shared" si="107"/>
        <v>115.71</v>
      </c>
      <c r="R1716" t="b">
        <v>0</v>
      </c>
      <c r="S1716" t="s">
        <v>8291</v>
      </c>
      <c r="T1716" s="12" t="s">
        <v>8324</v>
      </c>
      <c r="U1716" t="s">
        <v>8346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8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0">
        <f t="shared" si="105"/>
        <v>42094.140277777777</v>
      </c>
      <c r="L1717">
        <v>1425186785</v>
      </c>
      <c r="M1717" s="10">
        <f t="shared" si="106"/>
        <v>42064.217418981483</v>
      </c>
      <c r="N1717" s="10"/>
      <c r="O1717" t="b">
        <v>0</v>
      </c>
      <c r="P1717">
        <v>2</v>
      </c>
      <c r="Q1717">
        <f t="shared" si="107"/>
        <v>5.5</v>
      </c>
      <c r="R1717" t="b">
        <v>0</v>
      </c>
      <c r="S1717" t="s">
        <v>8291</v>
      </c>
      <c r="T1717" s="12" t="s">
        <v>8324</v>
      </c>
      <c r="U1717" t="s">
        <v>8346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8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0">
        <f t="shared" si="105"/>
        <v>42713.619201388887</v>
      </c>
      <c r="L1718">
        <v>1477835499</v>
      </c>
      <c r="M1718" s="10">
        <f t="shared" si="106"/>
        <v>42673.577534722222</v>
      </c>
      <c r="N1718" s="10"/>
      <c r="O1718" t="b">
        <v>0</v>
      </c>
      <c r="P1718">
        <v>3</v>
      </c>
      <c r="Q1718">
        <f t="shared" si="107"/>
        <v>50</v>
      </c>
      <c r="R1718" t="b">
        <v>0</v>
      </c>
      <c r="S1718" t="s">
        <v>8291</v>
      </c>
      <c r="T1718" s="12" t="s">
        <v>8324</v>
      </c>
      <c r="U1718" t="s">
        <v>8346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8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0">
        <f t="shared" si="105"/>
        <v>42481.166666666672</v>
      </c>
      <c r="L1719">
        <v>1459467238</v>
      </c>
      <c r="M1719" s="10">
        <f t="shared" si="106"/>
        <v>42460.98192129629</v>
      </c>
      <c r="N1719" s="10"/>
      <c r="O1719" t="b">
        <v>0</v>
      </c>
      <c r="P1719">
        <v>41</v>
      </c>
      <c r="Q1719">
        <f t="shared" si="107"/>
        <v>34.020000000000003</v>
      </c>
      <c r="R1719" t="b">
        <v>0</v>
      </c>
      <c r="S1719" t="s">
        <v>8291</v>
      </c>
      <c r="T1719" s="12" t="s">
        <v>8324</v>
      </c>
      <c r="U1719" t="s">
        <v>8346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8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0">
        <f t="shared" si="105"/>
        <v>42504.207638888889</v>
      </c>
      <c r="L1720">
        <v>1459435149</v>
      </c>
      <c r="M1720" s="10">
        <f t="shared" si="106"/>
        <v>42460.610520833332</v>
      </c>
      <c r="N1720" s="10"/>
      <c r="O1720" t="b">
        <v>0</v>
      </c>
      <c r="P1720">
        <v>2</v>
      </c>
      <c r="Q1720">
        <f t="shared" si="107"/>
        <v>37.5</v>
      </c>
      <c r="R1720" t="b">
        <v>0</v>
      </c>
      <c r="S1720" t="s">
        <v>8291</v>
      </c>
      <c r="T1720" s="12" t="s">
        <v>8324</v>
      </c>
      <c r="U1720" t="s">
        <v>8346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8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0">
        <f t="shared" si="105"/>
        <v>41899.534618055557</v>
      </c>
      <c r="L1721">
        <v>1408366191</v>
      </c>
      <c r="M1721" s="10">
        <f t="shared" si="106"/>
        <v>41869.534618055557</v>
      </c>
      <c r="N1721" s="10"/>
      <c r="O1721" t="b">
        <v>0</v>
      </c>
      <c r="P1721">
        <v>3</v>
      </c>
      <c r="Q1721">
        <f t="shared" si="107"/>
        <v>11.67</v>
      </c>
      <c r="R1721" t="b">
        <v>0</v>
      </c>
      <c r="S1721" t="s">
        <v>8291</v>
      </c>
      <c r="T1721" s="12" t="s">
        <v>8324</v>
      </c>
      <c r="U1721" t="s">
        <v>8346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8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0">
        <f t="shared" si="105"/>
        <v>41952.824895833335</v>
      </c>
      <c r="L1722">
        <v>1412966871</v>
      </c>
      <c r="M1722" s="10">
        <f t="shared" si="106"/>
        <v>41922.783229166671</v>
      </c>
      <c r="N1722" s="10"/>
      <c r="O1722" t="b">
        <v>0</v>
      </c>
      <c r="P1722">
        <v>8</v>
      </c>
      <c r="Q1722">
        <f t="shared" si="107"/>
        <v>28.13</v>
      </c>
      <c r="R1722" t="b">
        <v>0</v>
      </c>
      <c r="S1722" t="s">
        <v>8291</v>
      </c>
      <c r="T1722" s="12" t="s">
        <v>8324</v>
      </c>
      <c r="U1722" t="s">
        <v>8346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8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0">
        <f t="shared" si="105"/>
        <v>42349.461377314816</v>
      </c>
      <c r="L1723">
        <v>1447239863</v>
      </c>
      <c r="M1723" s="10">
        <f t="shared" si="106"/>
        <v>42319.461377314816</v>
      </c>
      <c r="N1723" s="10"/>
      <c r="O1723" t="b">
        <v>0</v>
      </c>
      <c r="P1723">
        <v>0</v>
      </c>
      <c r="Q1723">
        <f t="shared" si="107"/>
        <v>0</v>
      </c>
      <c r="R1723" t="b">
        <v>0</v>
      </c>
      <c r="S1723" t="s">
        <v>8291</v>
      </c>
      <c r="T1723" s="12" t="s">
        <v>8324</v>
      </c>
      <c r="U1723" t="s">
        <v>8346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8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0">
        <f t="shared" si="105"/>
        <v>42463.006944444445</v>
      </c>
      <c r="L1724">
        <v>1456441429</v>
      </c>
      <c r="M1724" s="10">
        <f t="shared" si="106"/>
        <v>42425.960983796293</v>
      </c>
      <c r="N1724" s="10"/>
      <c r="O1724" t="b">
        <v>0</v>
      </c>
      <c r="P1724">
        <v>1</v>
      </c>
      <c r="Q1724">
        <f t="shared" si="107"/>
        <v>1</v>
      </c>
      <c r="R1724" t="b">
        <v>0</v>
      </c>
      <c r="S1724" t="s">
        <v>8291</v>
      </c>
      <c r="T1724" s="12" t="s">
        <v>8324</v>
      </c>
      <c r="U1724" t="s">
        <v>8346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8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0">
        <f t="shared" si="105"/>
        <v>42186.25</v>
      </c>
      <c r="L1725">
        <v>1430855315</v>
      </c>
      <c r="M1725" s="10">
        <f t="shared" si="106"/>
        <v>42129.82540509259</v>
      </c>
      <c r="N1725" s="10"/>
      <c r="O1725" t="b">
        <v>0</v>
      </c>
      <c r="P1725">
        <v>3</v>
      </c>
      <c r="Q1725">
        <f t="shared" si="107"/>
        <v>216.67</v>
      </c>
      <c r="R1725" t="b">
        <v>0</v>
      </c>
      <c r="S1725" t="s">
        <v>8291</v>
      </c>
      <c r="T1725" s="12" t="s">
        <v>8324</v>
      </c>
      <c r="U1725" t="s">
        <v>8346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8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0">
        <f t="shared" si="105"/>
        <v>41942.932430555556</v>
      </c>
      <c r="L1726">
        <v>1412115762</v>
      </c>
      <c r="M1726" s="10">
        <f t="shared" si="106"/>
        <v>41912.932430555556</v>
      </c>
      <c r="N1726" s="10"/>
      <c r="O1726" t="b">
        <v>0</v>
      </c>
      <c r="P1726">
        <v>4</v>
      </c>
      <c r="Q1726">
        <f t="shared" si="107"/>
        <v>8.75</v>
      </c>
      <c r="R1726" t="b">
        <v>0</v>
      </c>
      <c r="S1726" t="s">
        <v>8291</v>
      </c>
      <c r="T1726" s="12" t="s">
        <v>8324</v>
      </c>
      <c r="U1726" t="s">
        <v>8346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8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0">
        <f t="shared" si="105"/>
        <v>41875.968159722222</v>
      </c>
      <c r="L1727">
        <v>1406330049</v>
      </c>
      <c r="M1727" s="10">
        <f t="shared" si="106"/>
        <v>41845.968159722222</v>
      </c>
      <c r="N1727" s="10"/>
      <c r="O1727" t="b">
        <v>0</v>
      </c>
      <c r="P1727">
        <v>9</v>
      </c>
      <c r="Q1727">
        <f t="shared" si="107"/>
        <v>62.22</v>
      </c>
      <c r="R1727" t="b">
        <v>0</v>
      </c>
      <c r="S1727" t="s">
        <v>8291</v>
      </c>
      <c r="T1727" s="12" t="s">
        <v>8324</v>
      </c>
      <c r="U1727" t="s">
        <v>8346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8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0">
        <f t="shared" si="105"/>
        <v>41817.919722222221</v>
      </c>
      <c r="L1728">
        <v>1401401064</v>
      </c>
      <c r="M1728" s="10">
        <f t="shared" si="106"/>
        <v>41788.919722222221</v>
      </c>
      <c r="N1728" s="10"/>
      <c r="O1728" t="b">
        <v>0</v>
      </c>
      <c r="P1728">
        <v>16</v>
      </c>
      <c r="Q1728">
        <f t="shared" si="107"/>
        <v>137.25</v>
      </c>
      <c r="R1728" t="b">
        <v>0</v>
      </c>
      <c r="S1728" t="s">
        <v>8291</v>
      </c>
      <c r="T1728" s="12" t="s">
        <v>8324</v>
      </c>
      <c r="U1728" t="s">
        <v>8346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8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0">
        <f t="shared" si="105"/>
        <v>42099.458333333328</v>
      </c>
      <c r="L1729">
        <v>1423520177</v>
      </c>
      <c r="M1729" s="10">
        <f t="shared" si="106"/>
        <v>42044.927974537044</v>
      </c>
      <c r="N1729" s="10"/>
      <c r="O1729" t="b">
        <v>0</v>
      </c>
      <c r="P1729">
        <v>1</v>
      </c>
      <c r="Q1729">
        <f t="shared" si="107"/>
        <v>1</v>
      </c>
      <c r="R1729" t="b">
        <v>0</v>
      </c>
      <c r="S1729" t="s">
        <v>8291</v>
      </c>
      <c r="T1729" s="12" t="s">
        <v>8324</v>
      </c>
      <c r="U1729" t="s">
        <v>8346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8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0">
        <f t="shared" si="105"/>
        <v>42298.625856481478</v>
      </c>
      <c r="L1730">
        <v>1442847674</v>
      </c>
      <c r="M1730" s="10">
        <f t="shared" si="106"/>
        <v>42268.625856481478</v>
      </c>
      <c r="N1730" s="10"/>
      <c r="O1730" t="b">
        <v>0</v>
      </c>
      <c r="P1730">
        <v>7</v>
      </c>
      <c r="Q1730">
        <f t="shared" si="107"/>
        <v>122.14</v>
      </c>
      <c r="R1730" t="b">
        <v>0</v>
      </c>
      <c r="S1730" t="s">
        <v>8291</v>
      </c>
      <c r="T1730" s="12" t="s">
        <v>8324</v>
      </c>
      <c r="U1730" t="s">
        <v>8346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8">
        <f t="shared" ref="F1731:F1794" si="108">ROUND(E1731/D1731*100,0)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0">
        <f t="shared" ref="K1731:K1794" si="109">(((J1731/60)/60)/24+DATE(1970,1,1))</f>
        <v>42531.052152777775</v>
      </c>
      <c r="L1731">
        <v>1460337306</v>
      </c>
      <c r="M1731" s="10">
        <f t="shared" ref="M1731:M1794" si="110">(((L1731/60)/60)/24+DATE(1970,1,1))</f>
        <v>42471.052152777775</v>
      </c>
      <c r="N1731" s="10"/>
      <c r="O1731" t="b">
        <v>0</v>
      </c>
      <c r="P1731">
        <v>0</v>
      </c>
      <c r="Q1731">
        <f t="shared" ref="Q1731:Q1794" si="111">IFERROR(ROUND(E1731/P1731,2),0)</f>
        <v>0</v>
      </c>
      <c r="R1731" t="b">
        <v>0</v>
      </c>
      <c r="S1731" t="s">
        <v>8291</v>
      </c>
      <c r="T1731" s="12" t="s">
        <v>8324</v>
      </c>
      <c r="U1731" t="s">
        <v>8346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8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0">
        <f t="shared" si="109"/>
        <v>42302.087766203709</v>
      </c>
      <c r="L1732">
        <v>1443146783</v>
      </c>
      <c r="M1732" s="10">
        <f t="shared" si="110"/>
        <v>42272.087766203709</v>
      </c>
      <c r="N1732" s="10"/>
      <c r="O1732" t="b">
        <v>0</v>
      </c>
      <c r="P1732">
        <v>0</v>
      </c>
      <c r="Q1732">
        <f t="shared" si="111"/>
        <v>0</v>
      </c>
      <c r="R1732" t="b">
        <v>0</v>
      </c>
      <c r="S1732" t="s">
        <v>8291</v>
      </c>
      <c r="T1732" s="12" t="s">
        <v>8324</v>
      </c>
      <c r="U1732" t="s">
        <v>8346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8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0">
        <f t="shared" si="109"/>
        <v>42166.625</v>
      </c>
      <c r="L1733">
        <v>1432849552</v>
      </c>
      <c r="M1733" s="10">
        <f t="shared" si="110"/>
        <v>42152.906851851847</v>
      </c>
      <c r="N1733" s="10"/>
      <c r="O1733" t="b">
        <v>0</v>
      </c>
      <c r="P1733">
        <v>0</v>
      </c>
      <c r="Q1733">
        <f t="shared" si="111"/>
        <v>0</v>
      </c>
      <c r="R1733" t="b">
        <v>0</v>
      </c>
      <c r="S1733" t="s">
        <v>8291</v>
      </c>
      <c r="T1733" s="12" t="s">
        <v>8324</v>
      </c>
      <c r="U1733" t="s">
        <v>8346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8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0">
        <f t="shared" si="109"/>
        <v>42385.208333333328</v>
      </c>
      <c r="L1734">
        <v>1447777481</v>
      </c>
      <c r="M1734" s="10">
        <f t="shared" si="110"/>
        <v>42325.683807870373</v>
      </c>
      <c r="N1734" s="10"/>
      <c r="O1734" t="b">
        <v>0</v>
      </c>
      <c r="P1734">
        <v>0</v>
      </c>
      <c r="Q1734">
        <f t="shared" si="111"/>
        <v>0</v>
      </c>
      <c r="R1734" t="b">
        <v>0</v>
      </c>
      <c r="S1734" t="s">
        <v>8291</v>
      </c>
      <c r="T1734" s="12" t="s">
        <v>8324</v>
      </c>
      <c r="U1734" t="s">
        <v>8346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8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0">
        <f t="shared" si="109"/>
        <v>42626.895833333328</v>
      </c>
      <c r="L1735">
        <v>1472746374</v>
      </c>
      <c r="M1735" s="10">
        <f t="shared" si="110"/>
        <v>42614.675625000003</v>
      </c>
      <c r="N1735" s="10"/>
      <c r="O1735" t="b">
        <v>0</v>
      </c>
      <c r="P1735">
        <v>0</v>
      </c>
      <c r="Q1735">
        <f t="shared" si="111"/>
        <v>0</v>
      </c>
      <c r="R1735" t="b">
        <v>0</v>
      </c>
      <c r="S1735" t="s">
        <v>8291</v>
      </c>
      <c r="T1735" s="12" t="s">
        <v>8324</v>
      </c>
      <c r="U1735" t="s">
        <v>8346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8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0">
        <f t="shared" si="109"/>
        <v>42132.036527777775</v>
      </c>
      <c r="L1736">
        <v>1428454356</v>
      </c>
      <c r="M1736" s="10">
        <f t="shared" si="110"/>
        <v>42102.036527777775</v>
      </c>
      <c r="N1736" s="10"/>
      <c r="O1736" t="b">
        <v>0</v>
      </c>
      <c r="P1736">
        <v>1</v>
      </c>
      <c r="Q1736">
        <f t="shared" si="111"/>
        <v>1</v>
      </c>
      <c r="R1736" t="b">
        <v>0</v>
      </c>
      <c r="S1736" t="s">
        <v>8291</v>
      </c>
      <c r="T1736" s="12" t="s">
        <v>8324</v>
      </c>
      <c r="U1736" t="s">
        <v>8346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8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0">
        <f t="shared" si="109"/>
        <v>42589.814178240747</v>
      </c>
      <c r="L1737">
        <v>1468006345</v>
      </c>
      <c r="M1737" s="10">
        <f t="shared" si="110"/>
        <v>42559.814178240747</v>
      </c>
      <c r="N1737" s="10"/>
      <c r="O1737" t="b">
        <v>0</v>
      </c>
      <c r="P1737">
        <v>2</v>
      </c>
      <c r="Q1737">
        <f t="shared" si="111"/>
        <v>55</v>
      </c>
      <c r="R1737" t="b">
        <v>0</v>
      </c>
      <c r="S1737" t="s">
        <v>8291</v>
      </c>
      <c r="T1737" s="12" t="s">
        <v>8324</v>
      </c>
      <c r="U1737" t="s">
        <v>8346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8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0">
        <f t="shared" si="109"/>
        <v>42316.90315972222</v>
      </c>
      <c r="L1738">
        <v>1444423233</v>
      </c>
      <c r="M1738" s="10">
        <f t="shared" si="110"/>
        <v>42286.861493055556</v>
      </c>
      <c r="N1738" s="10"/>
      <c r="O1738" t="b">
        <v>0</v>
      </c>
      <c r="P1738">
        <v>1</v>
      </c>
      <c r="Q1738">
        <f t="shared" si="111"/>
        <v>22</v>
      </c>
      <c r="R1738" t="b">
        <v>0</v>
      </c>
      <c r="S1738" t="s">
        <v>8291</v>
      </c>
      <c r="T1738" s="12" t="s">
        <v>8324</v>
      </c>
      <c r="U1738" t="s">
        <v>8346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8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0">
        <f t="shared" si="109"/>
        <v>42205.948981481488</v>
      </c>
      <c r="L1739">
        <v>1434840392</v>
      </c>
      <c r="M1739" s="10">
        <f t="shared" si="110"/>
        <v>42175.948981481488</v>
      </c>
      <c r="N1739" s="10"/>
      <c r="O1739" t="b">
        <v>0</v>
      </c>
      <c r="P1739">
        <v>15</v>
      </c>
      <c r="Q1739">
        <f t="shared" si="111"/>
        <v>56.67</v>
      </c>
      <c r="R1739" t="b">
        <v>0</v>
      </c>
      <c r="S1739" t="s">
        <v>8291</v>
      </c>
      <c r="T1739" s="12" t="s">
        <v>8324</v>
      </c>
      <c r="U1739" t="s">
        <v>8346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8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0">
        <f t="shared" si="109"/>
        <v>41914.874328703707</v>
      </c>
      <c r="L1740">
        <v>1409691542</v>
      </c>
      <c r="M1740" s="10">
        <f t="shared" si="110"/>
        <v>41884.874328703707</v>
      </c>
      <c r="N1740" s="10"/>
      <c r="O1740" t="b">
        <v>0</v>
      </c>
      <c r="P1740">
        <v>1</v>
      </c>
      <c r="Q1740">
        <f t="shared" si="111"/>
        <v>20</v>
      </c>
      <c r="R1740" t="b">
        <v>0</v>
      </c>
      <c r="S1740" t="s">
        <v>8291</v>
      </c>
      <c r="T1740" s="12" t="s">
        <v>8324</v>
      </c>
      <c r="U1740" t="s">
        <v>8346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8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0">
        <f t="shared" si="109"/>
        <v>42494.832546296297</v>
      </c>
      <c r="L1741">
        <v>1457297932</v>
      </c>
      <c r="M1741" s="10">
        <f t="shared" si="110"/>
        <v>42435.874212962968</v>
      </c>
      <c r="N1741" s="10"/>
      <c r="O1741" t="b">
        <v>0</v>
      </c>
      <c r="P1741">
        <v>1</v>
      </c>
      <c r="Q1741">
        <f t="shared" si="111"/>
        <v>1</v>
      </c>
      <c r="R1741" t="b">
        <v>0</v>
      </c>
      <c r="S1741" t="s">
        <v>8291</v>
      </c>
      <c r="T1741" s="12" t="s">
        <v>8324</v>
      </c>
      <c r="U1741" t="s">
        <v>8346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8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0">
        <f t="shared" si="109"/>
        <v>42201.817384259266</v>
      </c>
      <c r="L1742">
        <v>1434483422</v>
      </c>
      <c r="M1742" s="10">
        <f t="shared" si="110"/>
        <v>42171.817384259266</v>
      </c>
      <c r="N1742" s="10"/>
      <c r="O1742" t="b">
        <v>0</v>
      </c>
      <c r="P1742">
        <v>0</v>
      </c>
      <c r="Q1742">
        <f t="shared" si="111"/>
        <v>0</v>
      </c>
      <c r="R1742" t="b">
        <v>0</v>
      </c>
      <c r="S1742" t="s">
        <v>8291</v>
      </c>
      <c r="T1742" s="12" t="s">
        <v>8324</v>
      </c>
      <c r="U1742" t="s">
        <v>8346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8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0">
        <f t="shared" si="109"/>
        <v>42165.628136574072</v>
      </c>
      <c r="L1743">
        <v>1430060671</v>
      </c>
      <c r="M1743" s="10">
        <f t="shared" si="110"/>
        <v>42120.628136574072</v>
      </c>
      <c r="N1743" s="10"/>
      <c r="O1743" t="b">
        <v>0</v>
      </c>
      <c r="P1743">
        <v>52</v>
      </c>
      <c r="Q1743">
        <f t="shared" si="111"/>
        <v>25.58</v>
      </c>
      <c r="R1743" t="b">
        <v>1</v>
      </c>
      <c r="S1743" t="s">
        <v>8283</v>
      </c>
      <c r="T1743" s="12" t="s">
        <v>8337</v>
      </c>
      <c r="U1743" t="s">
        <v>8338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8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0">
        <f t="shared" si="109"/>
        <v>42742.875</v>
      </c>
      <c r="L1744">
        <v>1481058170</v>
      </c>
      <c r="M1744" s="10">
        <f t="shared" si="110"/>
        <v>42710.876967592587</v>
      </c>
      <c r="N1744" s="10"/>
      <c r="O1744" t="b">
        <v>0</v>
      </c>
      <c r="P1744">
        <v>34</v>
      </c>
      <c r="Q1744">
        <f t="shared" si="111"/>
        <v>63.97</v>
      </c>
      <c r="R1744" t="b">
        <v>1</v>
      </c>
      <c r="S1744" t="s">
        <v>8283</v>
      </c>
      <c r="T1744" s="12" t="s">
        <v>8337</v>
      </c>
      <c r="U1744" t="s">
        <v>8338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8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0">
        <f t="shared" si="109"/>
        <v>42609.165972222225</v>
      </c>
      <c r="L1745">
        <v>1470348775</v>
      </c>
      <c r="M1745" s="10">
        <f t="shared" si="110"/>
        <v>42586.925636574073</v>
      </c>
      <c r="N1745" s="10"/>
      <c r="O1745" t="b">
        <v>0</v>
      </c>
      <c r="P1745">
        <v>67</v>
      </c>
      <c r="Q1745">
        <f t="shared" si="111"/>
        <v>89.93</v>
      </c>
      <c r="R1745" t="b">
        <v>1</v>
      </c>
      <c r="S1745" t="s">
        <v>8283</v>
      </c>
      <c r="T1745" s="12" t="s">
        <v>8337</v>
      </c>
      <c r="U1745" t="s">
        <v>8338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8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0">
        <f t="shared" si="109"/>
        <v>42071.563391203701</v>
      </c>
      <c r="L1746">
        <v>1421937077</v>
      </c>
      <c r="M1746" s="10">
        <f t="shared" si="110"/>
        <v>42026.605057870373</v>
      </c>
      <c r="N1746" s="10"/>
      <c r="O1746" t="b">
        <v>0</v>
      </c>
      <c r="P1746">
        <v>70</v>
      </c>
      <c r="Q1746">
        <f t="shared" si="111"/>
        <v>93.07</v>
      </c>
      <c r="R1746" t="b">
        <v>1</v>
      </c>
      <c r="S1746" t="s">
        <v>8283</v>
      </c>
      <c r="T1746" s="12" t="s">
        <v>8337</v>
      </c>
      <c r="U1746" t="s">
        <v>8338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8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0">
        <f t="shared" si="109"/>
        <v>42726.083333333328</v>
      </c>
      <c r="L1747">
        <v>1479276838</v>
      </c>
      <c r="M1747" s="10">
        <f t="shared" si="110"/>
        <v>42690.259699074071</v>
      </c>
      <c r="N1747" s="10"/>
      <c r="O1747" t="b">
        <v>0</v>
      </c>
      <c r="P1747">
        <v>89</v>
      </c>
      <c r="Q1747">
        <f t="shared" si="111"/>
        <v>89.67</v>
      </c>
      <c r="R1747" t="b">
        <v>1</v>
      </c>
      <c r="S1747" t="s">
        <v>8283</v>
      </c>
      <c r="T1747" s="12" t="s">
        <v>8337</v>
      </c>
      <c r="U1747" t="s">
        <v>8338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8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0">
        <f t="shared" si="109"/>
        <v>42698.083333333328</v>
      </c>
      <c r="L1748">
        <v>1477368867</v>
      </c>
      <c r="M1748" s="10">
        <f t="shared" si="110"/>
        <v>42668.176701388889</v>
      </c>
      <c r="N1748" s="10"/>
      <c r="O1748" t="b">
        <v>0</v>
      </c>
      <c r="P1748">
        <v>107</v>
      </c>
      <c r="Q1748">
        <f t="shared" si="111"/>
        <v>207.62</v>
      </c>
      <c r="R1748" t="b">
        <v>1</v>
      </c>
      <c r="S1748" t="s">
        <v>8283</v>
      </c>
      <c r="T1748" s="12" t="s">
        <v>8337</v>
      </c>
      <c r="U1748" t="s">
        <v>8338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8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0">
        <f t="shared" si="109"/>
        <v>42321.625</v>
      </c>
      <c r="L1749">
        <v>1444904830</v>
      </c>
      <c r="M1749" s="10">
        <f t="shared" si="110"/>
        <v>42292.435532407413</v>
      </c>
      <c r="N1749" s="10"/>
      <c r="O1749" t="b">
        <v>0</v>
      </c>
      <c r="P1749">
        <v>159</v>
      </c>
      <c r="Q1749">
        <f t="shared" si="111"/>
        <v>59.41</v>
      </c>
      <c r="R1749" t="b">
        <v>1</v>
      </c>
      <c r="S1749" t="s">
        <v>8283</v>
      </c>
      <c r="T1749" s="12" t="s">
        <v>8337</v>
      </c>
      <c r="U1749" t="s">
        <v>8338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8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0">
        <f t="shared" si="109"/>
        <v>42249.950729166667</v>
      </c>
      <c r="L1750">
        <v>1438642143</v>
      </c>
      <c r="M1750" s="10">
        <f t="shared" si="110"/>
        <v>42219.950729166667</v>
      </c>
      <c r="N1750" s="10"/>
      <c r="O1750" t="b">
        <v>0</v>
      </c>
      <c r="P1750">
        <v>181</v>
      </c>
      <c r="Q1750">
        <f t="shared" si="111"/>
        <v>358.97</v>
      </c>
      <c r="R1750" t="b">
        <v>1</v>
      </c>
      <c r="S1750" t="s">
        <v>8283</v>
      </c>
      <c r="T1750" s="12" t="s">
        <v>8337</v>
      </c>
      <c r="U1750" t="s">
        <v>8338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8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0">
        <f t="shared" si="109"/>
        <v>42795.791666666672</v>
      </c>
      <c r="L1751">
        <v>1485213921</v>
      </c>
      <c r="M1751" s="10">
        <f t="shared" si="110"/>
        <v>42758.975937499999</v>
      </c>
      <c r="N1751" s="10"/>
      <c r="O1751" t="b">
        <v>0</v>
      </c>
      <c r="P1751">
        <v>131</v>
      </c>
      <c r="Q1751">
        <f t="shared" si="111"/>
        <v>94.74</v>
      </c>
      <c r="R1751" t="b">
        <v>1</v>
      </c>
      <c r="S1751" t="s">
        <v>8283</v>
      </c>
      <c r="T1751" s="12" t="s">
        <v>8337</v>
      </c>
      <c r="U1751" t="s">
        <v>8338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8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0">
        <f t="shared" si="109"/>
        <v>42479.836851851855</v>
      </c>
      <c r="L1752">
        <v>1458936304</v>
      </c>
      <c r="M1752" s="10">
        <f t="shared" si="110"/>
        <v>42454.836851851855</v>
      </c>
      <c r="N1752" s="10"/>
      <c r="O1752" t="b">
        <v>0</v>
      </c>
      <c r="P1752">
        <v>125</v>
      </c>
      <c r="Q1752">
        <f t="shared" si="111"/>
        <v>80.650000000000006</v>
      </c>
      <c r="R1752" t="b">
        <v>1</v>
      </c>
      <c r="S1752" t="s">
        <v>8283</v>
      </c>
      <c r="T1752" s="12" t="s">
        <v>8337</v>
      </c>
      <c r="U1752" t="s">
        <v>8338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8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0">
        <f t="shared" si="109"/>
        <v>42082.739849537036</v>
      </c>
      <c r="L1753">
        <v>1424198723</v>
      </c>
      <c r="M1753" s="10">
        <f t="shared" si="110"/>
        <v>42052.7815162037</v>
      </c>
      <c r="N1753" s="10"/>
      <c r="O1753" t="b">
        <v>0</v>
      </c>
      <c r="P1753">
        <v>61</v>
      </c>
      <c r="Q1753">
        <f t="shared" si="111"/>
        <v>168.69</v>
      </c>
      <c r="R1753" t="b">
        <v>1</v>
      </c>
      <c r="S1753" t="s">
        <v>8283</v>
      </c>
      <c r="T1753" s="12" t="s">
        <v>8337</v>
      </c>
      <c r="U1753" t="s">
        <v>8338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8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0">
        <f t="shared" si="109"/>
        <v>42657.253263888888</v>
      </c>
      <c r="L1754">
        <v>1473833082</v>
      </c>
      <c r="M1754" s="10">
        <f t="shared" si="110"/>
        <v>42627.253263888888</v>
      </c>
      <c r="N1754" s="10"/>
      <c r="O1754" t="b">
        <v>0</v>
      </c>
      <c r="P1754">
        <v>90</v>
      </c>
      <c r="Q1754">
        <f t="shared" si="111"/>
        <v>34.69</v>
      </c>
      <c r="R1754" t="b">
        <v>1</v>
      </c>
      <c r="S1754" t="s">
        <v>8283</v>
      </c>
      <c r="T1754" s="12" t="s">
        <v>8337</v>
      </c>
      <c r="U1754" t="s">
        <v>8338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8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0">
        <f t="shared" si="109"/>
        <v>42450.707962962959</v>
      </c>
      <c r="L1755">
        <v>1455991168</v>
      </c>
      <c r="M1755" s="10">
        <f t="shared" si="110"/>
        <v>42420.74962962963</v>
      </c>
      <c r="N1755" s="10"/>
      <c r="O1755" t="b">
        <v>0</v>
      </c>
      <c r="P1755">
        <v>35</v>
      </c>
      <c r="Q1755">
        <f t="shared" si="111"/>
        <v>462.86</v>
      </c>
      <c r="R1755" t="b">
        <v>1</v>
      </c>
      <c r="S1755" t="s">
        <v>8283</v>
      </c>
      <c r="T1755" s="12" t="s">
        <v>8337</v>
      </c>
      <c r="U1755" t="s">
        <v>8338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8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0">
        <f t="shared" si="109"/>
        <v>42097.835104166668</v>
      </c>
      <c r="L1756">
        <v>1425502953</v>
      </c>
      <c r="M1756" s="10">
        <f t="shared" si="110"/>
        <v>42067.876770833333</v>
      </c>
      <c r="N1756" s="10"/>
      <c r="O1756" t="b">
        <v>0</v>
      </c>
      <c r="P1756">
        <v>90</v>
      </c>
      <c r="Q1756">
        <f t="shared" si="111"/>
        <v>104.39</v>
      </c>
      <c r="R1756" t="b">
        <v>1</v>
      </c>
      <c r="S1756" t="s">
        <v>8283</v>
      </c>
      <c r="T1756" s="12" t="s">
        <v>8337</v>
      </c>
      <c r="U1756" t="s">
        <v>8338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8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0">
        <f t="shared" si="109"/>
        <v>42282.788900462961</v>
      </c>
      <c r="L1757">
        <v>1441479361</v>
      </c>
      <c r="M1757" s="10">
        <f t="shared" si="110"/>
        <v>42252.788900462961</v>
      </c>
      <c r="N1757" s="10"/>
      <c r="O1757" t="b">
        <v>0</v>
      </c>
      <c r="P1757">
        <v>4</v>
      </c>
      <c r="Q1757">
        <f t="shared" si="111"/>
        <v>7.5</v>
      </c>
      <c r="R1757" t="b">
        <v>1</v>
      </c>
      <c r="S1757" t="s">
        <v>8283</v>
      </c>
      <c r="T1757" s="12" t="s">
        <v>8337</v>
      </c>
      <c r="U1757" t="s">
        <v>8338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8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0">
        <f t="shared" si="109"/>
        <v>42611.167465277773</v>
      </c>
      <c r="L1758">
        <v>1468987269</v>
      </c>
      <c r="M1758" s="10">
        <f t="shared" si="110"/>
        <v>42571.167465277773</v>
      </c>
      <c r="N1758" s="10"/>
      <c r="O1758" t="b">
        <v>0</v>
      </c>
      <c r="P1758">
        <v>120</v>
      </c>
      <c r="Q1758">
        <f t="shared" si="111"/>
        <v>47.13</v>
      </c>
      <c r="R1758" t="b">
        <v>1</v>
      </c>
      <c r="S1758" t="s">
        <v>8283</v>
      </c>
      <c r="T1758" s="12" t="s">
        <v>8337</v>
      </c>
      <c r="U1758" t="s">
        <v>8338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8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0">
        <f t="shared" si="109"/>
        <v>42763.811805555553</v>
      </c>
      <c r="L1759">
        <v>1483041083</v>
      </c>
      <c r="M1759" s="10">
        <f t="shared" si="110"/>
        <v>42733.827349537038</v>
      </c>
      <c r="N1759" s="10"/>
      <c r="O1759" t="b">
        <v>0</v>
      </c>
      <c r="P1759">
        <v>14</v>
      </c>
      <c r="Q1759">
        <f t="shared" si="111"/>
        <v>414.29</v>
      </c>
      <c r="R1759" t="b">
        <v>1</v>
      </c>
      <c r="S1759" t="s">
        <v>8283</v>
      </c>
      <c r="T1759" s="12" t="s">
        <v>8337</v>
      </c>
      <c r="U1759" t="s">
        <v>8338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8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0">
        <f t="shared" si="109"/>
        <v>42565.955925925926</v>
      </c>
      <c r="L1760">
        <v>1463352992</v>
      </c>
      <c r="M1760" s="10">
        <f t="shared" si="110"/>
        <v>42505.955925925926</v>
      </c>
      <c r="N1760" s="10"/>
      <c r="O1760" t="b">
        <v>0</v>
      </c>
      <c r="P1760">
        <v>27</v>
      </c>
      <c r="Q1760">
        <f t="shared" si="111"/>
        <v>42.48</v>
      </c>
      <c r="R1760" t="b">
        <v>1</v>
      </c>
      <c r="S1760" t="s">
        <v>8283</v>
      </c>
      <c r="T1760" s="12" t="s">
        <v>8337</v>
      </c>
      <c r="U1760" t="s">
        <v>8338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8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0">
        <f t="shared" si="109"/>
        <v>42088.787372685183</v>
      </c>
      <c r="L1761">
        <v>1425585229</v>
      </c>
      <c r="M1761" s="10">
        <f t="shared" si="110"/>
        <v>42068.829039351855</v>
      </c>
      <c r="N1761" s="10"/>
      <c r="O1761" t="b">
        <v>0</v>
      </c>
      <c r="P1761">
        <v>49</v>
      </c>
      <c r="Q1761">
        <f t="shared" si="111"/>
        <v>108.78</v>
      </c>
      <c r="R1761" t="b">
        <v>1</v>
      </c>
      <c r="S1761" t="s">
        <v>8283</v>
      </c>
      <c r="T1761" s="12" t="s">
        <v>8337</v>
      </c>
      <c r="U1761" t="s">
        <v>8338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8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0">
        <f t="shared" si="109"/>
        <v>42425.67260416667</v>
      </c>
      <c r="L1762">
        <v>1454688513</v>
      </c>
      <c r="M1762" s="10">
        <f t="shared" si="110"/>
        <v>42405.67260416667</v>
      </c>
      <c r="N1762" s="10"/>
      <c r="O1762" t="b">
        <v>0</v>
      </c>
      <c r="P1762">
        <v>102</v>
      </c>
      <c r="Q1762">
        <f t="shared" si="111"/>
        <v>81.099999999999994</v>
      </c>
      <c r="R1762" t="b">
        <v>1</v>
      </c>
      <c r="S1762" t="s">
        <v>8283</v>
      </c>
      <c r="T1762" s="12" t="s">
        <v>8337</v>
      </c>
      <c r="U1762" t="s">
        <v>8338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8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0">
        <f t="shared" si="109"/>
        <v>42259.567824074074</v>
      </c>
      <c r="L1763">
        <v>1437745060</v>
      </c>
      <c r="M1763" s="10">
        <f t="shared" si="110"/>
        <v>42209.567824074074</v>
      </c>
      <c r="N1763" s="10"/>
      <c r="O1763" t="b">
        <v>0</v>
      </c>
      <c r="P1763">
        <v>3</v>
      </c>
      <c r="Q1763">
        <f t="shared" si="111"/>
        <v>51.67</v>
      </c>
      <c r="R1763" t="b">
        <v>1</v>
      </c>
      <c r="S1763" t="s">
        <v>8283</v>
      </c>
      <c r="T1763" s="12" t="s">
        <v>8337</v>
      </c>
      <c r="U1763" t="s">
        <v>8338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8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0">
        <f t="shared" si="109"/>
        <v>42440.982002314813</v>
      </c>
      <c r="L1764">
        <v>1455147245</v>
      </c>
      <c r="M1764" s="10">
        <f t="shared" si="110"/>
        <v>42410.982002314813</v>
      </c>
      <c r="N1764" s="10"/>
      <c r="O1764" t="b">
        <v>0</v>
      </c>
      <c r="P1764">
        <v>25</v>
      </c>
      <c r="Q1764">
        <f t="shared" si="111"/>
        <v>35.4</v>
      </c>
      <c r="R1764" t="b">
        <v>1</v>
      </c>
      <c r="S1764" t="s">
        <v>8283</v>
      </c>
      <c r="T1764" s="12" t="s">
        <v>8337</v>
      </c>
      <c r="U1764" t="s">
        <v>8338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8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0">
        <f t="shared" si="109"/>
        <v>42666.868518518517</v>
      </c>
      <c r="L1765">
        <v>1474663840</v>
      </c>
      <c r="M1765" s="10">
        <f t="shared" si="110"/>
        <v>42636.868518518517</v>
      </c>
      <c r="N1765" s="10"/>
      <c r="O1765" t="b">
        <v>0</v>
      </c>
      <c r="P1765">
        <v>118</v>
      </c>
      <c r="Q1765">
        <f t="shared" si="111"/>
        <v>103.64</v>
      </c>
      <c r="R1765" t="b">
        <v>1</v>
      </c>
      <c r="S1765" t="s">
        <v>8283</v>
      </c>
      <c r="T1765" s="12" t="s">
        <v>8337</v>
      </c>
      <c r="U1765" t="s">
        <v>8338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8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0">
        <f t="shared" si="109"/>
        <v>41854.485868055555</v>
      </c>
      <c r="L1766">
        <v>1404560379</v>
      </c>
      <c r="M1766" s="10">
        <f t="shared" si="110"/>
        <v>41825.485868055555</v>
      </c>
      <c r="N1766" s="10"/>
      <c r="O1766" t="b">
        <v>1</v>
      </c>
      <c r="P1766">
        <v>39</v>
      </c>
      <c r="Q1766">
        <f t="shared" si="111"/>
        <v>55.28</v>
      </c>
      <c r="R1766" t="b">
        <v>0</v>
      </c>
      <c r="S1766" t="s">
        <v>8283</v>
      </c>
      <c r="T1766" s="12" t="s">
        <v>8337</v>
      </c>
      <c r="U1766" t="s">
        <v>8338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8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0">
        <f t="shared" si="109"/>
        <v>41864.980462962965</v>
      </c>
      <c r="L1767">
        <v>1405380712</v>
      </c>
      <c r="M1767" s="10">
        <f t="shared" si="110"/>
        <v>41834.980462962965</v>
      </c>
      <c r="N1767" s="10"/>
      <c r="O1767" t="b">
        <v>1</v>
      </c>
      <c r="P1767">
        <v>103</v>
      </c>
      <c r="Q1767">
        <f t="shared" si="111"/>
        <v>72.17</v>
      </c>
      <c r="R1767" t="b">
        <v>0</v>
      </c>
      <c r="S1767" t="s">
        <v>8283</v>
      </c>
      <c r="T1767" s="12" t="s">
        <v>8337</v>
      </c>
      <c r="U1767" t="s">
        <v>8338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8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0">
        <f t="shared" si="109"/>
        <v>41876.859814814816</v>
      </c>
      <c r="L1768">
        <v>1407184688</v>
      </c>
      <c r="M1768" s="10">
        <f t="shared" si="110"/>
        <v>41855.859814814816</v>
      </c>
      <c r="N1768" s="10"/>
      <c r="O1768" t="b">
        <v>1</v>
      </c>
      <c r="P1768">
        <v>0</v>
      </c>
      <c r="Q1768">
        <f t="shared" si="111"/>
        <v>0</v>
      </c>
      <c r="R1768" t="b">
        <v>0</v>
      </c>
      <c r="S1768" t="s">
        <v>8283</v>
      </c>
      <c r="T1768" s="12" t="s">
        <v>8337</v>
      </c>
      <c r="U1768" t="s">
        <v>8338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8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0">
        <f t="shared" si="109"/>
        <v>41854.658379629633</v>
      </c>
      <c r="L1769">
        <v>1404488884</v>
      </c>
      <c r="M1769" s="10">
        <f t="shared" si="110"/>
        <v>41824.658379629633</v>
      </c>
      <c r="N1769" s="10"/>
      <c r="O1769" t="b">
        <v>1</v>
      </c>
      <c r="P1769">
        <v>39</v>
      </c>
      <c r="Q1769">
        <f t="shared" si="111"/>
        <v>58.62</v>
      </c>
      <c r="R1769" t="b">
        <v>0</v>
      </c>
      <c r="S1769" t="s">
        <v>8283</v>
      </c>
      <c r="T1769" s="12" t="s">
        <v>8337</v>
      </c>
      <c r="U1769" t="s">
        <v>8338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8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0">
        <f t="shared" si="109"/>
        <v>41909.560694444444</v>
      </c>
      <c r="L1770">
        <v>1406640444</v>
      </c>
      <c r="M1770" s="10">
        <f t="shared" si="110"/>
        <v>41849.560694444444</v>
      </c>
      <c r="N1770" s="10"/>
      <c r="O1770" t="b">
        <v>1</v>
      </c>
      <c r="P1770">
        <v>15</v>
      </c>
      <c r="Q1770">
        <f t="shared" si="111"/>
        <v>12.47</v>
      </c>
      <c r="R1770" t="b">
        <v>0</v>
      </c>
      <c r="S1770" t="s">
        <v>8283</v>
      </c>
      <c r="T1770" s="12" t="s">
        <v>8337</v>
      </c>
      <c r="U1770" t="s">
        <v>8338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8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0">
        <f t="shared" si="109"/>
        <v>42017.818969907406</v>
      </c>
      <c r="L1771">
        <v>1418585959</v>
      </c>
      <c r="M1771" s="10">
        <f t="shared" si="110"/>
        <v>41987.818969907406</v>
      </c>
      <c r="N1771" s="10"/>
      <c r="O1771" t="b">
        <v>1</v>
      </c>
      <c r="P1771">
        <v>22</v>
      </c>
      <c r="Q1771">
        <f t="shared" si="111"/>
        <v>49.14</v>
      </c>
      <c r="R1771" t="b">
        <v>0</v>
      </c>
      <c r="S1771" t="s">
        <v>8283</v>
      </c>
      <c r="T1771" s="12" t="s">
        <v>8337</v>
      </c>
      <c r="U1771" t="s">
        <v>8338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8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0">
        <f t="shared" si="109"/>
        <v>41926.780023148152</v>
      </c>
      <c r="L1772">
        <v>1410288194</v>
      </c>
      <c r="M1772" s="10">
        <f t="shared" si="110"/>
        <v>41891.780023148152</v>
      </c>
      <c r="N1772" s="10"/>
      <c r="O1772" t="b">
        <v>1</v>
      </c>
      <c r="P1772">
        <v>92</v>
      </c>
      <c r="Q1772">
        <f t="shared" si="111"/>
        <v>150.5</v>
      </c>
      <c r="R1772" t="b">
        <v>0</v>
      </c>
      <c r="S1772" t="s">
        <v>8283</v>
      </c>
      <c r="T1772" s="12" t="s">
        <v>8337</v>
      </c>
      <c r="U1772" t="s">
        <v>8338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8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0">
        <f t="shared" si="109"/>
        <v>41935.979629629634</v>
      </c>
      <c r="L1773">
        <v>1411515040</v>
      </c>
      <c r="M1773" s="10">
        <f t="shared" si="110"/>
        <v>41905.979629629634</v>
      </c>
      <c r="N1773" s="10"/>
      <c r="O1773" t="b">
        <v>1</v>
      </c>
      <c r="P1773">
        <v>25</v>
      </c>
      <c r="Q1773">
        <f t="shared" si="111"/>
        <v>35.799999999999997</v>
      </c>
      <c r="R1773" t="b">
        <v>0</v>
      </c>
      <c r="S1773" t="s">
        <v>8283</v>
      </c>
      <c r="T1773" s="12" t="s">
        <v>8337</v>
      </c>
      <c r="U1773" t="s">
        <v>8338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8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0">
        <f t="shared" si="109"/>
        <v>41826.718009259261</v>
      </c>
      <c r="L1774">
        <v>1399482836</v>
      </c>
      <c r="M1774" s="10">
        <f t="shared" si="110"/>
        <v>41766.718009259261</v>
      </c>
      <c r="N1774" s="10"/>
      <c r="O1774" t="b">
        <v>1</v>
      </c>
      <c r="P1774">
        <v>19</v>
      </c>
      <c r="Q1774">
        <f t="shared" si="111"/>
        <v>45.16</v>
      </c>
      <c r="R1774" t="b">
        <v>0</v>
      </c>
      <c r="S1774" t="s">
        <v>8283</v>
      </c>
      <c r="T1774" s="12" t="s">
        <v>8337</v>
      </c>
      <c r="U1774" t="s">
        <v>8338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8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0">
        <f t="shared" si="109"/>
        <v>42023.760393518518</v>
      </c>
      <c r="L1775">
        <v>1417803298</v>
      </c>
      <c r="M1775" s="10">
        <f t="shared" si="110"/>
        <v>41978.760393518518</v>
      </c>
      <c r="N1775" s="10"/>
      <c r="O1775" t="b">
        <v>1</v>
      </c>
      <c r="P1775">
        <v>19</v>
      </c>
      <c r="Q1775">
        <f t="shared" si="111"/>
        <v>98.79</v>
      </c>
      <c r="R1775" t="b">
        <v>0</v>
      </c>
      <c r="S1775" t="s">
        <v>8283</v>
      </c>
      <c r="T1775" s="12" t="s">
        <v>8337</v>
      </c>
      <c r="U1775" t="s">
        <v>8338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8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0">
        <f t="shared" si="109"/>
        <v>41972.624305555553</v>
      </c>
      <c r="L1776">
        <v>1413609292</v>
      </c>
      <c r="M1776" s="10">
        <f t="shared" si="110"/>
        <v>41930.218657407408</v>
      </c>
      <c r="N1776" s="10"/>
      <c r="O1776" t="b">
        <v>1</v>
      </c>
      <c r="P1776">
        <v>13</v>
      </c>
      <c r="Q1776">
        <f t="shared" si="111"/>
        <v>88.31</v>
      </c>
      <c r="R1776" t="b">
        <v>0</v>
      </c>
      <c r="S1776" t="s">
        <v>8283</v>
      </c>
      <c r="T1776" s="12" t="s">
        <v>8337</v>
      </c>
      <c r="U1776" t="s">
        <v>8338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8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0">
        <f t="shared" si="109"/>
        <v>41936.976388888892</v>
      </c>
      <c r="L1777">
        <v>1410305160</v>
      </c>
      <c r="M1777" s="10">
        <f t="shared" si="110"/>
        <v>41891.976388888892</v>
      </c>
      <c r="N1777" s="10"/>
      <c r="O1777" t="b">
        <v>1</v>
      </c>
      <c r="P1777">
        <v>124</v>
      </c>
      <c r="Q1777">
        <f t="shared" si="111"/>
        <v>170.63</v>
      </c>
      <c r="R1777" t="b">
        <v>0</v>
      </c>
      <c r="S1777" t="s">
        <v>8283</v>
      </c>
      <c r="T1777" s="12" t="s">
        <v>8337</v>
      </c>
      <c r="U1777" t="s">
        <v>8338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8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0">
        <f t="shared" si="109"/>
        <v>41941.95684027778</v>
      </c>
      <c r="L1778">
        <v>1411513071</v>
      </c>
      <c r="M1778" s="10">
        <f t="shared" si="110"/>
        <v>41905.95684027778</v>
      </c>
      <c r="N1778" s="10"/>
      <c r="O1778" t="b">
        <v>1</v>
      </c>
      <c r="P1778">
        <v>4</v>
      </c>
      <c r="Q1778">
        <f t="shared" si="111"/>
        <v>83.75</v>
      </c>
      <c r="R1778" t="b">
        <v>0</v>
      </c>
      <c r="S1778" t="s">
        <v>8283</v>
      </c>
      <c r="T1778" s="12" t="s">
        <v>8337</v>
      </c>
      <c r="U1778" t="s">
        <v>8338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8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0">
        <f t="shared" si="109"/>
        <v>42055.357094907406</v>
      </c>
      <c r="L1779">
        <v>1421829253</v>
      </c>
      <c r="M1779" s="10">
        <f t="shared" si="110"/>
        <v>42025.357094907406</v>
      </c>
      <c r="N1779" s="10"/>
      <c r="O1779" t="b">
        <v>1</v>
      </c>
      <c r="P1779">
        <v>10</v>
      </c>
      <c r="Q1779">
        <f t="shared" si="111"/>
        <v>65.099999999999994</v>
      </c>
      <c r="R1779" t="b">
        <v>0</v>
      </c>
      <c r="S1779" t="s">
        <v>8283</v>
      </c>
      <c r="T1779" s="12" t="s">
        <v>8337</v>
      </c>
      <c r="U1779" t="s">
        <v>8338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8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0">
        <f t="shared" si="109"/>
        <v>42090.821701388893</v>
      </c>
      <c r="L1780">
        <v>1423600995</v>
      </c>
      <c r="M1780" s="10">
        <f t="shared" si="110"/>
        <v>42045.86336805555</v>
      </c>
      <c r="N1780" s="10"/>
      <c r="O1780" t="b">
        <v>1</v>
      </c>
      <c r="P1780">
        <v>15</v>
      </c>
      <c r="Q1780">
        <f t="shared" si="111"/>
        <v>66.33</v>
      </c>
      <c r="R1780" t="b">
        <v>0</v>
      </c>
      <c r="S1780" t="s">
        <v>8283</v>
      </c>
      <c r="T1780" s="12" t="s">
        <v>8337</v>
      </c>
      <c r="U1780" t="s">
        <v>8338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8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0">
        <f t="shared" si="109"/>
        <v>42615.691898148143</v>
      </c>
      <c r="L1781">
        <v>1470242180</v>
      </c>
      <c r="M1781" s="10">
        <f t="shared" si="110"/>
        <v>42585.691898148143</v>
      </c>
      <c r="N1781" s="10"/>
      <c r="O1781" t="b">
        <v>1</v>
      </c>
      <c r="P1781">
        <v>38</v>
      </c>
      <c r="Q1781">
        <f t="shared" si="111"/>
        <v>104.89</v>
      </c>
      <c r="R1781" t="b">
        <v>0</v>
      </c>
      <c r="S1781" t="s">
        <v>8283</v>
      </c>
      <c r="T1781" s="12" t="s">
        <v>8337</v>
      </c>
      <c r="U1781" t="s">
        <v>8338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8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0">
        <f t="shared" si="109"/>
        <v>42553.600810185191</v>
      </c>
      <c r="L1782">
        <v>1462285510</v>
      </c>
      <c r="M1782" s="10">
        <f t="shared" si="110"/>
        <v>42493.600810185191</v>
      </c>
      <c r="N1782" s="10"/>
      <c r="O1782" t="b">
        <v>1</v>
      </c>
      <c r="P1782">
        <v>152</v>
      </c>
      <c r="Q1782">
        <f t="shared" si="111"/>
        <v>78.44</v>
      </c>
      <c r="R1782" t="b">
        <v>0</v>
      </c>
      <c r="S1782" t="s">
        <v>8283</v>
      </c>
      <c r="T1782" s="12" t="s">
        <v>8337</v>
      </c>
      <c r="U1782" t="s">
        <v>8338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8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0">
        <f t="shared" si="109"/>
        <v>42628.617418981477</v>
      </c>
      <c r="L1783">
        <v>1471272545</v>
      </c>
      <c r="M1783" s="10">
        <f t="shared" si="110"/>
        <v>42597.617418981477</v>
      </c>
      <c r="N1783" s="10"/>
      <c r="O1783" t="b">
        <v>1</v>
      </c>
      <c r="P1783">
        <v>24</v>
      </c>
      <c r="Q1783">
        <f t="shared" si="111"/>
        <v>59.04</v>
      </c>
      <c r="R1783" t="b">
        <v>0</v>
      </c>
      <c r="S1783" t="s">
        <v>8283</v>
      </c>
      <c r="T1783" s="12" t="s">
        <v>8337</v>
      </c>
      <c r="U1783" t="s">
        <v>8338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8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0">
        <f t="shared" si="109"/>
        <v>42421.575104166666</v>
      </c>
      <c r="L1784">
        <v>1453211289</v>
      </c>
      <c r="M1784" s="10">
        <f t="shared" si="110"/>
        <v>42388.575104166666</v>
      </c>
      <c r="N1784" s="10"/>
      <c r="O1784" t="b">
        <v>1</v>
      </c>
      <c r="P1784">
        <v>76</v>
      </c>
      <c r="Q1784">
        <f t="shared" si="111"/>
        <v>71.34</v>
      </c>
      <c r="R1784" t="b">
        <v>0</v>
      </c>
      <c r="S1784" t="s">
        <v>8283</v>
      </c>
      <c r="T1784" s="12" t="s">
        <v>8337</v>
      </c>
      <c r="U1784" t="s">
        <v>8338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8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0">
        <f t="shared" si="109"/>
        <v>42145.949976851851</v>
      </c>
      <c r="L1785">
        <v>1429656478</v>
      </c>
      <c r="M1785" s="10">
        <f t="shared" si="110"/>
        <v>42115.949976851851</v>
      </c>
      <c r="N1785" s="10"/>
      <c r="O1785" t="b">
        <v>1</v>
      </c>
      <c r="P1785">
        <v>185</v>
      </c>
      <c r="Q1785">
        <f t="shared" si="111"/>
        <v>51.23</v>
      </c>
      <c r="R1785" t="b">
        <v>0</v>
      </c>
      <c r="S1785" t="s">
        <v>8283</v>
      </c>
      <c r="T1785" s="12" t="s">
        <v>8337</v>
      </c>
      <c r="U1785" t="s">
        <v>8338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8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0">
        <f t="shared" si="109"/>
        <v>42035.142361111109</v>
      </c>
      <c r="L1786">
        <v>1419954240</v>
      </c>
      <c r="M1786" s="10">
        <f t="shared" si="110"/>
        <v>42003.655555555553</v>
      </c>
      <c r="N1786" s="10"/>
      <c r="O1786" t="b">
        <v>1</v>
      </c>
      <c r="P1786">
        <v>33</v>
      </c>
      <c r="Q1786">
        <f t="shared" si="111"/>
        <v>60.24</v>
      </c>
      <c r="R1786" t="b">
        <v>0</v>
      </c>
      <c r="S1786" t="s">
        <v>8283</v>
      </c>
      <c r="T1786" s="12" t="s">
        <v>8337</v>
      </c>
      <c r="U1786" t="s">
        <v>8338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8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0">
        <f t="shared" si="109"/>
        <v>41928</v>
      </c>
      <c r="L1787">
        <v>1410750855</v>
      </c>
      <c r="M1787" s="10">
        <f t="shared" si="110"/>
        <v>41897.134895833333</v>
      </c>
      <c r="N1787" s="10"/>
      <c r="O1787" t="b">
        <v>1</v>
      </c>
      <c r="P1787">
        <v>108</v>
      </c>
      <c r="Q1787">
        <f t="shared" si="111"/>
        <v>44.94</v>
      </c>
      <c r="R1787" t="b">
        <v>0</v>
      </c>
      <c r="S1787" t="s">
        <v>8283</v>
      </c>
      <c r="T1787" s="12" t="s">
        <v>8337</v>
      </c>
      <c r="U1787" t="s">
        <v>8338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8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0">
        <f t="shared" si="109"/>
        <v>41988.550659722227</v>
      </c>
      <c r="L1788">
        <v>1416057177</v>
      </c>
      <c r="M1788" s="10">
        <f t="shared" si="110"/>
        <v>41958.550659722227</v>
      </c>
      <c r="N1788" s="10"/>
      <c r="O1788" t="b">
        <v>1</v>
      </c>
      <c r="P1788">
        <v>29</v>
      </c>
      <c r="Q1788">
        <f t="shared" si="111"/>
        <v>31.21</v>
      </c>
      <c r="R1788" t="b">
        <v>0</v>
      </c>
      <c r="S1788" t="s">
        <v>8283</v>
      </c>
      <c r="T1788" s="12" t="s">
        <v>8337</v>
      </c>
      <c r="U1788" t="s">
        <v>8338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8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0">
        <f t="shared" si="109"/>
        <v>42098.613854166666</v>
      </c>
      <c r="L1789">
        <v>1425570237</v>
      </c>
      <c r="M1789" s="10">
        <f t="shared" si="110"/>
        <v>42068.65552083333</v>
      </c>
      <c r="N1789" s="10"/>
      <c r="O1789" t="b">
        <v>1</v>
      </c>
      <c r="P1789">
        <v>24</v>
      </c>
      <c r="Q1789">
        <f t="shared" si="111"/>
        <v>63.88</v>
      </c>
      <c r="R1789" t="b">
        <v>0</v>
      </c>
      <c r="S1789" t="s">
        <v>8283</v>
      </c>
      <c r="T1789" s="12" t="s">
        <v>8337</v>
      </c>
      <c r="U1789" t="s">
        <v>8338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8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0">
        <f t="shared" si="109"/>
        <v>41943.94840277778</v>
      </c>
      <c r="L1790">
        <v>1412203542</v>
      </c>
      <c r="M1790" s="10">
        <f t="shared" si="110"/>
        <v>41913.94840277778</v>
      </c>
      <c r="N1790" s="10"/>
      <c r="O1790" t="b">
        <v>1</v>
      </c>
      <c r="P1790">
        <v>4</v>
      </c>
      <c r="Q1790">
        <f t="shared" si="111"/>
        <v>19</v>
      </c>
      <c r="R1790" t="b">
        <v>0</v>
      </c>
      <c r="S1790" t="s">
        <v>8283</v>
      </c>
      <c r="T1790" s="12" t="s">
        <v>8337</v>
      </c>
      <c r="U1790" t="s">
        <v>8338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8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0">
        <f t="shared" si="109"/>
        <v>42016.250034722223</v>
      </c>
      <c r="L1791">
        <v>1415858403</v>
      </c>
      <c r="M1791" s="10">
        <f t="shared" si="110"/>
        <v>41956.250034722223</v>
      </c>
      <c r="N1791" s="10"/>
      <c r="O1791" t="b">
        <v>1</v>
      </c>
      <c r="P1791">
        <v>4</v>
      </c>
      <c r="Q1791">
        <f t="shared" si="111"/>
        <v>10</v>
      </c>
      <c r="R1791" t="b">
        <v>0</v>
      </c>
      <c r="S1791" t="s">
        <v>8283</v>
      </c>
      <c r="T1791" s="12" t="s">
        <v>8337</v>
      </c>
      <c r="U1791" t="s">
        <v>8338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8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0">
        <f t="shared" si="109"/>
        <v>42040.674513888895</v>
      </c>
      <c r="L1792">
        <v>1420560678</v>
      </c>
      <c r="M1792" s="10">
        <f t="shared" si="110"/>
        <v>42010.674513888895</v>
      </c>
      <c r="N1792" s="10"/>
      <c r="O1792" t="b">
        <v>1</v>
      </c>
      <c r="P1792">
        <v>15</v>
      </c>
      <c r="Q1792">
        <f t="shared" si="111"/>
        <v>109.07</v>
      </c>
      <c r="R1792" t="b">
        <v>0</v>
      </c>
      <c r="S1792" t="s">
        <v>8283</v>
      </c>
      <c r="T1792" s="12" t="s">
        <v>8337</v>
      </c>
      <c r="U1792" t="s">
        <v>8338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8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0">
        <f t="shared" si="109"/>
        <v>42033.740335648152</v>
      </c>
      <c r="L1793">
        <v>1417369565</v>
      </c>
      <c r="M1793" s="10">
        <f t="shared" si="110"/>
        <v>41973.740335648152</v>
      </c>
      <c r="N1793" s="10"/>
      <c r="O1793" t="b">
        <v>1</v>
      </c>
      <c r="P1793">
        <v>4</v>
      </c>
      <c r="Q1793">
        <f t="shared" si="111"/>
        <v>26.75</v>
      </c>
      <c r="R1793" t="b">
        <v>0</v>
      </c>
      <c r="S1793" t="s">
        <v>8283</v>
      </c>
      <c r="T1793" s="12" t="s">
        <v>8337</v>
      </c>
      <c r="U1793" t="s">
        <v>8338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8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0">
        <f t="shared" si="109"/>
        <v>42226.290972222225</v>
      </c>
      <c r="L1794">
        <v>1435970682</v>
      </c>
      <c r="M1794" s="10">
        <f t="shared" si="110"/>
        <v>42189.031041666662</v>
      </c>
      <c r="N1794" s="10"/>
      <c r="O1794" t="b">
        <v>1</v>
      </c>
      <c r="P1794">
        <v>139</v>
      </c>
      <c r="Q1794">
        <f t="shared" si="111"/>
        <v>109.94</v>
      </c>
      <c r="R1794" t="b">
        <v>0</v>
      </c>
      <c r="S1794" t="s">
        <v>8283</v>
      </c>
      <c r="T1794" s="12" t="s">
        <v>8337</v>
      </c>
      <c r="U1794" t="s">
        <v>8338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8">
        <f t="shared" ref="F1795:F1858" si="112">ROUND(E1795/D1795*100,0)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0">
        <f t="shared" ref="K1795:K1858" si="113">(((J1795/60)/60)/24+DATE(1970,1,1))</f>
        <v>41970.933333333334</v>
      </c>
      <c r="L1795">
        <v>1414531440</v>
      </c>
      <c r="M1795" s="10">
        <f t="shared" ref="M1795:M1858" si="114">(((L1795/60)/60)/24+DATE(1970,1,1))</f>
        <v>41940.89166666667</v>
      </c>
      <c r="N1795" s="10"/>
      <c r="O1795" t="b">
        <v>1</v>
      </c>
      <c r="P1795">
        <v>2</v>
      </c>
      <c r="Q1795">
        <f t="shared" ref="Q1795:Q1858" si="115">IFERROR(ROUND(E1795/P1795,2),0)</f>
        <v>20</v>
      </c>
      <c r="R1795" t="b">
        <v>0</v>
      </c>
      <c r="S1795" t="s">
        <v>8283</v>
      </c>
      <c r="T1795" s="12" t="s">
        <v>8337</v>
      </c>
      <c r="U1795" t="s">
        <v>8338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8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0">
        <f t="shared" si="113"/>
        <v>42046.551180555558</v>
      </c>
      <c r="L1796">
        <v>1420636422</v>
      </c>
      <c r="M1796" s="10">
        <f t="shared" si="114"/>
        <v>42011.551180555558</v>
      </c>
      <c r="N1796" s="10"/>
      <c r="O1796" t="b">
        <v>1</v>
      </c>
      <c r="P1796">
        <v>18</v>
      </c>
      <c r="Q1796">
        <f t="shared" si="115"/>
        <v>55.39</v>
      </c>
      <c r="R1796" t="b">
        <v>0</v>
      </c>
      <c r="S1796" t="s">
        <v>8283</v>
      </c>
      <c r="T1796" s="12" t="s">
        <v>8337</v>
      </c>
      <c r="U1796" t="s">
        <v>8338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8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0">
        <f t="shared" si="113"/>
        <v>42657.666666666672</v>
      </c>
      <c r="L1797">
        <v>1473922541</v>
      </c>
      <c r="M1797" s="10">
        <f t="shared" si="114"/>
        <v>42628.288668981477</v>
      </c>
      <c r="N1797" s="10"/>
      <c r="O1797" t="b">
        <v>1</v>
      </c>
      <c r="P1797">
        <v>81</v>
      </c>
      <c r="Q1797">
        <f t="shared" si="115"/>
        <v>133.9</v>
      </c>
      <c r="R1797" t="b">
        <v>0</v>
      </c>
      <c r="S1797" t="s">
        <v>8283</v>
      </c>
      <c r="T1797" s="12" t="s">
        <v>8337</v>
      </c>
      <c r="U1797" t="s">
        <v>8338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8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0">
        <f t="shared" si="113"/>
        <v>42575.439421296294</v>
      </c>
      <c r="L1798">
        <v>1464172366</v>
      </c>
      <c r="M1798" s="10">
        <f t="shared" si="114"/>
        <v>42515.439421296294</v>
      </c>
      <c r="N1798" s="10"/>
      <c r="O1798" t="b">
        <v>1</v>
      </c>
      <c r="P1798">
        <v>86</v>
      </c>
      <c r="Q1798">
        <f t="shared" si="115"/>
        <v>48.72</v>
      </c>
      <c r="R1798" t="b">
        <v>0</v>
      </c>
      <c r="S1798" t="s">
        <v>8283</v>
      </c>
      <c r="T1798" s="12" t="s">
        <v>8337</v>
      </c>
      <c r="U1798" t="s">
        <v>8338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8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0">
        <f t="shared" si="113"/>
        <v>42719.56931712963</v>
      </c>
      <c r="L1799">
        <v>1479217189</v>
      </c>
      <c r="M1799" s="10">
        <f t="shared" si="114"/>
        <v>42689.56931712963</v>
      </c>
      <c r="N1799" s="10"/>
      <c r="O1799" t="b">
        <v>1</v>
      </c>
      <c r="P1799">
        <v>140</v>
      </c>
      <c r="Q1799">
        <f t="shared" si="115"/>
        <v>48.25</v>
      </c>
      <c r="R1799" t="b">
        <v>0</v>
      </c>
      <c r="S1799" t="s">
        <v>8283</v>
      </c>
      <c r="T1799" s="12" t="s">
        <v>8337</v>
      </c>
      <c r="U1799" t="s">
        <v>8338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8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0">
        <f t="shared" si="113"/>
        <v>42404.32677083333</v>
      </c>
      <c r="L1800">
        <v>1449388233</v>
      </c>
      <c r="M1800" s="10">
        <f t="shared" si="114"/>
        <v>42344.32677083333</v>
      </c>
      <c r="N1800" s="10"/>
      <c r="O1800" t="b">
        <v>1</v>
      </c>
      <c r="P1800">
        <v>37</v>
      </c>
      <c r="Q1800">
        <f t="shared" si="115"/>
        <v>58.97</v>
      </c>
      <c r="R1800" t="b">
        <v>0</v>
      </c>
      <c r="S1800" t="s">
        <v>8283</v>
      </c>
      <c r="T1800" s="12" t="s">
        <v>8337</v>
      </c>
      <c r="U1800" t="s">
        <v>8338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8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0">
        <f t="shared" si="113"/>
        <v>41954.884351851855</v>
      </c>
      <c r="L1801">
        <v>1414008808</v>
      </c>
      <c r="M1801" s="10">
        <f t="shared" si="114"/>
        <v>41934.842685185184</v>
      </c>
      <c r="N1801" s="10"/>
      <c r="O1801" t="b">
        <v>1</v>
      </c>
      <c r="P1801">
        <v>6</v>
      </c>
      <c r="Q1801">
        <f t="shared" si="115"/>
        <v>11.64</v>
      </c>
      <c r="R1801" t="b">
        <v>0</v>
      </c>
      <c r="S1801" t="s">
        <v>8283</v>
      </c>
      <c r="T1801" s="12" t="s">
        <v>8337</v>
      </c>
      <c r="U1801" t="s">
        <v>8338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8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0">
        <f t="shared" si="113"/>
        <v>42653.606134259258</v>
      </c>
      <c r="L1802">
        <v>1473517970</v>
      </c>
      <c r="M1802" s="10">
        <f t="shared" si="114"/>
        <v>42623.606134259258</v>
      </c>
      <c r="N1802" s="10"/>
      <c r="O1802" t="b">
        <v>1</v>
      </c>
      <c r="P1802">
        <v>113</v>
      </c>
      <c r="Q1802">
        <f t="shared" si="115"/>
        <v>83.72</v>
      </c>
      <c r="R1802" t="b">
        <v>0</v>
      </c>
      <c r="S1802" t="s">
        <v>8283</v>
      </c>
      <c r="T1802" s="12" t="s">
        <v>8337</v>
      </c>
      <c r="U1802" t="s">
        <v>8338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8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0">
        <f t="shared" si="113"/>
        <v>42353.506944444445</v>
      </c>
      <c r="L1803">
        <v>1447429868</v>
      </c>
      <c r="M1803" s="10">
        <f t="shared" si="114"/>
        <v>42321.660509259258</v>
      </c>
      <c r="N1803" s="10"/>
      <c r="O1803" t="b">
        <v>1</v>
      </c>
      <c r="P1803">
        <v>37</v>
      </c>
      <c r="Q1803">
        <f t="shared" si="115"/>
        <v>63.65</v>
      </c>
      <c r="R1803" t="b">
        <v>0</v>
      </c>
      <c r="S1803" t="s">
        <v>8283</v>
      </c>
      <c r="T1803" s="12" t="s">
        <v>8337</v>
      </c>
      <c r="U1803" t="s">
        <v>8338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8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0">
        <f t="shared" si="113"/>
        <v>42182.915972222225</v>
      </c>
      <c r="L1804">
        <v>1433416830</v>
      </c>
      <c r="M1804" s="10">
        <f t="shared" si="114"/>
        <v>42159.47256944445</v>
      </c>
      <c r="N1804" s="10"/>
      <c r="O1804" t="b">
        <v>1</v>
      </c>
      <c r="P1804">
        <v>18</v>
      </c>
      <c r="Q1804">
        <f t="shared" si="115"/>
        <v>94.28</v>
      </c>
      <c r="R1804" t="b">
        <v>0</v>
      </c>
      <c r="S1804" t="s">
        <v>8283</v>
      </c>
      <c r="T1804" s="12" t="s">
        <v>8337</v>
      </c>
      <c r="U1804" t="s">
        <v>8338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8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0">
        <f t="shared" si="113"/>
        <v>42049.071550925932</v>
      </c>
      <c r="L1805">
        <v>1421199782</v>
      </c>
      <c r="M1805" s="10">
        <f t="shared" si="114"/>
        <v>42018.071550925932</v>
      </c>
      <c r="N1805" s="10"/>
      <c r="O1805" t="b">
        <v>1</v>
      </c>
      <c r="P1805">
        <v>75</v>
      </c>
      <c r="Q1805">
        <f t="shared" si="115"/>
        <v>71.87</v>
      </c>
      <c r="R1805" t="b">
        <v>0</v>
      </c>
      <c r="S1805" t="s">
        <v>8283</v>
      </c>
      <c r="T1805" s="12" t="s">
        <v>8337</v>
      </c>
      <c r="U1805" t="s">
        <v>8338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8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0">
        <f t="shared" si="113"/>
        <v>42322.719953703709</v>
      </c>
      <c r="L1806">
        <v>1444061804</v>
      </c>
      <c r="M1806" s="10">
        <f t="shared" si="114"/>
        <v>42282.678287037037</v>
      </c>
      <c r="N1806" s="10"/>
      <c r="O1806" t="b">
        <v>1</v>
      </c>
      <c r="P1806">
        <v>52</v>
      </c>
      <c r="Q1806">
        <f t="shared" si="115"/>
        <v>104.85</v>
      </c>
      <c r="R1806" t="b">
        <v>0</v>
      </c>
      <c r="S1806" t="s">
        <v>8283</v>
      </c>
      <c r="T1806" s="12" t="s">
        <v>8337</v>
      </c>
      <c r="U1806" t="s">
        <v>8338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8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0">
        <f t="shared" si="113"/>
        <v>42279.75</v>
      </c>
      <c r="L1807">
        <v>1441048658</v>
      </c>
      <c r="M1807" s="10">
        <f t="shared" si="114"/>
        <v>42247.803912037038</v>
      </c>
      <c r="N1807" s="10"/>
      <c r="O1807" t="b">
        <v>1</v>
      </c>
      <c r="P1807">
        <v>122</v>
      </c>
      <c r="Q1807">
        <f t="shared" si="115"/>
        <v>67.14</v>
      </c>
      <c r="R1807" t="b">
        <v>0</v>
      </c>
      <c r="S1807" t="s">
        <v>8283</v>
      </c>
      <c r="T1807" s="12" t="s">
        <v>8337</v>
      </c>
      <c r="U1807" t="s">
        <v>8338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8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0">
        <f t="shared" si="113"/>
        <v>41912.638298611113</v>
      </c>
      <c r="L1808">
        <v>1409066349</v>
      </c>
      <c r="M1808" s="10">
        <f t="shared" si="114"/>
        <v>41877.638298611113</v>
      </c>
      <c r="N1808" s="10"/>
      <c r="O1808" t="b">
        <v>1</v>
      </c>
      <c r="P1808">
        <v>8</v>
      </c>
      <c r="Q1808">
        <f t="shared" si="115"/>
        <v>73.88</v>
      </c>
      <c r="R1808" t="b">
        <v>0</v>
      </c>
      <c r="S1808" t="s">
        <v>8283</v>
      </c>
      <c r="T1808" s="12" t="s">
        <v>8337</v>
      </c>
      <c r="U1808" t="s">
        <v>8338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8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0">
        <f t="shared" si="113"/>
        <v>41910.068437499998</v>
      </c>
      <c r="L1809">
        <v>1409276313</v>
      </c>
      <c r="M1809" s="10">
        <f t="shared" si="114"/>
        <v>41880.068437499998</v>
      </c>
      <c r="N1809" s="10"/>
      <c r="O1809" t="b">
        <v>1</v>
      </c>
      <c r="P1809">
        <v>8</v>
      </c>
      <c r="Q1809">
        <f t="shared" si="115"/>
        <v>69.13</v>
      </c>
      <c r="R1809" t="b">
        <v>0</v>
      </c>
      <c r="S1809" t="s">
        <v>8283</v>
      </c>
      <c r="T1809" s="12" t="s">
        <v>8337</v>
      </c>
      <c r="U1809" t="s">
        <v>8338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8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0">
        <f t="shared" si="113"/>
        <v>42777.680902777778</v>
      </c>
      <c r="L1810">
        <v>1483806030</v>
      </c>
      <c r="M1810" s="10">
        <f t="shared" si="114"/>
        <v>42742.680902777778</v>
      </c>
      <c r="N1810" s="10"/>
      <c r="O1810" t="b">
        <v>1</v>
      </c>
      <c r="P1810">
        <v>96</v>
      </c>
      <c r="Q1810">
        <f t="shared" si="115"/>
        <v>120.77</v>
      </c>
      <c r="R1810" t="b">
        <v>0</v>
      </c>
      <c r="S1810" t="s">
        <v>8283</v>
      </c>
      <c r="T1810" s="12" t="s">
        <v>8337</v>
      </c>
      <c r="U1810" t="s">
        <v>8338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8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0">
        <f t="shared" si="113"/>
        <v>42064.907858796301</v>
      </c>
      <c r="L1811">
        <v>1422222439</v>
      </c>
      <c r="M1811" s="10">
        <f t="shared" si="114"/>
        <v>42029.907858796301</v>
      </c>
      <c r="N1811" s="10"/>
      <c r="O1811" t="b">
        <v>1</v>
      </c>
      <c r="P1811">
        <v>9</v>
      </c>
      <c r="Q1811">
        <f t="shared" si="115"/>
        <v>42.22</v>
      </c>
      <c r="R1811" t="b">
        <v>0</v>
      </c>
      <c r="S1811" t="s">
        <v>8283</v>
      </c>
      <c r="T1811" s="12" t="s">
        <v>8337</v>
      </c>
      <c r="U1811" t="s">
        <v>8338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8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0">
        <f t="shared" si="113"/>
        <v>41872.91002314815</v>
      </c>
      <c r="L1812">
        <v>1407621026</v>
      </c>
      <c r="M1812" s="10">
        <f t="shared" si="114"/>
        <v>41860.91002314815</v>
      </c>
      <c r="N1812" s="10"/>
      <c r="O1812" t="b">
        <v>0</v>
      </c>
      <c r="P1812">
        <v>2</v>
      </c>
      <c r="Q1812">
        <f t="shared" si="115"/>
        <v>7.5</v>
      </c>
      <c r="R1812" t="b">
        <v>0</v>
      </c>
      <c r="S1812" t="s">
        <v>8283</v>
      </c>
      <c r="T1812" s="12" t="s">
        <v>8337</v>
      </c>
      <c r="U1812" t="s">
        <v>8338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8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0">
        <f t="shared" si="113"/>
        <v>41936.166666666664</v>
      </c>
      <c r="L1813">
        <v>1408962270</v>
      </c>
      <c r="M1813" s="10">
        <f t="shared" si="114"/>
        <v>41876.433680555558</v>
      </c>
      <c r="N1813" s="10"/>
      <c r="O1813" t="b">
        <v>0</v>
      </c>
      <c r="P1813">
        <v>26</v>
      </c>
      <c r="Q1813">
        <f t="shared" si="115"/>
        <v>1.54</v>
      </c>
      <c r="R1813" t="b">
        <v>0</v>
      </c>
      <c r="S1813" t="s">
        <v>8283</v>
      </c>
      <c r="T1813" s="12" t="s">
        <v>8337</v>
      </c>
      <c r="U1813" t="s">
        <v>8338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8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0">
        <f t="shared" si="113"/>
        <v>42554.318703703699</v>
      </c>
      <c r="L1814">
        <v>1464939536</v>
      </c>
      <c r="M1814" s="10">
        <f t="shared" si="114"/>
        <v>42524.318703703699</v>
      </c>
      <c r="N1814" s="10"/>
      <c r="O1814" t="b">
        <v>0</v>
      </c>
      <c r="P1814">
        <v>23</v>
      </c>
      <c r="Q1814">
        <f t="shared" si="115"/>
        <v>37.61</v>
      </c>
      <c r="R1814" t="b">
        <v>0</v>
      </c>
      <c r="S1814" t="s">
        <v>8283</v>
      </c>
      <c r="T1814" s="12" t="s">
        <v>8337</v>
      </c>
      <c r="U1814" t="s">
        <v>8338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8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0">
        <f t="shared" si="113"/>
        <v>41859.889027777775</v>
      </c>
      <c r="L1815">
        <v>1404940812</v>
      </c>
      <c r="M1815" s="10">
        <f t="shared" si="114"/>
        <v>41829.889027777775</v>
      </c>
      <c r="N1815" s="10"/>
      <c r="O1815" t="b">
        <v>0</v>
      </c>
      <c r="P1815">
        <v>0</v>
      </c>
      <c r="Q1815">
        <f t="shared" si="115"/>
        <v>0</v>
      </c>
      <c r="R1815" t="b">
        <v>0</v>
      </c>
      <c r="S1815" t="s">
        <v>8283</v>
      </c>
      <c r="T1815" s="12" t="s">
        <v>8337</v>
      </c>
      <c r="U1815" t="s">
        <v>8338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8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0">
        <f t="shared" si="113"/>
        <v>42063.314074074078</v>
      </c>
      <c r="L1816">
        <v>1422516736</v>
      </c>
      <c r="M1816" s="10">
        <f t="shared" si="114"/>
        <v>42033.314074074078</v>
      </c>
      <c r="N1816" s="10"/>
      <c r="O1816" t="b">
        <v>0</v>
      </c>
      <c r="P1816">
        <v>140</v>
      </c>
      <c r="Q1816">
        <f t="shared" si="115"/>
        <v>42.16</v>
      </c>
      <c r="R1816" t="b">
        <v>0</v>
      </c>
      <c r="S1816" t="s">
        <v>8283</v>
      </c>
      <c r="T1816" s="12" t="s">
        <v>8337</v>
      </c>
      <c r="U1816" t="s">
        <v>8338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8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0">
        <f t="shared" si="113"/>
        <v>42186.906678240746</v>
      </c>
      <c r="L1817">
        <v>1434577537</v>
      </c>
      <c r="M1817" s="10">
        <f t="shared" si="114"/>
        <v>42172.906678240746</v>
      </c>
      <c r="N1817" s="10"/>
      <c r="O1817" t="b">
        <v>0</v>
      </c>
      <c r="P1817">
        <v>0</v>
      </c>
      <c r="Q1817">
        <f t="shared" si="115"/>
        <v>0</v>
      </c>
      <c r="R1817" t="b">
        <v>0</v>
      </c>
      <c r="S1817" t="s">
        <v>8283</v>
      </c>
      <c r="T1817" s="12" t="s">
        <v>8337</v>
      </c>
      <c r="U1817" t="s">
        <v>8338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8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0">
        <f t="shared" si="113"/>
        <v>42576.791666666672</v>
      </c>
      <c r="L1818">
        <v>1467061303</v>
      </c>
      <c r="M1818" s="10">
        <f t="shared" si="114"/>
        <v>42548.876192129625</v>
      </c>
      <c r="N1818" s="10"/>
      <c r="O1818" t="b">
        <v>0</v>
      </c>
      <c r="P1818">
        <v>6</v>
      </c>
      <c r="Q1818">
        <f t="shared" si="115"/>
        <v>84.83</v>
      </c>
      <c r="R1818" t="b">
        <v>0</v>
      </c>
      <c r="S1818" t="s">
        <v>8283</v>
      </c>
      <c r="T1818" s="12" t="s">
        <v>8337</v>
      </c>
      <c r="U1818" t="s">
        <v>8338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8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0">
        <f t="shared" si="113"/>
        <v>42765.290972222225</v>
      </c>
      <c r="L1819">
        <v>1480607607</v>
      </c>
      <c r="M1819" s="10">
        <f t="shared" si="114"/>
        <v>42705.662118055552</v>
      </c>
      <c r="N1819" s="10"/>
      <c r="O1819" t="b">
        <v>0</v>
      </c>
      <c r="P1819">
        <v>100</v>
      </c>
      <c r="Q1819">
        <f t="shared" si="115"/>
        <v>94.19</v>
      </c>
      <c r="R1819" t="b">
        <v>0</v>
      </c>
      <c r="S1819" t="s">
        <v>8283</v>
      </c>
      <c r="T1819" s="12" t="s">
        <v>8337</v>
      </c>
      <c r="U1819" t="s">
        <v>8338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8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0">
        <f t="shared" si="113"/>
        <v>42097.192708333328</v>
      </c>
      <c r="L1820">
        <v>1425447450</v>
      </c>
      <c r="M1820" s="10">
        <f t="shared" si="114"/>
        <v>42067.234375</v>
      </c>
      <c r="N1820" s="10"/>
      <c r="O1820" t="b">
        <v>0</v>
      </c>
      <c r="P1820">
        <v>0</v>
      </c>
      <c r="Q1820">
        <f t="shared" si="115"/>
        <v>0</v>
      </c>
      <c r="R1820" t="b">
        <v>0</v>
      </c>
      <c r="S1820" t="s">
        <v>8283</v>
      </c>
      <c r="T1820" s="12" t="s">
        <v>8337</v>
      </c>
      <c r="U1820" t="s">
        <v>8338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8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0">
        <f t="shared" si="113"/>
        <v>41850.752268518518</v>
      </c>
      <c r="L1821">
        <v>1404151396</v>
      </c>
      <c r="M1821" s="10">
        <f t="shared" si="114"/>
        <v>41820.752268518518</v>
      </c>
      <c r="N1821" s="10"/>
      <c r="O1821" t="b">
        <v>0</v>
      </c>
      <c r="P1821">
        <v>4</v>
      </c>
      <c r="Q1821">
        <f t="shared" si="115"/>
        <v>6.25</v>
      </c>
      <c r="R1821" t="b">
        <v>0</v>
      </c>
      <c r="S1821" t="s">
        <v>8283</v>
      </c>
      <c r="T1821" s="12" t="s">
        <v>8337</v>
      </c>
      <c r="U1821" t="s">
        <v>8338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8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0">
        <f t="shared" si="113"/>
        <v>42095.042708333334</v>
      </c>
      <c r="L1822">
        <v>1425261690</v>
      </c>
      <c r="M1822" s="10">
        <f t="shared" si="114"/>
        <v>42065.084375000006</v>
      </c>
      <c r="N1822" s="10"/>
      <c r="O1822" t="b">
        <v>0</v>
      </c>
      <c r="P1822">
        <v>8</v>
      </c>
      <c r="Q1822">
        <f t="shared" si="115"/>
        <v>213.38</v>
      </c>
      <c r="R1822" t="b">
        <v>0</v>
      </c>
      <c r="S1822" t="s">
        <v>8283</v>
      </c>
      <c r="T1822" s="12" t="s">
        <v>8337</v>
      </c>
      <c r="U1822" t="s">
        <v>8338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8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0">
        <f t="shared" si="113"/>
        <v>40971.319062499999</v>
      </c>
      <c r="L1823">
        <v>1326872367</v>
      </c>
      <c r="M1823" s="10">
        <f t="shared" si="114"/>
        <v>40926.319062499999</v>
      </c>
      <c r="N1823" s="10"/>
      <c r="O1823" t="b">
        <v>0</v>
      </c>
      <c r="P1823">
        <v>57</v>
      </c>
      <c r="Q1823">
        <f t="shared" si="115"/>
        <v>59.16</v>
      </c>
      <c r="R1823" t="b">
        <v>1</v>
      </c>
      <c r="S1823" t="s">
        <v>8274</v>
      </c>
      <c r="T1823" s="12" t="s">
        <v>8324</v>
      </c>
      <c r="U1823" t="s">
        <v>8325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8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0">
        <f t="shared" si="113"/>
        <v>41670.792361111111</v>
      </c>
      <c r="L1824">
        <v>1388084862</v>
      </c>
      <c r="M1824" s="10">
        <f t="shared" si="114"/>
        <v>41634.797013888885</v>
      </c>
      <c r="N1824" s="10"/>
      <c r="O1824" t="b">
        <v>0</v>
      </c>
      <c r="P1824">
        <v>11</v>
      </c>
      <c r="Q1824">
        <f t="shared" si="115"/>
        <v>27.27</v>
      </c>
      <c r="R1824" t="b">
        <v>1</v>
      </c>
      <c r="S1824" t="s">
        <v>8274</v>
      </c>
      <c r="T1824" s="12" t="s">
        <v>8324</v>
      </c>
      <c r="U1824" t="s">
        <v>8325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8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0">
        <f t="shared" si="113"/>
        <v>41206.684907407405</v>
      </c>
      <c r="L1825">
        <v>1348503976</v>
      </c>
      <c r="M1825" s="10">
        <f t="shared" si="114"/>
        <v>41176.684907407405</v>
      </c>
      <c r="N1825" s="10"/>
      <c r="O1825" t="b">
        <v>0</v>
      </c>
      <c r="P1825">
        <v>33</v>
      </c>
      <c r="Q1825">
        <f t="shared" si="115"/>
        <v>24.58</v>
      </c>
      <c r="R1825" t="b">
        <v>1</v>
      </c>
      <c r="S1825" t="s">
        <v>8274</v>
      </c>
      <c r="T1825" s="12" t="s">
        <v>8324</v>
      </c>
      <c r="U1825" t="s">
        <v>8325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8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0">
        <f t="shared" si="113"/>
        <v>41647.088888888888</v>
      </c>
      <c r="L1826">
        <v>1387403967</v>
      </c>
      <c r="M1826" s="10">
        <f t="shared" si="114"/>
        <v>41626.916284722225</v>
      </c>
      <c r="N1826" s="10"/>
      <c r="O1826" t="b">
        <v>0</v>
      </c>
      <c r="P1826">
        <v>40</v>
      </c>
      <c r="Q1826">
        <f t="shared" si="115"/>
        <v>75.05</v>
      </c>
      <c r="R1826" t="b">
        <v>1</v>
      </c>
      <c r="S1826" t="s">
        <v>8274</v>
      </c>
      <c r="T1826" s="12" t="s">
        <v>8324</v>
      </c>
      <c r="U1826" t="s">
        <v>8325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8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0">
        <f t="shared" si="113"/>
        <v>41466.83452546296</v>
      </c>
      <c r="L1827">
        <v>1371585703</v>
      </c>
      <c r="M1827" s="10">
        <f t="shared" si="114"/>
        <v>41443.83452546296</v>
      </c>
      <c r="N1827" s="10"/>
      <c r="O1827" t="b">
        <v>0</v>
      </c>
      <c r="P1827">
        <v>50</v>
      </c>
      <c r="Q1827">
        <f t="shared" si="115"/>
        <v>42.02</v>
      </c>
      <c r="R1827" t="b">
        <v>1</v>
      </c>
      <c r="S1827" t="s">
        <v>8274</v>
      </c>
      <c r="T1827" s="12" t="s">
        <v>8324</v>
      </c>
      <c r="U1827" t="s">
        <v>8325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8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0">
        <f t="shared" si="113"/>
        <v>41687.923807870371</v>
      </c>
      <c r="L1828">
        <v>1390083017</v>
      </c>
      <c r="M1828" s="10">
        <f t="shared" si="114"/>
        <v>41657.923807870371</v>
      </c>
      <c r="N1828" s="10"/>
      <c r="O1828" t="b">
        <v>0</v>
      </c>
      <c r="P1828">
        <v>38</v>
      </c>
      <c r="Q1828">
        <f t="shared" si="115"/>
        <v>53.16</v>
      </c>
      <c r="R1828" t="b">
        <v>1</v>
      </c>
      <c r="S1828" t="s">
        <v>8274</v>
      </c>
      <c r="T1828" s="12" t="s">
        <v>8324</v>
      </c>
      <c r="U1828" t="s">
        <v>8325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8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0">
        <f t="shared" si="113"/>
        <v>40605.325937499998</v>
      </c>
      <c r="L1829">
        <v>1294818561</v>
      </c>
      <c r="M1829" s="10">
        <f t="shared" si="114"/>
        <v>40555.325937499998</v>
      </c>
      <c r="N1829" s="10"/>
      <c r="O1829" t="b">
        <v>0</v>
      </c>
      <c r="P1829">
        <v>96</v>
      </c>
      <c r="Q1829">
        <f t="shared" si="115"/>
        <v>83.89</v>
      </c>
      <c r="R1829" t="b">
        <v>1</v>
      </c>
      <c r="S1829" t="s">
        <v>8274</v>
      </c>
      <c r="T1829" s="12" t="s">
        <v>8324</v>
      </c>
      <c r="U1829" t="s">
        <v>8325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8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0">
        <f t="shared" si="113"/>
        <v>41768.916666666664</v>
      </c>
      <c r="L1830">
        <v>1396906530</v>
      </c>
      <c r="M1830" s="10">
        <f t="shared" si="114"/>
        <v>41736.899652777778</v>
      </c>
      <c r="N1830" s="10"/>
      <c r="O1830" t="b">
        <v>0</v>
      </c>
      <c r="P1830">
        <v>48</v>
      </c>
      <c r="Q1830">
        <f t="shared" si="115"/>
        <v>417.33</v>
      </c>
      <c r="R1830" t="b">
        <v>1</v>
      </c>
      <c r="S1830" t="s">
        <v>8274</v>
      </c>
      <c r="T1830" s="12" t="s">
        <v>8324</v>
      </c>
      <c r="U1830" t="s">
        <v>8325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8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0">
        <f t="shared" si="113"/>
        <v>40564.916666666664</v>
      </c>
      <c r="L1831">
        <v>1291428371</v>
      </c>
      <c r="M1831" s="10">
        <f t="shared" si="114"/>
        <v>40516.087627314817</v>
      </c>
      <c r="N1831" s="10"/>
      <c r="O1831" t="b">
        <v>0</v>
      </c>
      <c r="P1831">
        <v>33</v>
      </c>
      <c r="Q1831">
        <f t="shared" si="115"/>
        <v>75.77</v>
      </c>
      <c r="R1831" t="b">
        <v>1</v>
      </c>
      <c r="S1831" t="s">
        <v>8274</v>
      </c>
      <c r="T1831" s="12" t="s">
        <v>8324</v>
      </c>
      <c r="U1831" t="s">
        <v>8325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8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0">
        <f t="shared" si="113"/>
        <v>41694.684108796297</v>
      </c>
      <c r="L1832">
        <v>1390667107</v>
      </c>
      <c r="M1832" s="10">
        <f t="shared" si="114"/>
        <v>41664.684108796297</v>
      </c>
      <c r="N1832" s="10"/>
      <c r="O1832" t="b">
        <v>0</v>
      </c>
      <c r="P1832">
        <v>226</v>
      </c>
      <c r="Q1832">
        <f t="shared" si="115"/>
        <v>67.39</v>
      </c>
      <c r="R1832" t="b">
        <v>1</v>
      </c>
      <c r="S1832" t="s">
        <v>8274</v>
      </c>
      <c r="T1832" s="12" t="s">
        <v>8324</v>
      </c>
      <c r="U1832" t="s">
        <v>8325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8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0">
        <f t="shared" si="113"/>
        <v>41041.996099537035</v>
      </c>
      <c r="L1833">
        <v>1335570863</v>
      </c>
      <c r="M1833" s="10">
        <f t="shared" si="114"/>
        <v>41026.996099537035</v>
      </c>
      <c r="N1833" s="10"/>
      <c r="O1833" t="b">
        <v>0</v>
      </c>
      <c r="P1833">
        <v>14</v>
      </c>
      <c r="Q1833">
        <f t="shared" si="115"/>
        <v>73.569999999999993</v>
      </c>
      <c r="R1833" t="b">
        <v>1</v>
      </c>
      <c r="S1833" t="s">
        <v>8274</v>
      </c>
      <c r="T1833" s="12" t="s">
        <v>8324</v>
      </c>
      <c r="U1833" t="s">
        <v>8325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8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0">
        <f t="shared" si="113"/>
        <v>40606.539664351854</v>
      </c>
      <c r="L1834">
        <v>1296651427</v>
      </c>
      <c r="M1834" s="10">
        <f t="shared" si="114"/>
        <v>40576.539664351854</v>
      </c>
      <c r="N1834" s="10"/>
      <c r="O1834" t="b">
        <v>0</v>
      </c>
      <c r="P1834">
        <v>20</v>
      </c>
      <c r="Q1834">
        <f t="shared" si="115"/>
        <v>25</v>
      </c>
      <c r="R1834" t="b">
        <v>1</v>
      </c>
      <c r="S1834" t="s">
        <v>8274</v>
      </c>
      <c r="T1834" s="12" t="s">
        <v>8324</v>
      </c>
      <c r="U1834" t="s">
        <v>8325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8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0">
        <f t="shared" si="113"/>
        <v>41335.332638888889</v>
      </c>
      <c r="L1835">
        <v>1359421403</v>
      </c>
      <c r="M1835" s="10">
        <f t="shared" si="114"/>
        <v>41303.044016203705</v>
      </c>
      <c r="N1835" s="10"/>
      <c r="O1835" t="b">
        <v>0</v>
      </c>
      <c r="P1835">
        <v>25</v>
      </c>
      <c r="Q1835">
        <f t="shared" si="115"/>
        <v>42</v>
      </c>
      <c r="R1835" t="b">
        <v>1</v>
      </c>
      <c r="S1835" t="s">
        <v>8274</v>
      </c>
      <c r="T1835" s="12" t="s">
        <v>8324</v>
      </c>
      <c r="U1835" t="s">
        <v>8325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8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0">
        <f t="shared" si="113"/>
        <v>42028.964062500003</v>
      </c>
      <c r="L1836">
        <v>1418684895</v>
      </c>
      <c r="M1836" s="10">
        <f t="shared" si="114"/>
        <v>41988.964062500003</v>
      </c>
      <c r="N1836" s="10"/>
      <c r="O1836" t="b">
        <v>0</v>
      </c>
      <c r="P1836">
        <v>90</v>
      </c>
      <c r="Q1836">
        <f t="shared" si="115"/>
        <v>131.16999999999999</v>
      </c>
      <c r="R1836" t="b">
        <v>1</v>
      </c>
      <c r="S1836" t="s">
        <v>8274</v>
      </c>
      <c r="T1836" s="12" t="s">
        <v>8324</v>
      </c>
      <c r="U1836" t="s">
        <v>8325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8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0">
        <f t="shared" si="113"/>
        <v>42460.660543981481</v>
      </c>
      <c r="L1837">
        <v>1456851071</v>
      </c>
      <c r="M1837" s="10">
        <f t="shared" si="114"/>
        <v>42430.702210648145</v>
      </c>
      <c r="N1837" s="10"/>
      <c r="O1837" t="b">
        <v>0</v>
      </c>
      <c r="P1837">
        <v>11</v>
      </c>
      <c r="Q1837">
        <f t="shared" si="115"/>
        <v>47.27</v>
      </c>
      <c r="R1837" t="b">
        <v>1</v>
      </c>
      <c r="S1837" t="s">
        <v>8274</v>
      </c>
      <c r="T1837" s="12" t="s">
        <v>8324</v>
      </c>
      <c r="U1837" t="s">
        <v>8325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8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0">
        <f t="shared" si="113"/>
        <v>41322.809363425928</v>
      </c>
      <c r="L1838">
        <v>1359660329</v>
      </c>
      <c r="M1838" s="10">
        <f t="shared" si="114"/>
        <v>41305.809363425928</v>
      </c>
      <c r="N1838" s="10"/>
      <c r="O1838" t="b">
        <v>0</v>
      </c>
      <c r="P1838">
        <v>55</v>
      </c>
      <c r="Q1838">
        <f t="shared" si="115"/>
        <v>182.13</v>
      </c>
      <c r="R1838" t="b">
        <v>1</v>
      </c>
      <c r="S1838" t="s">
        <v>8274</v>
      </c>
      <c r="T1838" s="12" t="s">
        <v>8324</v>
      </c>
      <c r="U1838" t="s">
        <v>8325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8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0">
        <f t="shared" si="113"/>
        <v>40986.006192129629</v>
      </c>
      <c r="L1839">
        <v>1326848935</v>
      </c>
      <c r="M1839" s="10">
        <f t="shared" si="114"/>
        <v>40926.047858796301</v>
      </c>
      <c r="N1839" s="10"/>
      <c r="O1839" t="b">
        <v>0</v>
      </c>
      <c r="P1839">
        <v>30</v>
      </c>
      <c r="Q1839">
        <f t="shared" si="115"/>
        <v>61.37</v>
      </c>
      <c r="R1839" t="b">
        <v>1</v>
      </c>
      <c r="S1839" t="s">
        <v>8274</v>
      </c>
      <c r="T1839" s="12" t="s">
        <v>8324</v>
      </c>
      <c r="U1839" t="s">
        <v>8325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8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0">
        <f t="shared" si="113"/>
        <v>40817.125</v>
      </c>
      <c r="L1840">
        <v>1314989557</v>
      </c>
      <c r="M1840" s="10">
        <f t="shared" si="114"/>
        <v>40788.786539351851</v>
      </c>
      <c r="N1840" s="10"/>
      <c r="O1840" t="b">
        <v>0</v>
      </c>
      <c r="P1840">
        <v>28</v>
      </c>
      <c r="Q1840">
        <f t="shared" si="115"/>
        <v>35.770000000000003</v>
      </c>
      <c r="R1840" t="b">
        <v>1</v>
      </c>
      <c r="S1840" t="s">
        <v>8274</v>
      </c>
      <c r="T1840" s="12" t="s">
        <v>8324</v>
      </c>
      <c r="U1840" t="s">
        <v>8325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8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0">
        <f t="shared" si="113"/>
        <v>42644.722013888888</v>
      </c>
      <c r="L1841">
        <v>1472750382</v>
      </c>
      <c r="M1841" s="10">
        <f t="shared" si="114"/>
        <v>42614.722013888888</v>
      </c>
      <c r="N1841" s="10"/>
      <c r="O1841" t="b">
        <v>0</v>
      </c>
      <c r="P1841">
        <v>45</v>
      </c>
      <c r="Q1841">
        <f t="shared" si="115"/>
        <v>45.62</v>
      </c>
      <c r="R1841" t="b">
        <v>1</v>
      </c>
      <c r="S1841" t="s">
        <v>8274</v>
      </c>
      <c r="T1841" s="12" t="s">
        <v>8324</v>
      </c>
      <c r="U1841" t="s">
        <v>8325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8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0">
        <f t="shared" si="113"/>
        <v>41401.207638888889</v>
      </c>
      <c r="L1842">
        <v>1366251510</v>
      </c>
      <c r="M1842" s="10">
        <f t="shared" si="114"/>
        <v>41382.096180555556</v>
      </c>
      <c r="N1842" s="10"/>
      <c r="O1842" t="b">
        <v>0</v>
      </c>
      <c r="P1842">
        <v>13</v>
      </c>
      <c r="Q1842">
        <f t="shared" si="115"/>
        <v>75.38</v>
      </c>
      <c r="R1842" t="b">
        <v>1</v>
      </c>
      <c r="S1842" t="s">
        <v>8274</v>
      </c>
      <c r="T1842" s="12" t="s">
        <v>8324</v>
      </c>
      <c r="U1842" t="s">
        <v>8325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8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0">
        <f t="shared" si="113"/>
        <v>41779.207638888889</v>
      </c>
      <c r="L1843">
        <v>1397679445</v>
      </c>
      <c r="M1843" s="10">
        <f t="shared" si="114"/>
        <v>41745.84542824074</v>
      </c>
      <c r="N1843" s="10"/>
      <c r="O1843" t="b">
        <v>0</v>
      </c>
      <c r="P1843">
        <v>40</v>
      </c>
      <c r="Q1843">
        <f t="shared" si="115"/>
        <v>50.88</v>
      </c>
      <c r="R1843" t="b">
        <v>1</v>
      </c>
      <c r="S1843" t="s">
        <v>8274</v>
      </c>
      <c r="T1843" s="12" t="s">
        <v>8324</v>
      </c>
      <c r="U1843" t="s">
        <v>8325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8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0">
        <f t="shared" si="113"/>
        <v>42065.249305555553</v>
      </c>
      <c r="L1844">
        <v>1422371381</v>
      </c>
      <c r="M1844" s="10">
        <f t="shared" si="114"/>
        <v>42031.631724537037</v>
      </c>
      <c r="N1844" s="10"/>
      <c r="O1844" t="b">
        <v>0</v>
      </c>
      <c r="P1844">
        <v>21</v>
      </c>
      <c r="Q1844">
        <f t="shared" si="115"/>
        <v>119.29</v>
      </c>
      <c r="R1844" t="b">
        <v>1</v>
      </c>
      <c r="S1844" t="s">
        <v>8274</v>
      </c>
      <c r="T1844" s="12" t="s">
        <v>8324</v>
      </c>
      <c r="U1844" t="s">
        <v>8325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8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0">
        <f t="shared" si="113"/>
        <v>40594.994837962964</v>
      </c>
      <c r="L1845">
        <v>1295653954</v>
      </c>
      <c r="M1845" s="10">
        <f t="shared" si="114"/>
        <v>40564.994837962964</v>
      </c>
      <c r="N1845" s="10"/>
      <c r="O1845" t="b">
        <v>0</v>
      </c>
      <c r="P1845">
        <v>134</v>
      </c>
      <c r="Q1845">
        <f t="shared" si="115"/>
        <v>92.54</v>
      </c>
      <c r="R1845" t="b">
        <v>1</v>
      </c>
      <c r="S1845" t="s">
        <v>8274</v>
      </c>
      <c r="T1845" s="12" t="s">
        <v>8324</v>
      </c>
      <c r="U1845" t="s">
        <v>8325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8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0">
        <f t="shared" si="113"/>
        <v>40705.125</v>
      </c>
      <c r="L1846">
        <v>1304464914</v>
      </c>
      <c r="M1846" s="10">
        <f t="shared" si="114"/>
        <v>40666.973541666666</v>
      </c>
      <c r="N1846" s="10"/>
      <c r="O1846" t="b">
        <v>0</v>
      </c>
      <c r="P1846">
        <v>20</v>
      </c>
      <c r="Q1846">
        <f t="shared" si="115"/>
        <v>76.05</v>
      </c>
      <c r="R1846" t="b">
        <v>1</v>
      </c>
      <c r="S1846" t="s">
        <v>8274</v>
      </c>
      <c r="T1846" s="12" t="s">
        <v>8324</v>
      </c>
      <c r="U1846" t="s">
        <v>8325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8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0">
        <f t="shared" si="113"/>
        <v>42538.204861111109</v>
      </c>
      <c r="L1847">
        <v>1464854398</v>
      </c>
      <c r="M1847" s="10">
        <f t="shared" si="114"/>
        <v>42523.333310185189</v>
      </c>
      <c r="N1847" s="10"/>
      <c r="O1847" t="b">
        <v>0</v>
      </c>
      <c r="P1847">
        <v>19</v>
      </c>
      <c r="Q1847">
        <f t="shared" si="115"/>
        <v>52.63</v>
      </c>
      <c r="R1847" t="b">
        <v>1</v>
      </c>
      <c r="S1847" t="s">
        <v>8274</v>
      </c>
      <c r="T1847" s="12" t="s">
        <v>8324</v>
      </c>
      <c r="U1847" t="s">
        <v>8325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8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0">
        <f t="shared" si="113"/>
        <v>41258.650196759263</v>
      </c>
      <c r="L1848">
        <v>1352993777</v>
      </c>
      <c r="M1848" s="10">
        <f t="shared" si="114"/>
        <v>41228.650196759263</v>
      </c>
      <c r="N1848" s="10"/>
      <c r="O1848" t="b">
        <v>0</v>
      </c>
      <c r="P1848">
        <v>209</v>
      </c>
      <c r="Q1848">
        <f t="shared" si="115"/>
        <v>98.99</v>
      </c>
      <c r="R1848" t="b">
        <v>1</v>
      </c>
      <c r="S1848" t="s">
        <v>8274</v>
      </c>
      <c r="T1848" s="12" t="s">
        <v>8324</v>
      </c>
      <c r="U1848" t="s">
        <v>8325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8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0">
        <f t="shared" si="113"/>
        <v>42115.236481481479</v>
      </c>
      <c r="L1849">
        <v>1427780432</v>
      </c>
      <c r="M1849" s="10">
        <f t="shared" si="114"/>
        <v>42094.236481481479</v>
      </c>
      <c r="N1849" s="10"/>
      <c r="O1849" t="b">
        <v>0</v>
      </c>
      <c r="P1849">
        <v>38</v>
      </c>
      <c r="Q1849">
        <f t="shared" si="115"/>
        <v>79.53</v>
      </c>
      <c r="R1849" t="b">
        <v>1</v>
      </c>
      <c r="S1849" t="s">
        <v>8274</v>
      </c>
      <c r="T1849" s="12" t="s">
        <v>8324</v>
      </c>
      <c r="U1849" t="s">
        <v>8325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8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0">
        <f t="shared" si="113"/>
        <v>40755.290972222225</v>
      </c>
      <c r="L1850">
        <v>1306608888</v>
      </c>
      <c r="M1850" s="10">
        <f t="shared" si="114"/>
        <v>40691.788055555553</v>
      </c>
      <c r="N1850" s="10"/>
      <c r="O1850" t="b">
        <v>0</v>
      </c>
      <c r="P1850">
        <v>24</v>
      </c>
      <c r="Q1850">
        <f t="shared" si="115"/>
        <v>134.21</v>
      </c>
      <c r="R1850" t="b">
        <v>1</v>
      </c>
      <c r="S1850" t="s">
        <v>8274</v>
      </c>
      <c r="T1850" s="12" t="s">
        <v>8324</v>
      </c>
      <c r="U1850" t="s">
        <v>8325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8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0">
        <f t="shared" si="113"/>
        <v>41199.845590277779</v>
      </c>
      <c r="L1851">
        <v>1347913059</v>
      </c>
      <c r="M1851" s="10">
        <f t="shared" si="114"/>
        <v>41169.845590277779</v>
      </c>
      <c r="N1851" s="10"/>
      <c r="O1851" t="b">
        <v>0</v>
      </c>
      <c r="P1851">
        <v>8</v>
      </c>
      <c r="Q1851">
        <f t="shared" si="115"/>
        <v>37.630000000000003</v>
      </c>
      <c r="R1851" t="b">
        <v>1</v>
      </c>
      <c r="S1851" t="s">
        <v>8274</v>
      </c>
      <c r="T1851" s="12" t="s">
        <v>8324</v>
      </c>
      <c r="U1851" t="s">
        <v>8325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8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0">
        <f t="shared" si="113"/>
        <v>41830.959490740745</v>
      </c>
      <c r="L1852">
        <v>1402441300</v>
      </c>
      <c r="M1852" s="10">
        <f t="shared" si="114"/>
        <v>41800.959490740745</v>
      </c>
      <c r="N1852" s="10"/>
      <c r="O1852" t="b">
        <v>0</v>
      </c>
      <c r="P1852">
        <v>179</v>
      </c>
      <c r="Q1852">
        <f t="shared" si="115"/>
        <v>51.04</v>
      </c>
      <c r="R1852" t="b">
        <v>1</v>
      </c>
      <c r="S1852" t="s">
        <v>8274</v>
      </c>
      <c r="T1852" s="12" t="s">
        <v>8324</v>
      </c>
      <c r="U1852" t="s">
        <v>8325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8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0">
        <f t="shared" si="113"/>
        <v>41848.041666666664</v>
      </c>
      <c r="L1853">
        <v>1404769538</v>
      </c>
      <c r="M1853" s="10">
        <f t="shared" si="114"/>
        <v>41827.906689814816</v>
      </c>
      <c r="N1853" s="10"/>
      <c r="O1853" t="b">
        <v>0</v>
      </c>
      <c r="P1853">
        <v>26</v>
      </c>
      <c r="Q1853">
        <f t="shared" si="115"/>
        <v>50.04</v>
      </c>
      <c r="R1853" t="b">
        <v>1</v>
      </c>
      <c r="S1853" t="s">
        <v>8274</v>
      </c>
      <c r="T1853" s="12" t="s">
        <v>8324</v>
      </c>
      <c r="U1853" t="s">
        <v>8325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8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0">
        <f t="shared" si="113"/>
        <v>42119</v>
      </c>
      <c r="L1854">
        <v>1426703452</v>
      </c>
      <c r="M1854" s="10">
        <f t="shared" si="114"/>
        <v>42081.77143518519</v>
      </c>
      <c r="N1854" s="10"/>
      <c r="O1854" t="b">
        <v>0</v>
      </c>
      <c r="P1854">
        <v>131</v>
      </c>
      <c r="Q1854">
        <f t="shared" si="115"/>
        <v>133.93</v>
      </c>
      <c r="R1854" t="b">
        <v>1</v>
      </c>
      <c r="S1854" t="s">
        <v>8274</v>
      </c>
      <c r="T1854" s="12" t="s">
        <v>8324</v>
      </c>
      <c r="U1854" t="s">
        <v>8325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8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0">
        <f t="shared" si="113"/>
        <v>41227.102048611108</v>
      </c>
      <c r="L1855">
        <v>1348536417</v>
      </c>
      <c r="M1855" s="10">
        <f t="shared" si="114"/>
        <v>41177.060381944444</v>
      </c>
      <c r="N1855" s="10"/>
      <c r="O1855" t="b">
        <v>0</v>
      </c>
      <c r="P1855">
        <v>14</v>
      </c>
      <c r="Q1855">
        <f t="shared" si="115"/>
        <v>58.21</v>
      </c>
      <c r="R1855" t="b">
        <v>1</v>
      </c>
      <c r="S1855" t="s">
        <v>8274</v>
      </c>
      <c r="T1855" s="12" t="s">
        <v>8324</v>
      </c>
      <c r="U1855" t="s">
        <v>8325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8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0">
        <f t="shared" si="113"/>
        <v>41418.021261574075</v>
      </c>
      <c r="L1856">
        <v>1366763437</v>
      </c>
      <c r="M1856" s="10">
        <f t="shared" si="114"/>
        <v>41388.021261574075</v>
      </c>
      <c r="N1856" s="10"/>
      <c r="O1856" t="b">
        <v>0</v>
      </c>
      <c r="P1856">
        <v>174</v>
      </c>
      <c r="Q1856">
        <f t="shared" si="115"/>
        <v>88.04</v>
      </c>
      <c r="R1856" t="b">
        <v>1</v>
      </c>
      <c r="S1856" t="s">
        <v>8274</v>
      </c>
      <c r="T1856" s="12" t="s">
        <v>8324</v>
      </c>
      <c r="U1856" t="s">
        <v>8325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8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0">
        <f t="shared" si="113"/>
        <v>41645.538657407407</v>
      </c>
      <c r="L1857">
        <v>1385124940</v>
      </c>
      <c r="M1857" s="10">
        <f t="shared" si="114"/>
        <v>41600.538657407407</v>
      </c>
      <c r="N1857" s="10"/>
      <c r="O1857" t="b">
        <v>0</v>
      </c>
      <c r="P1857">
        <v>191</v>
      </c>
      <c r="Q1857">
        <f t="shared" si="115"/>
        <v>70.58</v>
      </c>
      <c r="R1857" t="b">
        <v>1</v>
      </c>
      <c r="S1857" t="s">
        <v>8274</v>
      </c>
      <c r="T1857" s="12" t="s">
        <v>8324</v>
      </c>
      <c r="U1857" t="s">
        <v>8325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8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0">
        <f t="shared" si="113"/>
        <v>41838.854999999996</v>
      </c>
      <c r="L1858">
        <v>1403901072</v>
      </c>
      <c r="M1858" s="10">
        <f t="shared" si="114"/>
        <v>41817.854999999996</v>
      </c>
      <c r="N1858" s="10"/>
      <c r="O1858" t="b">
        <v>0</v>
      </c>
      <c r="P1858">
        <v>38</v>
      </c>
      <c r="Q1858">
        <f t="shared" si="115"/>
        <v>53.29</v>
      </c>
      <c r="R1858" t="b">
        <v>1</v>
      </c>
      <c r="S1858" t="s">
        <v>8274</v>
      </c>
      <c r="T1858" s="12" t="s">
        <v>8324</v>
      </c>
      <c r="U1858" t="s">
        <v>8325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8">
        <f t="shared" ref="F1859:F1922" si="116">ROUND(E1859/D1859*100,0)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0">
        <f t="shared" ref="K1859:K1922" si="117">(((J1859/60)/60)/24+DATE(1970,1,1))</f>
        <v>41894.76866898148</v>
      </c>
      <c r="L1859">
        <v>1407954413</v>
      </c>
      <c r="M1859" s="10">
        <f t="shared" ref="M1859:M1922" si="118">(((L1859/60)/60)/24+DATE(1970,1,1))</f>
        <v>41864.76866898148</v>
      </c>
      <c r="N1859" s="10"/>
      <c r="O1859" t="b">
        <v>0</v>
      </c>
      <c r="P1859">
        <v>22</v>
      </c>
      <c r="Q1859">
        <f t="shared" ref="Q1859:Q1922" si="119">IFERROR(ROUND(E1859/P1859,2),0)</f>
        <v>136.36000000000001</v>
      </c>
      <c r="R1859" t="b">
        <v>1</v>
      </c>
      <c r="S1859" t="s">
        <v>8274</v>
      </c>
      <c r="T1859" s="12" t="s">
        <v>8324</v>
      </c>
      <c r="U1859" t="s">
        <v>8325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8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0">
        <f t="shared" si="117"/>
        <v>40893.242141203707</v>
      </c>
      <c r="L1860">
        <v>1318826921</v>
      </c>
      <c r="M1860" s="10">
        <f t="shared" si="118"/>
        <v>40833.200474537036</v>
      </c>
      <c r="N1860" s="10"/>
      <c r="O1860" t="b">
        <v>0</v>
      </c>
      <c r="P1860">
        <v>149</v>
      </c>
      <c r="Q1860">
        <f t="shared" si="119"/>
        <v>40.549999999999997</v>
      </c>
      <c r="R1860" t="b">
        <v>1</v>
      </c>
      <c r="S1860" t="s">
        <v>8274</v>
      </c>
      <c r="T1860" s="12" t="s">
        <v>8324</v>
      </c>
      <c r="U1860" t="s">
        <v>8325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8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0">
        <f t="shared" si="117"/>
        <v>40808.770011574074</v>
      </c>
      <c r="L1861">
        <v>1314124129</v>
      </c>
      <c r="M1861" s="10">
        <f t="shared" si="118"/>
        <v>40778.770011574074</v>
      </c>
      <c r="N1861" s="10"/>
      <c r="O1861" t="b">
        <v>0</v>
      </c>
      <c r="P1861">
        <v>56</v>
      </c>
      <c r="Q1861">
        <f t="shared" si="119"/>
        <v>70.63</v>
      </c>
      <c r="R1861" t="b">
        <v>1</v>
      </c>
      <c r="S1861" t="s">
        <v>8274</v>
      </c>
      <c r="T1861" s="12" t="s">
        <v>8324</v>
      </c>
      <c r="U1861" t="s">
        <v>8325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8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0">
        <f t="shared" si="117"/>
        <v>41676.709305555552</v>
      </c>
      <c r="L1862">
        <v>1389891684</v>
      </c>
      <c r="M1862" s="10">
        <f t="shared" si="118"/>
        <v>41655.709305555552</v>
      </c>
      <c r="N1862" s="10"/>
      <c r="O1862" t="b">
        <v>0</v>
      </c>
      <c r="P1862">
        <v>19</v>
      </c>
      <c r="Q1862">
        <f t="shared" si="119"/>
        <v>52.68</v>
      </c>
      <c r="R1862" t="b">
        <v>1</v>
      </c>
      <c r="S1862" t="s">
        <v>8274</v>
      </c>
      <c r="T1862" s="12" t="s">
        <v>8324</v>
      </c>
      <c r="U1862" t="s">
        <v>8325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8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0">
        <f t="shared" si="117"/>
        <v>42030.300243055557</v>
      </c>
      <c r="L1863">
        <v>1419664341</v>
      </c>
      <c r="M1863" s="10">
        <f t="shared" si="118"/>
        <v>42000.300243055557</v>
      </c>
      <c r="N1863" s="10"/>
      <c r="O1863" t="b">
        <v>0</v>
      </c>
      <c r="P1863">
        <v>0</v>
      </c>
      <c r="Q1863">
        <f t="shared" si="119"/>
        <v>0</v>
      </c>
      <c r="R1863" t="b">
        <v>0</v>
      </c>
      <c r="S1863" t="s">
        <v>8281</v>
      </c>
      <c r="T1863" s="12" t="s">
        <v>8332</v>
      </c>
      <c r="U1863" t="s">
        <v>8334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8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0">
        <f t="shared" si="117"/>
        <v>42802.3125</v>
      </c>
      <c r="L1864">
        <v>1484912974</v>
      </c>
      <c r="M1864" s="10">
        <f t="shared" si="118"/>
        <v>42755.492754629624</v>
      </c>
      <c r="N1864" s="10"/>
      <c r="O1864" t="b">
        <v>0</v>
      </c>
      <c r="P1864">
        <v>16</v>
      </c>
      <c r="Q1864">
        <f t="shared" si="119"/>
        <v>90.94</v>
      </c>
      <c r="R1864" t="b">
        <v>0</v>
      </c>
      <c r="S1864" t="s">
        <v>8281</v>
      </c>
      <c r="T1864" s="12" t="s">
        <v>8332</v>
      </c>
      <c r="U1864" t="s">
        <v>8334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8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0">
        <f t="shared" si="117"/>
        <v>41802.797280092593</v>
      </c>
      <c r="L1865">
        <v>1400008085</v>
      </c>
      <c r="M1865" s="10">
        <f t="shared" si="118"/>
        <v>41772.797280092593</v>
      </c>
      <c r="N1865" s="10"/>
      <c r="O1865" t="b">
        <v>0</v>
      </c>
      <c r="P1865">
        <v>2</v>
      </c>
      <c r="Q1865">
        <f t="shared" si="119"/>
        <v>5</v>
      </c>
      <c r="R1865" t="b">
        <v>0</v>
      </c>
      <c r="S1865" t="s">
        <v>8281</v>
      </c>
      <c r="T1865" s="12" t="s">
        <v>8332</v>
      </c>
      <c r="U1865" t="s">
        <v>8334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8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0">
        <f t="shared" si="117"/>
        <v>41763.716435185182</v>
      </c>
      <c r="L1866">
        <v>1396631500</v>
      </c>
      <c r="M1866" s="10">
        <f t="shared" si="118"/>
        <v>41733.716435185182</v>
      </c>
      <c r="N1866" s="10"/>
      <c r="O1866" t="b">
        <v>0</v>
      </c>
      <c r="P1866">
        <v>48</v>
      </c>
      <c r="Q1866">
        <f t="shared" si="119"/>
        <v>58.08</v>
      </c>
      <c r="R1866" t="b">
        <v>0</v>
      </c>
      <c r="S1866" t="s">
        <v>8281</v>
      </c>
      <c r="T1866" s="12" t="s">
        <v>8332</v>
      </c>
      <c r="U1866" t="s">
        <v>8334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8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0">
        <f t="shared" si="117"/>
        <v>42680.409108796302</v>
      </c>
      <c r="L1867">
        <v>1475398147</v>
      </c>
      <c r="M1867" s="10">
        <f t="shared" si="118"/>
        <v>42645.367442129631</v>
      </c>
      <c r="N1867" s="10"/>
      <c r="O1867" t="b">
        <v>0</v>
      </c>
      <c r="P1867">
        <v>2</v>
      </c>
      <c r="Q1867">
        <f t="shared" si="119"/>
        <v>2</v>
      </c>
      <c r="R1867" t="b">
        <v>0</v>
      </c>
      <c r="S1867" t="s">
        <v>8281</v>
      </c>
      <c r="T1867" s="12" t="s">
        <v>8332</v>
      </c>
      <c r="U1867" t="s">
        <v>8334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8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0">
        <f t="shared" si="117"/>
        <v>42795.166666666672</v>
      </c>
      <c r="L1868">
        <v>1483768497</v>
      </c>
      <c r="M1868" s="10">
        <f t="shared" si="118"/>
        <v>42742.246493055558</v>
      </c>
      <c r="N1868" s="10"/>
      <c r="O1868" t="b">
        <v>0</v>
      </c>
      <c r="P1868">
        <v>2</v>
      </c>
      <c r="Q1868">
        <f t="shared" si="119"/>
        <v>62.5</v>
      </c>
      <c r="R1868" t="b">
        <v>0</v>
      </c>
      <c r="S1868" t="s">
        <v>8281</v>
      </c>
      <c r="T1868" s="12" t="s">
        <v>8332</v>
      </c>
      <c r="U1868" t="s">
        <v>8334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8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0">
        <f t="shared" si="117"/>
        <v>42679.924907407403</v>
      </c>
      <c r="L1869">
        <v>1475791912</v>
      </c>
      <c r="M1869" s="10">
        <f t="shared" si="118"/>
        <v>42649.924907407403</v>
      </c>
      <c r="N1869" s="10"/>
      <c r="O1869" t="b">
        <v>0</v>
      </c>
      <c r="P1869">
        <v>1</v>
      </c>
      <c r="Q1869">
        <f t="shared" si="119"/>
        <v>10</v>
      </c>
      <c r="R1869" t="b">
        <v>0</v>
      </c>
      <c r="S1869" t="s">
        <v>8281</v>
      </c>
      <c r="T1869" s="12" t="s">
        <v>8332</v>
      </c>
      <c r="U1869" t="s">
        <v>8334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8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0">
        <f t="shared" si="117"/>
        <v>42353.332638888889</v>
      </c>
      <c r="L1870">
        <v>1448044925</v>
      </c>
      <c r="M1870" s="10">
        <f t="shared" si="118"/>
        <v>42328.779224537036</v>
      </c>
      <c r="N1870" s="10"/>
      <c r="O1870" t="b">
        <v>0</v>
      </c>
      <c r="P1870">
        <v>17</v>
      </c>
      <c r="Q1870">
        <f t="shared" si="119"/>
        <v>71.59</v>
      </c>
      <c r="R1870" t="b">
        <v>0</v>
      </c>
      <c r="S1870" t="s">
        <v>8281</v>
      </c>
      <c r="T1870" s="12" t="s">
        <v>8332</v>
      </c>
      <c r="U1870" t="s">
        <v>8334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8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0">
        <f t="shared" si="117"/>
        <v>42739.002881944441</v>
      </c>
      <c r="L1871">
        <v>1480896249</v>
      </c>
      <c r="M1871" s="10">
        <f t="shared" si="118"/>
        <v>42709.002881944441</v>
      </c>
      <c r="N1871" s="10"/>
      <c r="O1871" t="b">
        <v>0</v>
      </c>
      <c r="P1871">
        <v>0</v>
      </c>
      <c r="Q1871">
        <f t="shared" si="119"/>
        <v>0</v>
      </c>
      <c r="R1871" t="b">
        <v>0</v>
      </c>
      <c r="S1871" t="s">
        <v>8281</v>
      </c>
      <c r="T1871" s="12" t="s">
        <v>8332</v>
      </c>
      <c r="U1871" t="s">
        <v>8334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8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0">
        <f t="shared" si="117"/>
        <v>42400.178472222222</v>
      </c>
      <c r="L1872">
        <v>1451723535</v>
      </c>
      <c r="M1872" s="10">
        <f t="shared" si="118"/>
        <v>42371.355729166666</v>
      </c>
      <c r="N1872" s="10"/>
      <c r="O1872" t="b">
        <v>0</v>
      </c>
      <c r="P1872">
        <v>11</v>
      </c>
      <c r="Q1872">
        <f t="shared" si="119"/>
        <v>32.82</v>
      </c>
      <c r="R1872" t="b">
        <v>0</v>
      </c>
      <c r="S1872" t="s">
        <v>8281</v>
      </c>
      <c r="T1872" s="12" t="s">
        <v>8332</v>
      </c>
      <c r="U1872" t="s">
        <v>8334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8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0">
        <f t="shared" si="117"/>
        <v>41963.825243055559</v>
      </c>
      <c r="L1873">
        <v>1413053301</v>
      </c>
      <c r="M1873" s="10">
        <f t="shared" si="118"/>
        <v>41923.783576388887</v>
      </c>
      <c r="N1873" s="10"/>
      <c r="O1873" t="b">
        <v>0</v>
      </c>
      <c r="P1873">
        <v>95</v>
      </c>
      <c r="Q1873">
        <f t="shared" si="119"/>
        <v>49.12</v>
      </c>
      <c r="R1873" t="b">
        <v>0</v>
      </c>
      <c r="S1873" t="s">
        <v>8281</v>
      </c>
      <c r="T1873" s="12" t="s">
        <v>8332</v>
      </c>
      <c r="U1873" t="s">
        <v>8334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8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0">
        <f t="shared" si="117"/>
        <v>42185.129652777774</v>
      </c>
      <c r="L1874">
        <v>1433041602</v>
      </c>
      <c r="M1874" s="10">
        <f t="shared" si="118"/>
        <v>42155.129652777774</v>
      </c>
      <c r="N1874" s="10"/>
      <c r="O1874" t="b">
        <v>0</v>
      </c>
      <c r="P1874">
        <v>13</v>
      </c>
      <c r="Q1874">
        <f t="shared" si="119"/>
        <v>16.309999999999999</v>
      </c>
      <c r="R1874" t="b">
        <v>0</v>
      </c>
      <c r="S1874" t="s">
        <v>8281</v>
      </c>
      <c r="T1874" s="12" t="s">
        <v>8332</v>
      </c>
      <c r="U1874" t="s">
        <v>8334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8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0">
        <f t="shared" si="117"/>
        <v>42193.697916666672</v>
      </c>
      <c r="L1875">
        <v>1433861210</v>
      </c>
      <c r="M1875" s="10">
        <f t="shared" si="118"/>
        <v>42164.615856481483</v>
      </c>
      <c r="N1875" s="10"/>
      <c r="O1875" t="b">
        <v>0</v>
      </c>
      <c r="P1875">
        <v>2</v>
      </c>
      <c r="Q1875">
        <f t="shared" si="119"/>
        <v>18</v>
      </c>
      <c r="R1875" t="b">
        <v>0</v>
      </c>
      <c r="S1875" t="s">
        <v>8281</v>
      </c>
      <c r="T1875" s="12" t="s">
        <v>8332</v>
      </c>
      <c r="U1875" t="s">
        <v>8334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8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0">
        <f t="shared" si="117"/>
        <v>42549.969131944439</v>
      </c>
      <c r="L1876">
        <v>1465427733</v>
      </c>
      <c r="M1876" s="10">
        <f t="shared" si="118"/>
        <v>42529.969131944439</v>
      </c>
      <c r="N1876" s="10"/>
      <c r="O1876" t="b">
        <v>0</v>
      </c>
      <c r="P1876">
        <v>2</v>
      </c>
      <c r="Q1876">
        <f t="shared" si="119"/>
        <v>13</v>
      </c>
      <c r="R1876" t="b">
        <v>0</v>
      </c>
      <c r="S1876" t="s">
        <v>8281</v>
      </c>
      <c r="T1876" s="12" t="s">
        <v>8332</v>
      </c>
      <c r="U1876" t="s">
        <v>8334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8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0">
        <f t="shared" si="117"/>
        <v>42588.899398148147</v>
      </c>
      <c r="L1877">
        <v>1465335308</v>
      </c>
      <c r="M1877" s="10">
        <f t="shared" si="118"/>
        <v>42528.899398148147</v>
      </c>
      <c r="N1877" s="10"/>
      <c r="O1877" t="b">
        <v>0</v>
      </c>
      <c r="P1877">
        <v>3</v>
      </c>
      <c r="Q1877">
        <f t="shared" si="119"/>
        <v>17</v>
      </c>
      <c r="R1877" t="b">
        <v>0</v>
      </c>
      <c r="S1877" t="s">
        <v>8281</v>
      </c>
      <c r="T1877" s="12" t="s">
        <v>8332</v>
      </c>
      <c r="U1877" t="s">
        <v>8334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8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0">
        <f t="shared" si="117"/>
        <v>41806.284780092588</v>
      </c>
      <c r="L1878">
        <v>1400309405</v>
      </c>
      <c r="M1878" s="10">
        <f t="shared" si="118"/>
        <v>41776.284780092588</v>
      </c>
      <c r="N1878" s="10"/>
      <c r="O1878" t="b">
        <v>0</v>
      </c>
      <c r="P1878">
        <v>0</v>
      </c>
      <c r="Q1878">
        <f t="shared" si="119"/>
        <v>0</v>
      </c>
      <c r="R1878" t="b">
        <v>0</v>
      </c>
      <c r="S1878" t="s">
        <v>8281</v>
      </c>
      <c r="T1878" s="12" t="s">
        <v>8332</v>
      </c>
      <c r="U1878" t="s">
        <v>8334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8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0">
        <f t="shared" si="117"/>
        <v>42064.029224537036</v>
      </c>
      <c r="L1879">
        <v>1422664925</v>
      </c>
      <c r="M1879" s="10">
        <f t="shared" si="118"/>
        <v>42035.029224537036</v>
      </c>
      <c r="N1879" s="10"/>
      <c r="O1879" t="b">
        <v>0</v>
      </c>
      <c r="P1879">
        <v>0</v>
      </c>
      <c r="Q1879">
        <f t="shared" si="119"/>
        <v>0</v>
      </c>
      <c r="R1879" t="b">
        <v>0</v>
      </c>
      <c r="S1879" t="s">
        <v>8281</v>
      </c>
      <c r="T1879" s="12" t="s">
        <v>8332</v>
      </c>
      <c r="U1879" t="s">
        <v>8334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8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0">
        <f t="shared" si="117"/>
        <v>41803.008738425924</v>
      </c>
      <c r="L1880">
        <v>1400026355</v>
      </c>
      <c r="M1880" s="10">
        <f t="shared" si="118"/>
        <v>41773.008738425924</v>
      </c>
      <c r="N1880" s="10"/>
      <c r="O1880" t="b">
        <v>0</v>
      </c>
      <c r="P1880">
        <v>0</v>
      </c>
      <c r="Q1880">
        <f t="shared" si="119"/>
        <v>0</v>
      </c>
      <c r="R1880" t="b">
        <v>0</v>
      </c>
      <c r="S1880" t="s">
        <v>8281</v>
      </c>
      <c r="T1880" s="12" t="s">
        <v>8332</v>
      </c>
      <c r="U1880" t="s">
        <v>8334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8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0">
        <f t="shared" si="117"/>
        <v>42443.607974537037</v>
      </c>
      <c r="L1881">
        <v>1455377729</v>
      </c>
      <c r="M1881" s="10">
        <f t="shared" si="118"/>
        <v>42413.649641203709</v>
      </c>
      <c r="N1881" s="10"/>
      <c r="O1881" t="b">
        <v>0</v>
      </c>
      <c r="P1881">
        <v>2</v>
      </c>
      <c r="Q1881">
        <f t="shared" si="119"/>
        <v>3</v>
      </c>
      <c r="R1881" t="b">
        <v>0</v>
      </c>
      <c r="S1881" t="s">
        <v>8281</v>
      </c>
      <c r="T1881" s="12" t="s">
        <v>8332</v>
      </c>
      <c r="U1881" t="s">
        <v>8334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8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0">
        <f t="shared" si="117"/>
        <v>42459.525231481486</v>
      </c>
      <c r="L1882">
        <v>1456839380</v>
      </c>
      <c r="M1882" s="10">
        <f t="shared" si="118"/>
        <v>42430.566898148143</v>
      </c>
      <c r="N1882" s="10"/>
      <c r="O1882" t="b">
        <v>0</v>
      </c>
      <c r="P1882">
        <v>24</v>
      </c>
      <c r="Q1882">
        <f t="shared" si="119"/>
        <v>41.83</v>
      </c>
      <c r="R1882" t="b">
        <v>0</v>
      </c>
      <c r="S1882" t="s">
        <v>8281</v>
      </c>
      <c r="T1882" s="12" t="s">
        <v>8332</v>
      </c>
      <c r="U1882" t="s">
        <v>8334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8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0">
        <f t="shared" si="117"/>
        <v>42073.110983796301</v>
      </c>
      <c r="L1883">
        <v>1423366789</v>
      </c>
      <c r="M1883" s="10">
        <f t="shared" si="118"/>
        <v>42043.152650462958</v>
      </c>
      <c r="N1883" s="10"/>
      <c r="O1883" t="b">
        <v>0</v>
      </c>
      <c r="P1883">
        <v>70</v>
      </c>
      <c r="Q1883">
        <f t="shared" si="119"/>
        <v>49.34</v>
      </c>
      <c r="R1883" t="b">
        <v>1</v>
      </c>
      <c r="S1883" t="s">
        <v>8277</v>
      </c>
      <c r="T1883" s="12" t="s">
        <v>8324</v>
      </c>
      <c r="U1883" t="s">
        <v>8328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8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0">
        <f t="shared" si="117"/>
        <v>41100.991666666669</v>
      </c>
      <c r="L1884">
        <v>1339109212</v>
      </c>
      <c r="M1884" s="10">
        <f t="shared" si="118"/>
        <v>41067.949212962965</v>
      </c>
      <c r="N1884" s="10"/>
      <c r="O1884" t="b">
        <v>0</v>
      </c>
      <c r="P1884">
        <v>81</v>
      </c>
      <c r="Q1884">
        <f t="shared" si="119"/>
        <v>41.73</v>
      </c>
      <c r="R1884" t="b">
        <v>1</v>
      </c>
      <c r="S1884" t="s">
        <v>8277</v>
      </c>
      <c r="T1884" s="12" t="s">
        <v>8324</v>
      </c>
      <c r="U1884" t="s">
        <v>8328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8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0">
        <f t="shared" si="117"/>
        <v>41007.906342592592</v>
      </c>
      <c r="L1885">
        <v>1331333108</v>
      </c>
      <c r="M1885" s="10">
        <f t="shared" si="118"/>
        <v>40977.948009259257</v>
      </c>
      <c r="N1885" s="10"/>
      <c r="O1885" t="b">
        <v>0</v>
      </c>
      <c r="P1885">
        <v>32</v>
      </c>
      <c r="Q1885">
        <f t="shared" si="119"/>
        <v>32.72</v>
      </c>
      <c r="R1885" t="b">
        <v>1</v>
      </c>
      <c r="S1885" t="s">
        <v>8277</v>
      </c>
      <c r="T1885" s="12" t="s">
        <v>8324</v>
      </c>
      <c r="U1885" t="s">
        <v>8328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8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0">
        <f t="shared" si="117"/>
        <v>41240.5</v>
      </c>
      <c r="L1886">
        <v>1350967535</v>
      </c>
      <c r="M1886" s="10">
        <f t="shared" si="118"/>
        <v>41205.198321759257</v>
      </c>
      <c r="N1886" s="10"/>
      <c r="O1886" t="b">
        <v>0</v>
      </c>
      <c r="P1886">
        <v>26</v>
      </c>
      <c r="Q1886">
        <f t="shared" si="119"/>
        <v>51.96</v>
      </c>
      <c r="R1886" t="b">
        <v>1</v>
      </c>
      <c r="S1886" t="s">
        <v>8277</v>
      </c>
      <c r="T1886" s="12" t="s">
        <v>8324</v>
      </c>
      <c r="U1886" t="s">
        <v>8328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8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0">
        <f t="shared" si="117"/>
        <v>41131.916666666664</v>
      </c>
      <c r="L1887">
        <v>1341800110</v>
      </c>
      <c r="M1887" s="10">
        <f t="shared" si="118"/>
        <v>41099.093865740739</v>
      </c>
      <c r="N1887" s="10"/>
      <c r="O1887" t="b">
        <v>0</v>
      </c>
      <c r="P1887">
        <v>105</v>
      </c>
      <c r="Q1887">
        <f t="shared" si="119"/>
        <v>50.69</v>
      </c>
      <c r="R1887" t="b">
        <v>1</v>
      </c>
      <c r="S1887" t="s">
        <v>8277</v>
      </c>
      <c r="T1887" s="12" t="s">
        <v>8324</v>
      </c>
      <c r="U1887" t="s">
        <v>8328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8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0">
        <f t="shared" si="117"/>
        <v>41955.94835648148</v>
      </c>
      <c r="L1888">
        <v>1413236738</v>
      </c>
      <c r="M1888" s="10">
        <f t="shared" si="118"/>
        <v>41925.906689814816</v>
      </c>
      <c r="N1888" s="10"/>
      <c r="O1888" t="b">
        <v>0</v>
      </c>
      <c r="P1888">
        <v>29</v>
      </c>
      <c r="Q1888">
        <f t="shared" si="119"/>
        <v>42.24</v>
      </c>
      <c r="R1888" t="b">
        <v>1</v>
      </c>
      <c r="S1888" t="s">
        <v>8277</v>
      </c>
      <c r="T1888" s="12" t="s">
        <v>8324</v>
      </c>
      <c r="U1888" t="s">
        <v>8328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8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0">
        <f t="shared" si="117"/>
        <v>42341.895833333328</v>
      </c>
      <c r="L1889">
        <v>1447614732</v>
      </c>
      <c r="M1889" s="10">
        <f t="shared" si="118"/>
        <v>42323.800138888888</v>
      </c>
      <c r="N1889" s="10"/>
      <c r="O1889" t="b">
        <v>0</v>
      </c>
      <c r="P1889">
        <v>8</v>
      </c>
      <c r="Q1889">
        <f t="shared" si="119"/>
        <v>416.88</v>
      </c>
      <c r="R1889" t="b">
        <v>1</v>
      </c>
      <c r="S1889" t="s">
        <v>8277</v>
      </c>
      <c r="T1889" s="12" t="s">
        <v>8324</v>
      </c>
      <c r="U1889" t="s">
        <v>8328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8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0">
        <f t="shared" si="117"/>
        <v>40330.207638888889</v>
      </c>
      <c r="L1890">
        <v>1272692732</v>
      </c>
      <c r="M1890" s="10">
        <f t="shared" si="118"/>
        <v>40299.239953703705</v>
      </c>
      <c r="N1890" s="10"/>
      <c r="O1890" t="b">
        <v>0</v>
      </c>
      <c r="P1890">
        <v>89</v>
      </c>
      <c r="Q1890">
        <f t="shared" si="119"/>
        <v>46.65</v>
      </c>
      <c r="R1890" t="b">
        <v>1</v>
      </c>
      <c r="S1890" t="s">
        <v>8277</v>
      </c>
      <c r="T1890" s="12" t="s">
        <v>8324</v>
      </c>
      <c r="U1890" t="s">
        <v>8328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8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0">
        <f t="shared" si="117"/>
        <v>41344.751689814817</v>
      </c>
      <c r="L1891">
        <v>1359140546</v>
      </c>
      <c r="M1891" s="10">
        <f t="shared" si="118"/>
        <v>41299.793356481481</v>
      </c>
      <c r="N1891" s="10"/>
      <c r="O1891" t="b">
        <v>0</v>
      </c>
      <c r="P1891">
        <v>44</v>
      </c>
      <c r="Q1891">
        <f t="shared" si="119"/>
        <v>48.45</v>
      </c>
      <c r="R1891" t="b">
        <v>1</v>
      </c>
      <c r="S1891" t="s">
        <v>8277</v>
      </c>
      <c r="T1891" s="12" t="s">
        <v>8324</v>
      </c>
      <c r="U1891" t="s">
        <v>8328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8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0">
        <f t="shared" si="117"/>
        <v>41258.786203703705</v>
      </c>
      <c r="L1892">
        <v>1353005528</v>
      </c>
      <c r="M1892" s="10">
        <f t="shared" si="118"/>
        <v>41228.786203703705</v>
      </c>
      <c r="N1892" s="10"/>
      <c r="O1892" t="b">
        <v>0</v>
      </c>
      <c r="P1892">
        <v>246</v>
      </c>
      <c r="Q1892">
        <f t="shared" si="119"/>
        <v>70.53</v>
      </c>
      <c r="R1892" t="b">
        <v>1</v>
      </c>
      <c r="S1892" t="s">
        <v>8277</v>
      </c>
      <c r="T1892" s="12" t="s">
        <v>8324</v>
      </c>
      <c r="U1892" t="s">
        <v>8328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8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0">
        <f t="shared" si="117"/>
        <v>40381.25</v>
      </c>
      <c r="L1893">
        <v>1275851354</v>
      </c>
      <c r="M1893" s="10">
        <f t="shared" si="118"/>
        <v>40335.798078703701</v>
      </c>
      <c r="N1893" s="10"/>
      <c r="O1893" t="b">
        <v>0</v>
      </c>
      <c r="P1893">
        <v>120</v>
      </c>
      <c r="Q1893">
        <f t="shared" si="119"/>
        <v>87.96</v>
      </c>
      <c r="R1893" t="b">
        <v>1</v>
      </c>
      <c r="S1893" t="s">
        <v>8277</v>
      </c>
      <c r="T1893" s="12" t="s">
        <v>8324</v>
      </c>
      <c r="U1893" t="s">
        <v>8328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8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0">
        <f t="shared" si="117"/>
        <v>40701.637511574074</v>
      </c>
      <c r="L1894">
        <v>1304867881</v>
      </c>
      <c r="M1894" s="10">
        <f t="shared" si="118"/>
        <v>40671.637511574074</v>
      </c>
      <c r="N1894" s="10"/>
      <c r="O1894" t="b">
        <v>0</v>
      </c>
      <c r="P1894">
        <v>26</v>
      </c>
      <c r="Q1894">
        <f t="shared" si="119"/>
        <v>26.27</v>
      </c>
      <c r="R1894" t="b">
        <v>1</v>
      </c>
      <c r="S1894" t="s">
        <v>8277</v>
      </c>
      <c r="T1894" s="12" t="s">
        <v>8324</v>
      </c>
      <c r="U1894" t="s">
        <v>8328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8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0">
        <f t="shared" si="117"/>
        <v>40649.165972222225</v>
      </c>
      <c r="L1895">
        <v>1301524585</v>
      </c>
      <c r="M1895" s="10">
        <f t="shared" si="118"/>
        <v>40632.94195601852</v>
      </c>
      <c r="N1895" s="10"/>
      <c r="O1895" t="b">
        <v>0</v>
      </c>
      <c r="P1895">
        <v>45</v>
      </c>
      <c r="Q1895">
        <f t="shared" si="119"/>
        <v>57.78</v>
      </c>
      <c r="R1895" t="b">
        <v>1</v>
      </c>
      <c r="S1895" t="s">
        <v>8277</v>
      </c>
      <c r="T1895" s="12" t="s">
        <v>8324</v>
      </c>
      <c r="U1895" t="s">
        <v>8328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8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0">
        <f t="shared" si="117"/>
        <v>40951.904895833337</v>
      </c>
      <c r="L1896">
        <v>1326404583</v>
      </c>
      <c r="M1896" s="10">
        <f t="shared" si="118"/>
        <v>40920.904895833337</v>
      </c>
      <c r="N1896" s="10"/>
      <c r="O1896" t="b">
        <v>0</v>
      </c>
      <c r="P1896">
        <v>20</v>
      </c>
      <c r="Q1896">
        <f t="shared" si="119"/>
        <v>57.25</v>
      </c>
      <c r="R1896" t="b">
        <v>1</v>
      </c>
      <c r="S1896" t="s">
        <v>8277</v>
      </c>
      <c r="T1896" s="12" t="s">
        <v>8324</v>
      </c>
      <c r="U1896" t="s">
        <v>8328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8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0">
        <f t="shared" si="117"/>
        <v>42297.746782407412</v>
      </c>
      <c r="L1897">
        <v>1442771722</v>
      </c>
      <c r="M1897" s="10">
        <f t="shared" si="118"/>
        <v>42267.746782407412</v>
      </c>
      <c r="N1897" s="10"/>
      <c r="O1897" t="b">
        <v>0</v>
      </c>
      <c r="P1897">
        <v>47</v>
      </c>
      <c r="Q1897">
        <f t="shared" si="119"/>
        <v>196.34</v>
      </c>
      <c r="R1897" t="b">
        <v>1</v>
      </c>
      <c r="S1897" t="s">
        <v>8277</v>
      </c>
      <c r="T1897" s="12" t="s">
        <v>8324</v>
      </c>
      <c r="U1897" t="s">
        <v>8328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8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0">
        <f t="shared" si="117"/>
        <v>41011.710243055553</v>
      </c>
      <c r="L1898">
        <v>1331658165</v>
      </c>
      <c r="M1898" s="10">
        <f t="shared" si="118"/>
        <v>40981.710243055553</v>
      </c>
      <c r="N1898" s="10"/>
      <c r="O1898" t="b">
        <v>0</v>
      </c>
      <c r="P1898">
        <v>13</v>
      </c>
      <c r="Q1898">
        <f t="shared" si="119"/>
        <v>43</v>
      </c>
      <c r="R1898" t="b">
        <v>1</v>
      </c>
      <c r="S1898" t="s">
        <v>8277</v>
      </c>
      <c r="T1898" s="12" t="s">
        <v>8324</v>
      </c>
      <c r="U1898" t="s">
        <v>8328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8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0">
        <f t="shared" si="117"/>
        <v>41702.875</v>
      </c>
      <c r="L1899">
        <v>1392040806</v>
      </c>
      <c r="M1899" s="10">
        <f t="shared" si="118"/>
        <v>41680.583402777782</v>
      </c>
      <c r="N1899" s="10"/>
      <c r="O1899" t="b">
        <v>0</v>
      </c>
      <c r="P1899">
        <v>183</v>
      </c>
      <c r="Q1899">
        <f t="shared" si="119"/>
        <v>35.549999999999997</v>
      </c>
      <c r="R1899" t="b">
        <v>1</v>
      </c>
      <c r="S1899" t="s">
        <v>8277</v>
      </c>
      <c r="T1899" s="12" t="s">
        <v>8324</v>
      </c>
      <c r="U1899" t="s">
        <v>8328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8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0">
        <f t="shared" si="117"/>
        <v>42401.75</v>
      </c>
      <c r="L1900">
        <v>1451277473</v>
      </c>
      <c r="M1900" s="10">
        <f t="shared" si="118"/>
        <v>42366.192974537036</v>
      </c>
      <c r="N1900" s="10"/>
      <c r="O1900" t="b">
        <v>0</v>
      </c>
      <c r="P1900">
        <v>21</v>
      </c>
      <c r="Q1900">
        <f t="shared" si="119"/>
        <v>68.81</v>
      </c>
      <c r="R1900" t="b">
        <v>1</v>
      </c>
      <c r="S1900" t="s">
        <v>8277</v>
      </c>
      <c r="T1900" s="12" t="s">
        <v>8324</v>
      </c>
      <c r="U1900" t="s">
        <v>8328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8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0">
        <f t="shared" si="117"/>
        <v>42088.90006944444</v>
      </c>
      <c r="L1901">
        <v>1424730966</v>
      </c>
      <c r="M1901" s="10">
        <f t="shared" si="118"/>
        <v>42058.941736111112</v>
      </c>
      <c r="N1901" s="10"/>
      <c r="O1901" t="b">
        <v>0</v>
      </c>
      <c r="P1901">
        <v>42</v>
      </c>
      <c r="Q1901">
        <f t="shared" si="119"/>
        <v>28.57</v>
      </c>
      <c r="R1901" t="b">
        <v>1</v>
      </c>
      <c r="S1901" t="s">
        <v>8277</v>
      </c>
      <c r="T1901" s="12" t="s">
        <v>8324</v>
      </c>
      <c r="U1901" t="s">
        <v>8328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8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0">
        <f t="shared" si="117"/>
        <v>41188.415972222225</v>
      </c>
      <c r="L1902">
        <v>1347137731</v>
      </c>
      <c r="M1902" s="10">
        <f t="shared" si="118"/>
        <v>41160.871886574074</v>
      </c>
      <c r="N1902" s="10"/>
      <c r="O1902" t="b">
        <v>0</v>
      </c>
      <c r="P1902">
        <v>54</v>
      </c>
      <c r="Q1902">
        <f t="shared" si="119"/>
        <v>50.63</v>
      </c>
      <c r="R1902" t="b">
        <v>1</v>
      </c>
      <c r="S1902" t="s">
        <v>8277</v>
      </c>
      <c r="T1902" s="12" t="s">
        <v>8324</v>
      </c>
      <c r="U1902" t="s">
        <v>8328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8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0">
        <f t="shared" si="117"/>
        <v>42146.541666666672</v>
      </c>
      <c r="L1903">
        <v>1429707729</v>
      </c>
      <c r="M1903" s="10">
        <f t="shared" si="118"/>
        <v>42116.54315972222</v>
      </c>
      <c r="N1903" s="10"/>
      <c r="O1903" t="b">
        <v>0</v>
      </c>
      <c r="P1903">
        <v>25</v>
      </c>
      <c r="Q1903">
        <f t="shared" si="119"/>
        <v>106.8</v>
      </c>
      <c r="R1903" t="b">
        <v>0</v>
      </c>
      <c r="S1903" t="s">
        <v>8292</v>
      </c>
      <c r="T1903" s="12" t="s">
        <v>8318</v>
      </c>
      <c r="U1903" t="s">
        <v>8347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8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0">
        <f t="shared" si="117"/>
        <v>42067.789895833332</v>
      </c>
      <c r="L1904">
        <v>1422903447</v>
      </c>
      <c r="M1904" s="10">
        <f t="shared" si="118"/>
        <v>42037.789895833332</v>
      </c>
      <c r="N1904" s="10"/>
      <c r="O1904" t="b">
        <v>0</v>
      </c>
      <c r="P1904">
        <v>3</v>
      </c>
      <c r="Q1904">
        <f t="shared" si="119"/>
        <v>4</v>
      </c>
      <c r="R1904" t="b">
        <v>0</v>
      </c>
      <c r="S1904" t="s">
        <v>8292</v>
      </c>
      <c r="T1904" s="12" t="s">
        <v>8318</v>
      </c>
      <c r="U1904" t="s">
        <v>8347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8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0">
        <f t="shared" si="117"/>
        <v>42762.770729166667</v>
      </c>
      <c r="L1905">
        <v>1480357791</v>
      </c>
      <c r="M1905" s="10">
        <f t="shared" si="118"/>
        <v>42702.770729166667</v>
      </c>
      <c r="N1905" s="10"/>
      <c r="O1905" t="b">
        <v>0</v>
      </c>
      <c r="P1905">
        <v>41</v>
      </c>
      <c r="Q1905">
        <f t="shared" si="119"/>
        <v>34.1</v>
      </c>
      <c r="R1905" t="b">
        <v>0</v>
      </c>
      <c r="S1905" t="s">
        <v>8292</v>
      </c>
      <c r="T1905" s="12" t="s">
        <v>8318</v>
      </c>
      <c r="U1905" t="s">
        <v>8347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8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0">
        <f t="shared" si="117"/>
        <v>42371.685428240744</v>
      </c>
      <c r="L1906">
        <v>1447864021</v>
      </c>
      <c r="M1906" s="10">
        <f t="shared" si="118"/>
        <v>42326.685428240744</v>
      </c>
      <c r="N1906" s="10"/>
      <c r="O1906" t="b">
        <v>0</v>
      </c>
      <c r="P1906">
        <v>2</v>
      </c>
      <c r="Q1906">
        <f t="shared" si="119"/>
        <v>25</v>
      </c>
      <c r="R1906" t="b">
        <v>0</v>
      </c>
      <c r="S1906" t="s">
        <v>8292</v>
      </c>
      <c r="T1906" s="12" t="s">
        <v>8318</v>
      </c>
      <c r="U1906" t="s">
        <v>8347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8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0">
        <f t="shared" si="117"/>
        <v>41889.925856481481</v>
      </c>
      <c r="L1907">
        <v>1407535994</v>
      </c>
      <c r="M1907" s="10">
        <f t="shared" si="118"/>
        <v>41859.925856481481</v>
      </c>
      <c r="N1907" s="10"/>
      <c r="O1907" t="b">
        <v>0</v>
      </c>
      <c r="P1907">
        <v>4</v>
      </c>
      <c r="Q1907">
        <f t="shared" si="119"/>
        <v>10.5</v>
      </c>
      <c r="R1907" t="b">
        <v>0</v>
      </c>
      <c r="S1907" t="s">
        <v>8292</v>
      </c>
      <c r="T1907" s="12" t="s">
        <v>8318</v>
      </c>
      <c r="U1907" t="s">
        <v>8347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8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0">
        <f t="shared" si="117"/>
        <v>42544.671099537038</v>
      </c>
      <c r="L1908">
        <v>1464105983</v>
      </c>
      <c r="M1908" s="10">
        <f t="shared" si="118"/>
        <v>42514.671099537038</v>
      </c>
      <c r="N1908" s="10"/>
      <c r="O1908" t="b">
        <v>0</v>
      </c>
      <c r="P1908">
        <v>99</v>
      </c>
      <c r="Q1908">
        <f t="shared" si="119"/>
        <v>215.96</v>
      </c>
      <c r="R1908" t="b">
        <v>0</v>
      </c>
      <c r="S1908" t="s">
        <v>8292</v>
      </c>
      <c r="T1908" s="12" t="s">
        <v>8318</v>
      </c>
      <c r="U1908" t="s">
        <v>8347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8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0">
        <f t="shared" si="117"/>
        <v>41782.587094907409</v>
      </c>
      <c r="L1909">
        <v>1399557925</v>
      </c>
      <c r="M1909" s="10">
        <f t="shared" si="118"/>
        <v>41767.587094907409</v>
      </c>
      <c r="N1909" s="10"/>
      <c r="O1909" t="b">
        <v>0</v>
      </c>
      <c r="P1909">
        <v>4</v>
      </c>
      <c r="Q1909">
        <f t="shared" si="119"/>
        <v>21.25</v>
      </c>
      <c r="R1909" t="b">
        <v>0</v>
      </c>
      <c r="S1909" t="s">
        <v>8292</v>
      </c>
      <c r="T1909" s="12" t="s">
        <v>8318</v>
      </c>
      <c r="U1909" t="s">
        <v>8347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8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0">
        <f t="shared" si="117"/>
        <v>42733.917824074073</v>
      </c>
      <c r="L1910">
        <v>1480456900</v>
      </c>
      <c r="M1910" s="10">
        <f t="shared" si="118"/>
        <v>42703.917824074073</v>
      </c>
      <c r="N1910" s="10"/>
      <c r="O1910" t="b">
        <v>0</v>
      </c>
      <c r="P1910">
        <v>4</v>
      </c>
      <c r="Q1910">
        <f t="shared" si="119"/>
        <v>108.25</v>
      </c>
      <c r="R1910" t="b">
        <v>0</v>
      </c>
      <c r="S1910" t="s">
        <v>8292</v>
      </c>
      <c r="T1910" s="12" t="s">
        <v>8318</v>
      </c>
      <c r="U1910" t="s">
        <v>8347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8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0">
        <f t="shared" si="117"/>
        <v>41935.429155092592</v>
      </c>
      <c r="L1911">
        <v>1411467479</v>
      </c>
      <c r="M1911" s="10">
        <f t="shared" si="118"/>
        <v>41905.429155092592</v>
      </c>
      <c r="N1911" s="10"/>
      <c r="O1911" t="b">
        <v>0</v>
      </c>
      <c r="P1911">
        <v>38</v>
      </c>
      <c r="Q1911">
        <f t="shared" si="119"/>
        <v>129.97</v>
      </c>
      <c r="R1911" t="b">
        <v>0</v>
      </c>
      <c r="S1911" t="s">
        <v>8292</v>
      </c>
      <c r="T1911" s="12" t="s">
        <v>8318</v>
      </c>
      <c r="U1911" t="s">
        <v>8347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8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0">
        <f t="shared" si="117"/>
        <v>42308.947916666672</v>
      </c>
      <c r="L1912">
        <v>1442531217</v>
      </c>
      <c r="M1912" s="10">
        <f t="shared" si="118"/>
        <v>42264.963159722218</v>
      </c>
      <c r="N1912" s="10"/>
      <c r="O1912" t="b">
        <v>0</v>
      </c>
      <c r="P1912">
        <v>285</v>
      </c>
      <c r="Q1912">
        <f t="shared" si="119"/>
        <v>117.49</v>
      </c>
      <c r="R1912" t="b">
        <v>0</v>
      </c>
      <c r="S1912" t="s">
        <v>8292</v>
      </c>
      <c r="T1912" s="12" t="s">
        <v>8318</v>
      </c>
      <c r="U1912" t="s">
        <v>8347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8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0">
        <f t="shared" si="117"/>
        <v>41860.033958333333</v>
      </c>
      <c r="L1913">
        <v>1404953334</v>
      </c>
      <c r="M1913" s="10">
        <f t="shared" si="118"/>
        <v>41830.033958333333</v>
      </c>
      <c r="N1913" s="10"/>
      <c r="O1913" t="b">
        <v>0</v>
      </c>
      <c r="P1913">
        <v>1</v>
      </c>
      <c r="Q1913">
        <f t="shared" si="119"/>
        <v>10</v>
      </c>
      <c r="R1913" t="b">
        <v>0</v>
      </c>
      <c r="S1913" t="s">
        <v>8292</v>
      </c>
      <c r="T1913" s="12" t="s">
        <v>8318</v>
      </c>
      <c r="U1913" t="s">
        <v>8347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8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0">
        <f t="shared" si="117"/>
        <v>42159.226388888885</v>
      </c>
      <c r="L1914">
        <v>1430803560</v>
      </c>
      <c r="M1914" s="10">
        <f t="shared" si="118"/>
        <v>42129.226388888885</v>
      </c>
      <c r="N1914" s="10"/>
      <c r="O1914" t="b">
        <v>0</v>
      </c>
      <c r="P1914">
        <v>42</v>
      </c>
      <c r="Q1914">
        <f t="shared" si="119"/>
        <v>70.599999999999994</v>
      </c>
      <c r="R1914" t="b">
        <v>0</v>
      </c>
      <c r="S1914" t="s">
        <v>8292</v>
      </c>
      <c r="T1914" s="12" t="s">
        <v>8318</v>
      </c>
      <c r="U1914" t="s">
        <v>8347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8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0">
        <f t="shared" si="117"/>
        <v>41920.511319444442</v>
      </c>
      <c r="L1915">
        <v>1410178578</v>
      </c>
      <c r="M1915" s="10">
        <f t="shared" si="118"/>
        <v>41890.511319444442</v>
      </c>
      <c r="N1915" s="10"/>
      <c r="O1915" t="b">
        <v>0</v>
      </c>
      <c r="P1915">
        <v>26</v>
      </c>
      <c r="Q1915">
        <f t="shared" si="119"/>
        <v>24.5</v>
      </c>
      <c r="R1915" t="b">
        <v>0</v>
      </c>
      <c r="S1915" t="s">
        <v>8292</v>
      </c>
      <c r="T1915" s="12" t="s">
        <v>8318</v>
      </c>
      <c r="U1915" t="s">
        <v>8347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8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0">
        <f t="shared" si="117"/>
        <v>41944.165972222225</v>
      </c>
      <c r="L1916">
        <v>1413519073</v>
      </c>
      <c r="M1916" s="10">
        <f t="shared" si="118"/>
        <v>41929.174456018518</v>
      </c>
      <c r="N1916" s="10"/>
      <c r="O1916" t="b">
        <v>0</v>
      </c>
      <c r="P1916">
        <v>2</v>
      </c>
      <c r="Q1916">
        <f t="shared" si="119"/>
        <v>30</v>
      </c>
      <c r="R1916" t="b">
        <v>0</v>
      </c>
      <c r="S1916" t="s">
        <v>8292</v>
      </c>
      <c r="T1916" s="12" t="s">
        <v>8318</v>
      </c>
      <c r="U1916" t="s">
        <v>8347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8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0">
        <f t="shared" si="117"/>
        <v>41884.04886574074</v>
      </c>
      <c r="L1917">
        <v>1407892222</v>
      </c>
      <c r="M1917" s="10">
        <f t="shared" si="118"/>
        <v>41864.04886574074</v>
      </c>
      <c r="N1917" s="10"/>
      <c r="O1917" t="b">
        <v>0</v>
      </c>
      <c r="P1917">
        <v>4</v>
      </c>
      <c r="Q1917">
        <f t="shared" si="119"/>
        <v>2</v>
      </c>
      <c r="R1917" t="b">
        <v>0</v>
      </c>
      <c r="S1917" t="s">
        <v>8292</v>
      </c>
      <c r="T1917" s="12" t="s">
        <v>8318</v>
      </c>
      <c r="U1917" t="s">
        <v>8347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8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0">
        <f t="shared" si="117"/>
        <v>42681.758969907409</v>
      </c>
      <c r="L1918">
        <v>1476378775</v>
      </c>
      <c r="M1918" s="10">
        <f t="shared" si="118"/>
        <v>42656.717303240745</v>
      </c>
      <c r="N1918" s="10"/>
      <c r="O1918" t="b">
        <v>0</v>
      </c>
      <c r="P1918">
        <v>6</v>
      </c>
      <c r="Q1918">
        <f t="shared" si="119"/>
        <v>17</v>
      </c>
      <c r="R1918" t="b">
        <v>0</v>
      </c>
      <c r="S1918" t="s">
        <v>8292</v>
      </c>
      <c r="T1918" s="12" t="s">
        <v>8318</v>
      </c>
      <c r="U1918" t="s">
        <v>8347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8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0">
        <f t="shared" si="117"/>
        <v>42776.270057870366</v>
      </c>
      <c r="L1919">
        <v>1484116133</v>
      </c>
      <c r="M1919" s="10">
        <f t="shared" si="118"/>
        <v>42746.270057870366</v>
      </c>
      <c r="N1919" s="10"/>
      <c r="O1919" t="b">
        <v>0</v>
      </c>
      <c r="P1919">
        <v>70</v>
      </c>
      <c r="Q1919">
        <f t="shared" si="119"/>
        <v>2928.93</v>
      </c>
      <c r="R1919" t="b">
        <v>0</v>
      </c>
      <c r="S1919" t="s">
        <v>8292</v>
      </c>
      <c r="T1919" s="12" t="s">
        <v>8318</v>
      </c>
      <c r="U1919" t="s">
        <v>8347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8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0">
        <f t="shared" si="117"/>
        <v>41863.789942129632</v>
      </c>
      <c r="L1920">
        <v>1404845851</v>
      </c>
      <c r="M1920" s="10">
        <f t="shared" si="118"/>
        <v>41828.789942129632</v>
      </c>
      <c r="N1920" s="10"/>
      <c r="O1920" t="b">
        <v>0</v>
      </c>
      <c r="P1920">
        <v>9</v>
      </c>
      <c r="Q1920">
        <f t="shared" si="119"/>
        <v>28.89</v>
      </c>
      <c r="R1920" t="b">
        <v>0</v>
      </c>
      <c r="S1920" t="s">
        <v>8292</v>
      </c>
      <c r="T1920" s="12" t="s">
        <v>8318</v>
      </c>
      <c r="U1920" t="s">
        <v>8347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8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0">
        <f t="shared" si="117"/>
        <v>42143.875567129624</v>
      </c>
      <c r="L1921">
        <v>1429477249</v>
      </c>
      <c r="M1921" s="10">
        <f t="shared" si="118"/>
        <v>42113.875567129624</v>
      </c>
      <c r="N1921" s="10"/>
      <c r="O1921" t="b">
        <v>0</v>
      </c>
      <c r="P1921">
        <v>8</v>
      </c>
      <c r="Q1921">
        <f t="shared" si="119"/>
        <v>29.63</v>
      </c>
      <c r="R1921" t="b">
        <v>0</v>
      </c>
      <c r="S1921" t="s">
        <v>8292</v>
      </c>
      <c r="T1921" s="12" t="s">
        <v>8318</v>
      </c>
      <c r="U1921" t="s">
        <v>8347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8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0">
        <f t="shared" si="117"/>
        <v>42298.958333333328</v>
      </c>
      <c r="L1922">
        <v>1443042061</v>
      </c>
      <c r="M1922" s="10">
        <f t="shared" si="118"/>
        <v>42270.875706018516</v>
      </c>
      <c r="N1922" s="10"/>
      <c r="O1922" t="b">
        <v>0</v>
      </c>
      <c r="P1922">
        <v>105</v>
      </c>
      <c r="Q1922">
        <f t="shared" si="119"/>
        <v>40.98</v>
      </c>
      <c r="R1922" t="b">
        <v>0</v>
      </c>
      <c r="S1922" t="s">
        <v>8292</v>
      </c>
      <c r="T1922" s="12" t="s">
        <v>8318</v>
      </c>
      <c r="U1922" t="s">
        <v>8347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8">
        <f t="shared" ref="F1923:F1986" si="120">ROUND(E1923/D1923*100,0)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0">
        <f t="shared" ref="K1923:K1986" si="121">(((J1923/60)/60)/24+DATE(1970,1,1))</f>
        <v>41104.221562500003</v>
      </c>
      <c r="L1923">
        <v>1339651143</v>
      </c>
      <c r="M1923" s="10">
        <f t="shared" ref="M1923:M1986" si="122">(((L1923/60)/60)/24+DATE(1970,1,1))</f>
        <v>41074.221562500003</v>
      </c>
      <c r="N1923" s="10"/>
      <c r="O1923" t="b">
        <v>0</v>
      </c>
      <c r="P1923">
        <v>38</v>
      </c>
      <c r="Q1923">
        <f t="shared" ref="Q1923:Q1986" si="123">IFERROR(ROUND(E1923/P1923,2),0)</f>
        <v>54</v>
      </c>
      <c r="R1923" t="b">
        <v>1</v>
      </c>
      <c r="S1923" t="s">
        <v>8277</v>
      </c>
      <c r="T1923" s="12" t="s">
        <v>8324</v>
      </c>
      <c r="U1923" t="s">
        <v>8328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8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0">
        <f t="shared" si="121"/>
        <v>41620.255868055552</v>
      </c>
      <c r="L1924">
        <v>1384236507</v>
      </c>
      <c r="M1924" s="10">
        <f t="shared" si="122"/>
        <v>41590.255868055552</v>
      </c>
      <c r="N1924" s="10"/>
      <c r="O1924" t="b">
        <v>0</v>
      </c>
      <c r="P1924">
        <v>64</v>
      </c>
      <c r="Q1924">
        <f t="shared" si="123"/>
        <v>36.11</v>
      </c>
      <c r="R1924" t="b">
        <v>1</v>
      </c>
      <c r="S1924" t="s">
        <v>8277</v>
      </c>
      <c r="T1924" s="12" t="s">
        <v>8324</v>
      </c>
      <c r="U1924" t="s">
        <v>8328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8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0">
        <f t="shared" si="121"/>
        <v>40813.207638888889</v>
      </c>
      <c r="L1925">
        <v>1313612532</v>
      </c>
      <c r="M1925" s="10">
        <f t="shared" si="122"/>
        <v>40772.848749999997</v>
      </c>
      <c r="N1925" s="10"/>
      <c r="O1925" t="b">
        <v>0</v>
      </c>
      <c r="P1925">
        <v>13</v>
      </c>
      <c r="Q1925">
        <f t="shared" si="123"/>
        <v>23.15</v>
      </c>
      <c r="R1925" t="b">
        <v>1</v>
      </c>
      <c r="S1925" t="s">
        <v>8277</v>
      </c>
      <c r="T1925" s="12" t="s">
        <v>8324</v>
      </c>
      <c r="U1925" t="s">
        <v>8328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8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0">
        <f t="shared" si="121"/>
        <v>41654.814583333333</v>
      </c>
      <c r="L1926">
        <v>1387390555</v>
      </c>
      <c r="M1926" s="10">
        <f t="shared" si="122"/>
        <v>41626.761053240742</v>
      </c>
      <c r="N1926" s="10"/>
      <c r="O1926" t="b">
        <v>0</v>
      </c>
      <c r="P1926">
        <v>33</v>
      </c>
      <c r="Q1926">
        <f t="shared" si="123"/>
        <v>104</v>
      </c>
      <c r="R1926" t="b">
        <v>1</v>
      </c>
      <c r="S1926" t="s">
        <v>8277</v>
      </c>
      <c r="T1926" s="12" t="s">
        <v>8324</v>
      </c>
      <c r="U1926" t="s">
        <v>8328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8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0">
        <f t="shared" si="121"/>
        <v>41558</v>
      </c>
      <c r="L1927">
        <v>1379540288</v>
      </c>
      <c r="M1927" s="10">
        <f t="shared" si="122"/>
        <v>41535.90148148148</v>
      </c>
      <c r="N1927" s="10"/>
      <c r="O1927" t="b">
        <v>0</v>
      </c>
      <c r="P1927">
        <v>52</v>
      </c>
      <c r="Q1927">
        <f t="shared" si="123"/>
        <v>31.83</v>
      </c>
      <c r="R1927" t="b">
        <v>1</v>
      </c>
      <c r="S1927" t="s">
        <v>8277</v>
      </c>
      <c r="T1927" s="12" t="s">
        <v>8324</v>
      </c>
      <c r="U1927" t="s">
        <v>8328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8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0">
        <f t="shared" si="121"/>
        <v>40484.018055555556</v>
      </c>
      <c r="L1928">
        <v>1286319256</v>
      </c>
      <c r="M1928" s="10">
        <f t="shared" si="122"/>
        <v>40456.954351851848</v>
      </c>
      <c r="N1928" s="10"/>
      <c r="O1928" t="b">
        <v>0</v>
      </c>
      <c r="P1928">
        <v>107</v>
      </c>
      <c r="Q1928">
        <f t="shared" si="123"/>
        <v>27.39</v>
      </c>
      <c r="R1928" t="b">
        <v>1</v>
      </c>
      <c r="S1928" t="s">
        <v>8277</v>
      </c>
      <c r="T1928" s="12" t="s">
        <v>8324</v>
      </c>
      <c r="U1928" t="s">
        <v>8328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8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0">
        <f t="shared" si="121"/>
        <v>40976.207638888889</v>
      </c>
      <c r="L1929">
        <v>1329856839</v>
      </c>
      <c r="M1929" s="10">
        <f t="shared" si="122"/>
        <v>40960.861562500002</v>
      </c>
      <c r="N1929" s="10"/>
      <c r="O1929" t="b">
        <v>0</v>
      </c>
      <c r="P1929">
        <v>11</v>
      </c>
      <c r="Q1929">
        <f t="shared" si="123"/>
        <v>56.36</v>
      </c>
      <c r="R1929" t="b">
        <v>1</v>
      </c>
      <c r="S1929" t="s">
        <v>8277</v>
      </c>
      <c r="T1929" s="12" t="s">
        <v>8324</v>
      </c>
      <c r="U1929" t="s">
        <v>8328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8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0">
        <f t="shared" si="121"/>
        <v>41401.648078703707</v>
      </c>
      <c r="L1930">
        <v>1365348794</v>
      </c>
      <c r="M1930" s="10">
        <f t="shared" si="122"/>
        <v>41371.648078703707</v>
      </c>
      <c r="N1930" s="10"/>
      <c r="O1930" t="b">
        <v>0</v>
      </c>
      <c r="P1930">
        <v>34</v>
      </c>
      <c r="Q1930">
        <f t="shared" si="123"/>
        <v>77.349999999999994</v>
      </c>
      <c r="R1930" t="b">
        <v>1</v>
      </c>
      <c r="S1930" t="s">
        <v>8277</v>
      </c>
      <c r="T1930" s="12" t="s">
        <v>8324</v>
      </c>
      <c r="U1930" t="s">
        <v>8328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8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0">
        <f t="shared" si="121"/>
        <v>40729.021597222221</v>
      </c>
      <c r="L1931">
        <v>1306197066</v>
      </c>
      <c r="M1931" s="10">
        <f t="shared" si="122"/>
        <v>40687.021597222221</v>
      </c>
      <c r="N1931" s="10"/>
      <c r="O1931" t="b">
        <v>0</v>
      </c>
      <c r="P1931">
        <v>75</v>
      </c>
      <c r="Q1931">
        <f t="shared" si="123"/>
        <v>42.8</v>
      </c>
      <c r="R1931" t="b">
        <v>1</v>
      </c>
      <c r="S1931" t="s">
        <v>8277</v>
      </c>
      <c r="T1931" s="12" t="s">
        <v>8324</v>
      </c>
      <c r="U1931" t="s">
        <v>8328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8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0">
        <f t="shared" si="121"/>
        <v>41462.558819444443</v>
      </c>
      <c r="L1932">
        <v>1368019482</v>
      </c>
      <c r="M1932" s="10">
        <f t="shared" si="122"/>
        <v>41402.558819444443</v>
      </c>
      <c r="N1932" s="10"/>
      <c r="O1932" t="b">
        <v>0</v>
      </c>
      <c r="P1932">
        <v>26</v>
      </c>
      <c r="Q1932">
        <f t="shared" si="123"/>
        <v>48.85</v>
      </c>
      <c r="R1932" t="b">
        <v>1</v>
      </c>
      <c r="S1932" t="s">
        <v>8277</v>
      </c>
      <c r="T1932" s="12" t="s">
        <v>8324</v>
      </c>
      <c r="U1932" t="s">
        <v>8328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8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0">
        <f t="shared" si="121"/>
        <v>41051.145833333336</v>
      </c>
      <c r="L1933">
        <v>1336512309</v>
      </c>
      <c r="M1933" s="10">
        <f t="shared" si="122"/>
        <v>41037.892465277779</v>
      </c>
      <c r="N1933" s="10"/>
      <c r="O1933" t="b">
        <v>0</v>
      </c>
      <c r="P1933">
        <v>50</v>
      </c>
      <c r="Q1933">
        <f t="shared" si="123"/>
        <v>48.24</v>
      </c>
      <c r="R1933" t="b">
        <v>1</v>
      </c>
      <c r="S1933" t="s">
        <v>8277</v>
      </c>
      <c r="T1933" s="12" t="s">
        <v>8324</v>
      </c>
      <c r="U1933" t="s">
        <v>8328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8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0">
        <f t="shared" si="121"/>
        <v>40932.809872685182</v>
      </c>
      <c r="L1934">
        <v>1325618773</v>
      </c>
      <c r="M1934" s="10">
        <f t="shared" si="122"/>
        <v>40911.809872685182</v>
      </c>
      <c r="N1934" s="10"/>
      <c r="O1934" t="b">
        <v>0</v>
      </c>
      <c r="P1934">
        <v>80</v>
      </c>
      <c r="Q1934">
        <f t="shared" si="123"/>
        <v>70.209999999999994</v>
      </c>
      <c r="R1934" t="b">
        <v>1</v>
      </c>
      <c r="S1934" t="s">
        <v>8277</v>
      </c>
      <c r="T1934" s="12" t="s">
        <v>8324</v>
      </c>
      <c r="U1934" t="s">
        <v>8328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8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0">
        <f t="shared" si="121"/>
        <v>41909.130868055552</v>
      </c>
      <c r="L1935">
        <v>1409195307</v>
      </c>
      <c r="M1935" s="10">
        <f t="shared" si="122"/>
        <v>41879.130868055552</v>
      </c>
      <c r="N1935" s="10"/>
      <c r="O1935" t="b">
        <v>0</v>
      </c>
      <c r="P1935">
        <v>110</v>
      </c>
      <c r="Q1935">
        <f t="shared" si="123"/>
        <v>94.05</v>
      </c>
      <c r="R1935" t="b">
        <v>1</v>
      </c>
      <c r="S1935" t="s">
        <v>8277</v>
      </c>
      <c r="T1935" s="12" t="s">
        <v>8324</v>
      </c>
      <c r="U1935" t="s">
        <v>8328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8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0">
        <f t="shared" si="121"/>
        <v>40902.208333333336</v>
      </c>
      <c r="L1936">
        <v>1321649321</v>
      </c>
      <c r="M1936" s="10">
        <f t="shared" si="122"/>
        <v>40865.867141203707</v>
      </c>
      <c r="N1936" s="10"/>
      <c r="O1936" t="b">
        <v>0</v>
      </c>
      <c r="P1936">
        <v>77</v>
      </c>
      <c r="Q1936">
        <f t="shared" si="123"/>
        <v>80.27</v>
      </c>
      <c r="R1936" t="b">
        <v>1</v>
      </c>
      <c r="S1936" t="s">
        <v>8277</v>
      </c>
      <c r="T1936" s="12" t="s">
        <v>8324</v>
      </c>
      <c r="U1936" t="s">
        <v>8328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8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0">
        <f t="shared" si="121"/>
        <v>41811.207638888889</v>
      </c>
      <c r="L1937">
        <v>1400106171</v>
      </c>
      <c r="M1937" s="10">
        <f t="shared" si="122"/>
        <v>41773.932534722226</v>
      </c>
      <c r="N1937" s="10"/>
      <c r="O1937" t="b">
        <v>0</v>
      </c>
      <c r="P1937">
        <v>50</v>
      </c>
      <c r="Q1937">
        <f t="shared" si="123"/>
        <v>54.2</v>
      </c>
      <c r="R1937" t="b">
        <v>1</v>
      </c>
      <c r="S1937" t="s">
        <v>8277</v>
      </c>
      <c r="T1937" s="12" t="s">
        <v>8324</v>
      </c>
      <c r="U1937" t="s">
        <v>8328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8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0">
        <f t="shared" si="121"/>
        <v>40883.249305555553</v>
      </c>
      <c r="L1938">
        <v>1320528070</v>
      </c>
      <c r="M1938" s="10">
        <f t="shared" si="122"/>
        <v>40852.889699074076</v>
      </c>
      <c r="N1938" s="10"/>
      <c r="O1938" t="b">
        <v>0</v>
      </c>
      <c r="P1938">
        <v>145</v>
      </c>
      <c r="Q1938">
        <f t="shared" si="123"/>
        <v>60.27</v>
      </c>
      <c r="R1938" t="b">
        <v>1</v>
      </c>
      <c r="S1938" t="s">
        <v>8277</v>
      </c>
      <c r="T1938" s="12" t="s">
        <v>8324</v>
      </c>
      <c r="U1938" t="s">
        <v>8328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8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0">
        <f t="shared" si="121"/>
        <v>41075.165972222225</v>
      </c>
      <c r="L1939">
        <v>1338346281</v>
      </c>
      <c r="M1939" s="10">
        <f t="shared" si="122"/>
        <v>41059.118993055556</v>
      </c>
      <c r="N1939" s="10"/>
      <c r="O1939" t="b">
        <v>0</v>
      </c>
      <c r="P1939">
        <v>29</v>
      </c>
      <c r="Q1939">
        <f t="shared" si="123"/>
        <v>38.74</v>
      </c>
      <c r="R1939" t="b">
        <v>1</v>
      </c>
      <c r="S1939" t="s">
        <v>8277</v>
      </c>
      <c r="T1939" s="12" t="s">
        <v>8324</v>
      </c>
      <c r="U1939" t="s">
        <v>8328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8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0">
        <f t="shared" si="121"/>
        <v>41457.208333333336</v>
      </c>
      <c r="L1940">
        <v>1370067231</v>
      </c>
      <c r="M1940" s="10">
        <f t="shared" si="122"/>
        <v>41426.259618055556</v>
      </c>
      <c r="N1940" s="10"/>
      <c r="O1940" t="b">
        <v>0</v>
      </c>
      <c r="P1940">
        <v>114</v>
      </c>
      <c r="Q1940">
        <f t="shared" si="123"/>
        <v>152.54</v>
      </c>
      <c r="R1940" t="b">
        <v>1</v>
      </c>
      <c r="S1940" t="s">
        <v>8277</v>
      </c>
      <c r="T1940" s="12" t="s">
        <v>8324</v>
      </c>
      <c r="U1940" t="s">
        <v>8328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8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0">
        <f t="shared" si="121"/>
        <v>41343.943379629629</v>
      </c>
      <c r="L1941">
        <v>1360366708</v>
      </c>
      <c r="M1941" s="10">
        <f t="shared" si="122"/>
        <v>41313.985046296293</v>
      </c>
      <c r="N1941" s="10"/>
      <c r="O1941" t="b">
        <v>0</v>
      </c>
      <c r="P1941">
        <v>96</v>
      </c>
      <c r="Q1941">
        <f t="shared" si="123"/>
        <v>115.31</v>
      </c>
      <c r="R1941" t="b">
        <v>1</v>
      </c>
      <c r="S1941" t="s">
        <v>8277</v>
      </c>
      <c r="T1941" s="12" t="s">
        <v>8324</v>
      </c>
      <c r="U1941" t="s">
        <v>8328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8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0">
        <f t="shared" si="121"/>
        <v>40709.165972222225</v>
      </c>
      <c r="L1942">
        <v>1304770233</v>
      </c>
      <c r="M1942" s="10">
        <f t="shared" si="122"/>
        <v>40670.507326388892</v>
      </c>
      <c r="N1942" s="10"/>
      <c r="O1942" t="b">
        <v>0</v>
      </c>
      <c r="P1942">
        <v>31</v>
      </c>
      <c r="Q1942">
        <f t="shared" si="123"/>
        <v>35.840000000000003</v>
      </c>
      <c r="R1942" t="b">
        <v>1</v>
      </c>
      <c r="S1942" t="s">
        <v>8277</v>
      </c>
      <c r="T1942" s="12" t="s">
        <v>8324</v>
      </c>
      <c r="U1942" t="s">
        <v>8328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8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0">
        <f t="shared" si="121"/>
        <v>41774.290868055556</v>
      </c>
      <c r="L1943">
        <v>1397545131</v>
      </c>
      <c r="M1943" s="10">
        <f t="shared" si="122"/>
        <v>41744.290868055556</v>
      </c>
      <c r="N1943" s="10"/>
      <c r="O1943" t="b">
        <v>1</v>
      </c>
      <c r="P1943">
        <v>4883</v>
      </c>
      <c r="Q1943">
        <f t="shared" si="123"/>
        <v>64.569999999999993</v>
      </c>
      <c r="R1943" t="b">
        <v>1</v>
      </c>
      <c r="S1943" t="s">
        <v>8293</v>
      </c>
      <c r="T1943" s="12" t="s">
        <v>8318</v>
      </c>
      <c r="U1943" t="s">
        <v>8348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8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0">
        <f t="shared" si="121"/>
        <v>40728.828009259261</v>
      </c>
      <c r="L1944">
        <v>1302033140</v>
      </c>
      <c r="M1944" s="10">
        <f t="shared" si="122"/>
        <v>40638.828009259261</v>
      </c>
      <c r="N1944" s="10"/>
      <c r="O1944" t="b">
        <v>1</v>
      </c>
      <c r="P1944">
        <v>95</v>
      </c>
      <c r="Q1944">
        <f t="shared" si="123"/>
        <v>87.44</v>
      </c>
      <c r="R1944" t="b">
        <v>1</v>
      </c>
      <c r="S1944" t="s">
        <v>8293</v>
      </c>
      <c r="T1944" s="12" t="s">
        <v>8318</v>
      </c>
      <c r="U1944" t="s">
        <v>8348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8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0">
        <f t="shared" si="121"/>
        <v>42593.269861111112</v>
      </c>
      <c r="L1945">
        <v>1467008916</v>
      </c>
      <c r="M1945" s="10">
        <f t="shared" si="122"/>
        <v>42548.269861111112</v>
      </c>
      <c r="N1945" s="10"/>
      <c r="O1945" t="b">
        <v>1</v>
      </c>
      <c r="P1945">
        <v>2478</v>
      </c>
      <c r="Q1945">
        <f t="shared" si="123"/>
        <v>68.819999999999993</v>
      </c>
      <c r="R1945" t="b">
        <v>1</v>
      </c>
      <c r="S1945" t="s">
        <v>8293</v>
      </c>
      <c r="T1945" s="12" t="s">
        <v>8318</v>
      </c>
      <c r="U1945" t="s">
        <v>8348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8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0">
        <f t="shared" si="121"/>
        <v>41760.584374999999</v>
      </c>
      <c r="L1946">
        <v>1396360890</v>
      </c>
      <c r="M1946" s="10">
        <f t="shared" si="122"/>
        <v>41730.584374999999</v>
      </c>
      <c r="N1946" s="10"/>
      <c r="O1946" t="b">
        <v>1</v>
      </c>
      <c r="P1946">
        <v>1789</v>
      </c>
      <c r="Q1946">
        <f t="shared" si="123"/>
        <v>176.2</v>
      </c>
      <c r="R1946" t="b">
        <v>1</v>
      </c>
      <c r="S1946" t="s">
        <v>8293</v>
      </c>
      <c r="T1946" s="12" t="s">
        <v>8318</v>
      </c>
      <c r="U1946" t="s">
        <v>8348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8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0">
        <f t="shared" si="121"/>
        <v>42197.251828703709</v>
      </c>
      <c r="L1947">
        <v>1433224958</v>
      </c>
      <c r="M1947" s="10">
        <f t="shared" si="122"/>
        <v>42157.251828703709</v>
      </c>
      <c r="N1947" s="10"/>
      <c r="O1947" t="b">
        <v>1</v>
      </c>
      <c r="P1947">
        <v>680</v>
      </c>
      <c r="Q1947">
        <f t="shared" si="123"/>
        <v>511.79</v>
      </c>
      <c r="R1947" t="b">
        <v>1</v>
      </c>
      <c r="S1947" t="s">
        <v>8293</v>
      </c>
      <c r="T1947" s="12" t="s">
        <v>8318</v>
      </c>
      <c r="U1947" t="s">
        <v>8348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8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0">
        <f t="shared" si="121"/>
        <v>41749.108344907407</v>
      </c>
      <c r="L1948">
        <v>1392780961</v>
      </c>
      <c r="M1948" s="10">
        <f t="shared" si="122"/>
        <v>41689.150011574071</v>
      </c>
      <c r="N1948" s="10"/>
      <c r="O1948" t="b">
        <v>1</v>
      </c>
      <c r="P1948">
        <v>70</v>
      </c>
      <c r="Q1948">
        <f t="shared" si="123"/>
        <v>160.44</v>
      </c>
      <c r="R1948" t="b">
        <v>1</v>
      </c>
      <c r="S1948" t="s">
        <v>8293</v>
      </c>
      <c r="T1948" s="12" t="s">
        <v>8318</v>
      </c>
      <c r="U1948" t="s">
        <v>8348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8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0">
        <f t="shared" si="121"/>
        <v>40140.249305555553</v>
      </c>
      <c r="L1949">
        <v>1255730520</v>
      </c>
      <c r="M1949" s="10">
        <f t="shared" si="122"/>
        <v>40102.918055555558</v>
      </c>
      <c r="N1949" s="10"/>
      <c r="O1949" t="b">
        <v>1</v>
      </c>
      <c r="P1949">
        <v>23</v>
      </c>
      <c r="Q1949">
        <f t="shared" si="123"/>
        <v>35</v>
      </c>
      <c r="R1949" t="b">
        <v>1</v>
      </c>
      <c r="S1949" t="s">
        <v>8293</v>
      </c>
      <c r="T1949" s="12" t="s">
        <v>8318</v>
      </c>
      <c r="U1949" t="s">
        <v>8348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8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0">
        <f t="shared" si="121"/>
        <v>42527.709722222222</v>
      </c>
      <c r="L1950">
        <v>1460557809</v>
      </c>
      <c r="M1950" s="10">
        <f t="shared" si="122"/>
        <v>42473.604270833333</v>
      </c>
      <c r="N1950" s="10"/>
      <c r="O1950" t="b">
        <v>1</v>
      </c>
      <c r="P1950">
        <v>4245</v>
      </c>
      <c r="Q1950">
        <f t="shared" si="123"/>
        <v>188.51</v>
      </c>
      <c r="R1950" t="b">
        <v>1</v>
      </c>
      <c r="S1950" t="s">
        <v>8293</v>
      </c>
      <c r="T1950" s="12" t="s">
        <v>8318</v>
      </c>
      <c r="U1950" t="s">
        <v>8348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8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0">
        <f t="shared" si="121"/>
        <v>41830.423043981478</v>
      </c>
      <c r="L1951">
        <v>1402394951</v>
      </c>
      <c r="M1951" s="10">
        <f t="shared" si="122"/>
        <v>41800.423043981478</v>
      </c>
      <c r="N1951" s="10"/>
      <c r="O1951" t="b">
        <v>1</v>
      </c>
      <c r="P1951">
        <v>943</v>
      </c>
      <c r="Q1951">
        <f t="shared" si="123"/>
        <v>56.2</v>
      </c>
      <c r="R1951" t="b">
        <v>1</v>
      </c>
      <c r="S1951" t="s">
        <v>8293</v>
      </c>
      <c r="T1951" s="12" t="s">
        <v>8318</v>
      </c>
      <c r="U1951" t="s">
        <v>8348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8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0">
        <f t="shared" si="121"/>
        <v>40655.181400462963</v>
      </c>
      <c r="L1952">
        <v>1300767673</v>
      </c>
      <c r="M1952" s="10">
        <f t="shared" si="122"/>
        <v>40624.181400462963</v>
      </c>
      <c r="N1952" s="10"/>
      <c r="O1952" t="b">
        <v>1</v>
      </c>
      <c r="P1952">
        <v>1876</v>
      </c>
      <c r="Q1952">
        <f t="shared" si="123"/>
        <v>51.31</v>
      </c>
      <c r="R1952" t="b">
        <v>1</v>
      </c>
      <c r="S1952" t="s">
        <v>8293</v>
      </c>
      <c r="T1952" s="12" t="s">
        <v>8318</v>
      </c>
      <c r="U1952" t="s">
        <v>8348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8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0">
        <f t="shared" si="121"/>
        <v>42681.462233796294</v>
      </c>
      <c r="L1953">
        <v>1475921137</v>
      </c>
      <c r="M1953" s="10">
        <f t="shared" si="122"/>
        <v>42651.420567129629</v>
      </c>
      <c r="N1953" s="10"/>
      <c r="O1953" t="b">
        <v>1</v>
      </c>
      <c r="P1953">
        <v>834</v>
      </c>
      <c r="Q1953">
        <f t="shared" si="123"/>
        <v>127.36</v>
      </c>
      <c r="R1953" t="b">
        <v>1</v>
      </c>
      <c r="S1953" t="s">
        <v>8293</v>
      </c>
      <c r="T1953" s="12" t="s">
        <v>8318</v>
      </c>
      <c r="U1953" t="s">
        <v>8348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8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0">
        <f t="shared" si="121"/>
        <v>41563.60665509259</v>
      </c>
      <c r="L1954">
        <v>1378737215</v>
      </c>
      <c r="M1954" s="10">
        <f t="shared" si="122"/>
        <v>41526.60665509259</v>
      </c>
      <c r="N1954" s="10"/>
      <c r="O1954" t="b">
        <v>1</v>
      </c>
      <c r="P1954">
        <v>682</v>
      </c>
      <c r="Q1954">
        <f t="shared" si="123"/>
        <v>101.86</v>
      </c>
      <c r="R1954" t="b">
        <v>1</v>
      </c>
      <c r="S1954" t="s">
        <v>8293</v>
      </c>
      <c r="T1954" s="12" t="s">
        <v>8318</v>
      </c>
      <c r="U1954" t="s">
        <v>8348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8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0">
        <f t="shared" si="121"/>
        <v>40970.125</v>
      </c>
      <c r="L1955">
        <v>1328158065</v>
      </c>
      <c r="M1955" s="10">
        <f t="shared" si="122"/>
        <v>40941.199826388889</v>
      </c>
      <c r="N1955" s="10"/>
      <c r="O1955" t="b">
        <v>1</v>
      </c>
      <c r="P1955">
        <v>147</v>
      </c>
      <c r="Q1955">
        <f t="shared" si="123"/>
        <v>230.56</v>
      </c>
      <c r="R1955" t="b">
        <v>1</v>
      </c>
      <c r="S1955" t="s">
        <v>8293</v>
      </c>
      <c r="T1955" s="12" t="s">
        <v>8318</v>
      </c>
      <c r="U1955" t="s">
        <v>8348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8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0">
        <f t="shared" si="121"/>
        <v>42441.208333333328</v>
      </c>
      <c r="L1956">
        <v>1453730176</v>
      </c>
      <c r="M1956" s="10">
        <f t="shared" si="122"/>
        <v>42394.580740740741</v>
      </c>
      <c r="N1956" s="10"/>
      <c r="O1956" t="b">
        <v>1</v>
      </c>
      <c r="P1956">
        <v>415</v>
      </c>
      <c r="Q1956">
        <f t="shared" si="123"/>
        <v>842.11</v>
      </c>
      <c r="R1956" t="b">
        <v>1</v>
      </c>
      <c r="S1956" t="s">
        <v>8293</v>
      </c>
      <c r="T1956" s="12" t="s">
        <v>8318</v>
      </c>
      <c r="U1956" t="s">
        <v>8348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8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0">
        <f t="shared" si="121"/>
        <v>41052.791666666664</v>
      </c>
      <c r="L1957">
        <v>1334989881</v>
      </c>
      <c r="M1957" s="10">
        <f t="shared" si="122"/>
        <v>41020.271770833337</v>
      </c>
      <c r="N1957" s="10"/>
      <c r="O1957" t="b">
        <v>1</v>
      </c>
      <c r="P1957">
        <v>290</v>
      </c>
      <c r="Q1957">
        <f t="shared" si="123"/>
        <v>577.28</v>
      </c>
      <c r="R1957" t="b">
        <v>1</v>
      </c>
      <c r="S1957" t="s">
        <v>8293</v>
      </c>
      <c r="T1957" s="12" t="s">
        <v>8318</v>
      </c>
      <c r="U1957" t="s">
        <v>8348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8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0">
        <f t="shared" si="121"/>
        <v>42112.882002314815</v>
      </c>
      <c r="L1958">
        <v>1425507005</v>
      </c>
      <c r="M1958" s="10">
        <f t="shared" si="122"/>
        <v>42067.923668981486</v>
      </c>
      <c r="N1958" s="10"/>
      <c r="O1958" t="b">
        <v>1</v>
      </c>
      <c r="P1958">
        <v>365</v>
      </c>
      <c r="Q1958">
        <f t="shared" si="123"/>
        <v>483.34</v>
      </c>
      <c r="R1958" t="b">
        <v>1</v>
      </c>
      <c r="S1958" t="s">
        <v>8293</v>
      </c>
      <c r="T1958" s="12" t="s">
        <v>8318</v>
      </c>
      <c r="U1958" t="s">
        <v>8348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8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0">
        <f t="shared" si="121"/>
        <v>41209.098530092589</v>
      </c>
      <c r="L1959">
        <v>1348712513</v>
      </c>
      <c r="M1959" s="10">
        <f t="shared" si="122"/>
        <v>41179.098530092589</v>
      </c>
      <c r="N1959" s="10"/>
      <c r="O1959" t="b">
        <v>1</v>
      </c>
      <c r="P1959">
        <v>660</v>
      </c>
      <c r="Q1959">
        <f t="shared" si="123"/>
        <v>76.14</v>
      </c>
      <c r="R1959" t="b">
        <v>1</v>
      </c>
      <c r="S1959" t="s">
        <v>8293</v>
      </c>
      <c r="T1959" s="12" t="s">
        <v>8318</v>
      </c>
      <c r="U1959" t="s">
        <v>8348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8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0">
        <f t="shared" si="121"/>
        <v>41356.94630787037</v>
      </c>
      <c r="L1960">
        <v>1361490161</v>
      </c>
      <c r="M1960" s="10">
        <f t="shared" si="122"/>
        <v>41326.987974537034</v>
      </c>
      <c r="N1960" s="10"/>
      <c r="O1960" t="b">
        <v>1</v>
      </c>
      <c r="P1960">
        <v>1356</v>
      </c>
      <c r="Q1960">
        <f t="shared" si="123"/>
        <v>74.11</v>
      </c>
      <c r="R1960" t="b">
        <v>1</v>
      </c>
      <c r="S1960" t="s">
        <v>8293</v>
      </c>
      <c r="T1960" s="12" t="s">
        <v>8318</v>
      </c>
      <c r="U1960" t="s">
        <v>8348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8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0">
        <f t="shared" si="121"/>
        <v>41913</v>
      </c>
      <c r="L1961">
        <v>1408565860</v>
      </c>
      <c r="M1961" s="10">
        <f t="shared" si="122"/>
        <v>41871.845601851855</v>
      </c>
      <c r="N1961" s="10"/>
      <c r="O1961" t="b">
        <v>1</v>
      </c>
      <c r="P1961">
        <v>424</v>
      </c>
      <c r="Q1961">
        <f t="shared" si="123"/>
        <v>36.97</v>
      </c>
      <c r="R1961" t="b">
        <v>1</v>
      </c>
      <c r="S1961" t="s">
        <v>8293</v>
      </c>
      <c r="T1961" s="12" t="s">
        <v>8318</v>
      </c>
      <c r="U1961" t="s">
        <v>8348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8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0">
        <f t="shared" si="121"/>
        <v>41994.362743055557</v>
      </c>
      <c r="L1962">
        <v>1416559341</v>
      </c>
      <c r="M1962" s="10">
        <f t="shared" si="122"/>
        <v>41964.362743055557</v>
      </c>
      <c r="N1962" s="10"/>
      <c r="O1962" t="b">
        <v>1</v>
      </c>
      <c r="P1962">
        <v>33</v>
      </c>
      <c r="Q1962">
        <f t="shared" si="123"/>
        <v>2500.9699999999998</v>
      </c>
      <c r="R1962" t="b">
        <v>1</v>
      </c>
      <c r="S1962" t="s">
        <v>8293</v>
      </c>
      <c r="T1962" s="12" t="s">
        <v>8318</v>
      </c>
      <c r="U1962" t="s">
        <v>8348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8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0">
        <f t="shared" si="121"/>
        <v>41188.165972222225</v>
      </c>
      <c r="L1963">
        <v>1346042417</v>
      </c>
      <c r="M1963" s="10">
        <f t="shared" si="122"/>
        <v>41148.194641203707</v>
      </c>
      <c r="N1963" s="10"/>
      <c r="O1963" t="b">
        <v>1</v>
      </c>
      <c r="P1963">
        <v>1633</v>
      </c>
      <c r="Q1963">
        <f t="shared" si="123"/>
        <v>67.69</v>
      </c>
      <c r="R1963" t="b">
        <v>1</v>
      </c>
      <c r="S1963" t="s">
        <v>8293</v>
      </c>
      <c r="T1963" s="12" t="s">
        <v>8318</v>
      </c>
      <c r="U1963" t="s">
        <v>8348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8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0">
        <f t="shared" si="121"/>
        <v>41772.780509259261</v>
      </c>
      <c r="L1964">
        <v>1397414636</v>
      </c>
      <c r="M1964" s="10">
        <f t="shared" si="122"/>
        <v>41742.780509259261</v>
      </c>
      <c r="N1964" s="10"/>
      <c r="O1964" t="b">
        <v>1</v>
      </c>
      <c r="P1964">
        <v>306</v>
      </c>
      <c r="Q1964">
        <f t="shared" si="123"/>
        <v>63.05</v>
      </c>
      <c r="R1964" t="b">
        <v>1</v>
      </c>
      <c r="S1964" t="s">
        <v>8293</v>
      </c>
      <c r="T1964" s="12" t="s">
        <v>8318</v>
      </c>
      <c r="U1964" t="s">
        <v>8348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8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0">
        <f t="shared" si="121"/>
        <v>41898.429791666669</v>
      </c>
      <c r="L1965">
        <v>1407838734</v>
      </c>
      <c r="M1965" s="10">
        <f t="shared" si="122"/>
        <v>41863.429791666669</v>
      </c>
      <c r="N1965" s="10"/>
      <c r="O1965" t="b">
        <v>1</v>
      </c>
      <c r="P1965">
        <v>205</v>
      </c>
      <c r="Q1965">
        <f t="shared" si="123"/>
        <v>117.6</v>
      </c>
      <c r="R1965" t="b">
        <v>1</v>
      </c>
      <c r="S1965" t="s">
        <v>8293</v>
      </c>
      <c r="T1965" s="12" t="s">
        <v>8318</v>
      </c>
      <c r="U1965" t="s">
        <v>8348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8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0">
        <f t="shared" si="121"/>
        <v>42482.272824074069</v>
      </c>
      <c r="L1966">
        <v>1458714772</v>
      </c>
      <c r="M1966" s="10">
        <f t="shared" si="122"/>
        <v>42452.272824074069</v>
      </c>
      <c r="N1966" s="10"/>
      <c r="O1966" t="b">
        <v>1</v>
      </c>
      <c r="P1966">
        <v>1281</v>
      </c>
      <c r="Q1966">
        <f t="shared" si="123"/>
        <v>180.75</v>
      </c>
      <c r="R1966" t="b">
        <v>1</v>
      </c>
      <c r="S1966" t="s">
        <v>8293</v>
      </c>
      <c r="T1966" s="12" t="s">
        <v>8318</v>
      </c>
      <c r="U1966" t="s">
        <v>8348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8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0">
        <f t="shared" si="121"/>
        <v>40920.041666666664</v>
      </c>
      <c r="L1967">
        <v>1324433310</v>
      </c>
      <c r="M1967" s="10">
        <f t="shared" si="122"/>
        <v>40898.089236111111</v>
      </c>
      <c r="N1967" s="10"/>
      <c r="O1967" t="b">
        <v>1</v>
      </c>
      <c r="P1967">
        <v>103</v>
      </c>
      <c r="Q1967">
        <f t="shared" si="123"/>
        <v>127.32</v>
      </c>
      <c r="R1967" t="b">
        <v>1</v>
      </c>
      <c r="S1967" t="s">
        <v>8293</v>
      </c>
      <c r="T1967" s="12" t="s">
        <v>8318</v>
      </c>
      <c r="U1967" t="s">
        <v>8348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8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0">
        <f t="shared" si="121"/>
        <v>41865.540486111109</v>
      </c>
      <c r="L1968">
        <v>1405429098</v>
      </c>
      <c r="M1968" s="10">
        <f t="shared" si="122"/>
        <v>41835.540486111109</v>
      </c>
      <c r="N1968" s="10"/>
      <c r="O1968" t="b">
        <v>1</v>
      </c>
      <c r="P1968">
        <v>1513</v>
      </c>
      <c r="Q1968">
        <f t="shared" si="123"/>
        <v>136.63999999999999</v>
      </c>
      <c r="R1968" t="b">
        <v>1</v>
      </c>
      <c r="S1968" t="s">
        <v>8293</v>
      </c>
      <c r="T1968" s="12" t="s">
        <v>8318</v>
      </c>
      <c r="U1968" t="s">
        <v>8348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8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0">
        <f t="shared" si="121"/>
        <v>41760.663530092592</v>
      </c>
      <c r="L1969">
        <v>1396367729</v>
      </c>
      <c r="M1969" s="10">
        <f t="shared" si="122"/>
        <v>41730.663530092592</v>
      </c>
      <c r="N1969" s="10"/>
      <c r="O1969" t="b">
        <v>1</v>
      </c>
      <c r="P1969">
        <v>405</v>
      </c>
      <c r="Q1969">
        <f t="shared" si="123"/>
        <v>182.78</v>
      </c>
      <c r="R1969" t="b">
        <v>1</v>
      </c>
      <c r="S1969" t="s">
        <v>8293</v>
      </c>
      <c r="T1969" s="12" t="s">
        <v>8318</v>
      </c>
      <c r="U1969" t="s">
        <v>8348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8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0">
        <f t="shared" si="121"/>
        <v>42707.628645833334</v>
      </c>
      <c r="L1970">
        <v>1478095515</v>
      </c>
      <c r="M1970" s="10">
        <f t="shared" si="122"/>
        <v>42676.586979166663</v>
      </c>
      <c r="N1970" s="10"/>
      <c r="O1970" t="b">
        <v>1</v>
      </c>
      <c r="P1970">
        <v>510</v>
      </c>
      <c r="Q1970">
        <f t="shared" si="123"/>
        <v>279.38</v>
      </c>
      <c r="R1970" t="b">
        <v>1</v>
      </c>
      <c r="S1970" t="s">
        <v>8293</v>
      </c>
      <c r="T1970" s="12" t="s">
        <v>8318</v>
      </c>
      <c r="U1970" t="s">
        <v>8348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8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0">
        <f t="shared" si="121"/>
        <v>42587.792453703703</v>
      </c>
      <c r="L1971">
        <v>1467831668</v>
      </c>
      <c r="M1971" s="10">
        <f t="shared" si="122"/>
        <v>42557.792453703703</v>
      </c>
      <c r="N1971" s="10"/>
      <c r="O1971" t="b">
        <v>1</v>
      </c>
      <c r="P1971">
        <v>1887</v>
      </c>
      <c r="Q1971">
        <f t="shared" si="123"/>
        <v>61.38</v>
      </c>
      <c r="R1971" t="b">
        <v>1</v>
      </c>
      <c r="S1971" t="s">
        <v>8293</v>
      </c>
      <c r="T1971" s="12" t="s">
        <v>8318</v>
      </c>
      <c r="U1971" t="s">
        <v>8348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8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0">
        <f t="shared" si="121"/>
        <v>41384.151631944449</v>
      </c>
      <c r="L1972">
        <v>1361248701</v>
      </c>
      <c r="M1972" s="10">
        <f t="shared" si="122"/>
        <v>41324.193298611113</v>
      </c>
      <c r="N1972" s="10"/>
      <c r="O1972" t="b">
        <v>1</v>
      </c>
      <c r="P1972">
        <v>701</v>
      </c>
      <c r="Q1972">
        <f t="shared" si="123"/>
        <v>80.73</v>
      </c>
      <c r="R1972" t="b">
        <v>1</v>
      </c>
      <c r="S1972" t="s">
        <v>8293</v>
      </c>
      <c r="T1972" s="12" t="s">
        <v>8318</v>
      </c>
      <c r="U1972" t="s">
        <v>8348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8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0">
        <f t="shared" si="121"/>
        <v>41593.166666666664</v>
      </c>
      <c r="L1973">
        <v>1381752061</v>
      </c>
      <c r="M1973" s="10">
        <f t="shared" si="122"/>
        <v>41561.500706018516</v>
      </c>
      <c r="N1973" s="10"/>
      <c r="O1973" t="b">
        <v>1</v>
      </c>
      <c r="P1973">
        <v>3863</v>
      </c>
      <c r="Q1973">
        <f t="shared" si="123"/>
        <v>272.36</v>
      </c>
      <c r="R1973" t="b">
        <v>1</v>
      </c>
      <c r="S1973" t="s">
        <v>8293</v>
      </c>
      <c r="T1973" s="12" t="s">
        <v>8318</v>
      </c>
      <c r="U1973" t="s">
        <v>8348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8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0">
        <f t="shared" si="121"/>
        <v>41231.053749999999</v>
      </c>
      <c r="L1974">
        <v>1350605844</v>
      </c>
      <c r="M1974" s="10">
        <f t="shared" si="122"/>
        <v>41201.012083333335</v>
      </c>
      <c r="N1974" s="10"/>
      <c r="O1974" t="b">
        <v>1</v>
      </c>
      <c r="P1974">
        <v>238</v>
      </c>
      <c r="Q1974">
        <f t="shared" si="123"/>
        <v>70.849999999999994</v>
      </c>
      <c r="R1974" t="b">
        <v>1</v>
      </c>
      <c r="S1974" t="s">
        <v>8293</v>
      </c>
      <c r="T1974" s="12" t="s">
        <v>8318</v>
      </c>
      <c r="U1974" t="s">
        <v>8348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8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0">
        <f t="shared" si="121"/>
        <v>42588.291666666672</v>
      </c>
      <c r="L1975">
        <v>1467134464</v>
      </c>
      <c r="M1975" s="10">
        <f t="shared" si="122"/>
        <v>42549.722962962958</v>
      </c>
      <c r="N1975" s="10"/>
      <c r="O1975" t="b">
        <v>1</v>
      </c>
      <c r="P1975">
        <v>2051</v>
      </c>
      <c r="Q1975">
        <f t="shared" si="123"/>
        <v>247.94</v>
      </c>
      <c r="R1975" t="b">
        <v>1</v>
      </c>
      <c r="S1975" t="s">
        <v>8293</v>
      </c>
      <c r="T1975" s="12" t="s">
        <v>8318</v>
      </c>
      <c r="U1975" t="s">
        <v>8348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8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0">
        <f t="shared" si="121"/>
        <v>41505.334131944444</v>
      </c>
      <c r="L1976">
        <v>1371715269</v>
      </c>
      <c r="M1976" s="10">
        <f t="shared" si="122"/>
        <v>41445.334131944444</v>
      </c>
      <c r="N1976" s="10"/>
      <c r="O1976" t="b">
        <v>1</v>
      </c>
      <c r="P1976">
        <v>402</v>
      </c>
      <c r="Q1976">
        <f t="shared" si="123"/>
        <v>186.81</v>
      </c>
      <c r="R1976" t="b">
        <v>1</v>
      </c>
      <c r="S1976" t="s">
        <v>8293</v>
      </c>
      <c r="T1976" s="12" t="s">
        <v>8318</v>
      </c>
      <c r="U1976" t="s">
        <v>8348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8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0">
        <f t="shared" si="121"/>
        <v>41343.755219907405</v>
      </c>
      <c r="L1977">
        <v>1360346851</v>
      </c>
      <c r="M1977" s="10">
        <f t="shared" si="122"/>
        <v>41313.755219907405</v>
      </c>
      <c r="N1977" s="10"/>
      <c r="O1977" t="b">
        <v>1</v>
      </c>
      <c r="P1977">
        <v>253</v>
      </c>
      <c r="Q1977">
        <f t="shared" si="123"/>
        <v>131.99</v>
      </c>
      <c r="R1977" t="b">
        <v>1</v>
      </c>
      <c r="S1977" t="s">
        <v>8293</v>
      </c>
      <c r="T1977" s="12" t="s">
        <v>8318</v>
      </c>
      <c r="U1977" t="s">
        <v>8348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8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0">
        <f t="shared" si="121"/>
        <v>41468.899594907409</v>
      </c>
      <c r="L1978">
        <v>1371159325</v>
      </c>
      <c r="M1978" s="10">
        <f t="shared" si="122"/>
        <v>41438.899594907409</v>
      </c>
      <c r="N1978" s="10"/>
      <c r="O1978" t="b">
        <v>1</v>
      </c>
      <c r="P1978">
        <v>473</v>
      </c>
      <c r="Q1978">
        <f t="shared" si="123"/>
        <v>29.31</v>
      </c>
      <c r="R1978" t="b">
        <v>1</v>
      </c>
      <c r="S1978" t="s">
        <v>8293</v>
      </c>
      <c r="T1978" s="12" t="s">
        <v>8318</v>
      </c>
      <c r="U1978" t="s">
        <v>8348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8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0">
        <f t="shared" si="121"/>
        <v>42357.332638888889</v>
      </c>
      <c r="L1979">
        <v>1446527540</v>
      </c>
      <c r="M1979" s="10">
        <f t="shared" si="122"/>
        <v>42311.216898148152</v>
      </c>
      <c r="N1979" s="10"/>
      <c r="O1979" t="b">
        <v>1</v>
      </c>
      <c r="P1979">
        <v>821</v>
      </c>
      <c r="Q1979">
        <f t="shared" si="123"/>
        <v>245.02</v>
      </c>
      <c r="R1979" t="b">
        <v>1</v>
      </c>
      <c r="S1979" t="s">
        <v>8293</v>
      </c>
      <c r="T1979" s="12" t="s">
        <v>8318</v>
      </c>
      <c r="U1979" t="s">
        <v>8348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8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0">
        <f t="shared" si="121"/>
        <v>41072.291666666664</v>
      </c>
      <c r="L1980">
        <v>1336627492</v>
      </c>
      <c r="M1980" s="10">
        <f t="shared" si="122"/>
        <v>41039.225601851853</v>
      </c>
      <c r="N1980" s="10"/>
      <c r="O1980" t="b">
        <v>1</v>
      </c>
      <c r="P1980">
        <v>388</v>
      </c>
      <c r="Q1980">
        <f t="shared" si="123"/>
        <v>1323.25</v>
      </c>
      <c r="R1980" t="b">
        <v>1</v>
      </c>
      <c r="S1980" t="s">
        <v>8293</v>
      </c>
      <c r="T1980" s="12" t="s">
        <v>8318</v>
      </c>
      <c r="U1980" t="s">
        <v>8348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8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0">
        <f t="shared" si="121"/>
        <v>42327.207638888889</v>
      </c>
      <c r="L1981">
        <v>1444734146</v>
      </c>
      <c r="M1981" s="10">
        <f t="shared" si="122"/>
        <v>42290.460023148145</v>
      </c>
      <c r="N1981" s="10"/>
      <c r="O1981" t="b">
        <v>1</v>
      </c>
      <c r="P1981">
        <v>813</v>
      </c>
      <c r="Q1981">
        <f t="shared" si="123"/>
        <v>282.66000000000003</v>
      </c>
      <c r="R1981" t="b">
        <v>1</v>
      </c>
      <c r="S1981" t="s">
        <v>8293</v>
      </c>
      <c r="T1981" s="12" t="s">
        <v>8318</v>
      </c>
      <c r="U1981" t="s">
        <v>8348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8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0">
        <f t="shared" si="121"/>
        <v>42463.500717592593</v>
      </c>
      <c r="L1982">
        <v>1456232462</v>
      </c>
      <c r="M1982" s="10">
        <f t="shared" si="122"/>
        <v>42423.542384259257</v>
      </c>
      <c r="N1982" s="10"/>
      <c r="O1982" t="b">
        <v>1</v>
      </c>
      <c r="P1982">
        <v>1945</v>
      </c>
      <c r="Q1982">
        <f t="shared" si="123"/>
        <v>91.21</v>
      </c>
      <c r="R1982" t="b">
        <v>1</v>
      </c>
      <c r="S1982" t="s">
        <v>8293</v>
      </c>
      <c r="T1982" s="12" t="s">
        <v>8318</v>
      </c>
      <c r="U1982" t="s">
        <v>8348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8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0">
        <f t="shared" si="121"/>
        <v>41829.725289351853</v>
      </c>
      <c r="L1983">
        <v>1402334665</v>
      </c>
      <c r="M1983" s="10">
        <f t="shared" si="122"/>
        <v>41799.725289351853</v>
      </c>
      <c r="N1983" s="10"/>
      <c r="O1983" t="b">
        <v>0</v>
      </c>
      <c r="P1983">
        <v>12</v>
      </c>
      <c r="Q1983">
        <f t="shared" si="123"/>
        <v>31.75</v>
      </c>
      <c r="R1983" t="b">
        <v>0</v>
      </c>
      <c r="S1983" t="s">
        <v>8294</v>
      </c>
      <c r="T1983" s="12" t="s">
        <v>8337</v>
      </c>
      <c r="U1983" t="s">
        <v>8349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8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0">
        <f t="shared" si="121"/>
        <v>42708.628321759257</v>
      </c>
      <c r="L1984">
        <v>1478268287</v>
      </c>
      <c r="M1984" s="10">
        <f t="shared" si="122"/>
        <v>42678.586655092593</v>
      </c>
      <c r="N1984" s="10"/>
      <c r="O1984" t="b">
        <v>0</v>
      </c>
      <c r="P1984">
        <v>0</v>
      </c>
      <c r="Q1984">
        <f t="shared" si="123"/>
        <v>0</v>
      </c>
      <c r="R1984" t="b">
        <v>0</v>
      </c>
      <c r="S1984" t="s">
        <v>8294</v>
      </c>
      <c r="T1984" s="12" t="s">
        <v>8337</v>
      </c>
      <c r="U1984" t="s">
        <v>8349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8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0">
        <f t="shared" si="121"/>
        <v>42615.291666666672</v>
      </c>
      <c r="L1985">
        <v>1470874618</v>
      </c>
      <c r="M1985" s="10">
        <f t="shared" si="122"/>
        <v>42593.011782407411</v>
      </c>
      <c r="N1985" s="10"/>
      <c r="O1985" t="b">
        <v>0</v>
      </c>
      <c r="P1985">
        <v>16</v>
      </c>
      <c r="Q1985">
        <f t="shared" si="123"/>
        <v>88.69</v>
      </c>
      <c r="R1985" t="b">
        <v>0</v>
      </c>
      <c r="S1985" t="s">
        <v>8294</v>
      </c>
      <c r="T1985" s="12" t="s">
        <v>8337</v>
      </c>
      <c r="U1985" t="s">
        <v>8349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8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0">
        <f t="shared" si="121"/>
        <v>41973.831956018519</v>
      </c>
      <c r="L1986">
        <v>1412189881</v>
      </c>
      <c r="M1986" s="10">
        <f t="shared" si="122"/>
        <v>41913.790289351848</v>
      </c>
      <c r="N1986" s="10"/>
      <c r="O1986" t="b">
        <v>0</v>
      </c>
      <c r="P1986">
        <v>7</v>
      </c>
      <c r="Q1986">
        <f t="shared" si="123"/>
        <v>453.14</v>
      </c>
      <c r="R1986" t="b">
        <v>0</v>
      </c>
      <c r="S1986" t="s">
        <v>8294</v>
      </c>
      <c r="T1986" s="12" t="s">
        <v>8337</v>
      </c>
      <c r="U1986" t="s">
        <v>8349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8">
        <f t="shared" ref="F1987:F2050" si="124">ROUND(E1987/D1987*100,0)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0">
        <f t="shared" ref="K1987:K2050" si="125">(((J1987/60)/60)/24+DATE(1970,1,1))</f>
        <v>42584.958333333328</v>
      </c>
      <c r="L1987">
        <v>1467650771</v>
      </c>
      <c r="M1987" s="10">
        <f t="shared" ref="M1987:M2050" si="126">(((L1987/60)/60)/24+DATE(1970,1,1))</f>
        <v>42555.698738425926</v>
      </c>
      <c r="N1987" s="10"/>
      <c r="O1987" t="b">
        <v>0</v>
      </c>
      <c r="P1987">
        <v>4</v>
      </c>
      <c r="Q1987">
        <f t="shared" ref="Q1987:Q2050" si="127">IFERROR(ROUND(E1987/P1987,2),0)</f>
        <v>12.75</v>
      </c>
      <c r="R1987" t="b">
        <v>0</v>
      </c>
      <c r="S1987" t="s">
        <v>8294</v>
      </c>
      <c r="T1987" s="12" t="s">
        <v>8337</v>
      </c>
      <c r="U1987" t="s">
        <v>8349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8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0">
        <f t="shared" si="125"/>
        <v>42443.392164351855</v>
      </c>
      <c r="L1988">
        <v>1455359083</v>
      </c>
      <c r="M1988" s="10">
        <f t="shared" si="126"/>
        <v>42413.433831018512</v>
      </c>
      <c r="N1988" s="10"/>
      <c r="O1988" t="b">
        <v>0</v>
      </c>
      <c r="P1988">
        <v>1</v>
      </c>
      <c r="Q1988">
        <f t="shared" si="127"/>
        <v>1</v>
      </c>
      <c r="R1988" t="b">
        <v>0</v>
      </c>
      <c r="S1988" t="s">
        <v>8294</v>
      </c>
      <c r="T1988" s="12" t="s">
        <v>8337</v>
      </c>
      <c r="U1988" t="s">
        <v>8349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8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0">
        <f t="shared" si="125"/>
        <v>42064.639768518522</v>
      </c>
      <c r="L1989">
        <v>1422631276</v>
      </c>
      <c r="M1989" s="10">
        <f t="shared" si="126"/>
        <v>42034.639768518522</v>
      </c>
      <c r="N1989" s="10"/>
      <c r="O1989" t="b">
        <v>0</v>
      </c>
      <c r="P1989">
        <v>28</v>
      </c>
      <c r="Q1989">
        <f t="shared" si="127"/>
        <v>83.43</v>
      </c>
      <c r="R1989" t="b">
        <v>0</v>
      </c>
      <c r="S1989" t="s">
        <v>8294</v>
      </c>
      <c r="T1989" s="12" t="s">
        <v>8337</v>
      </c>
      <c r="U1989" t="s">
        <v>8349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8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0">
        <f t="shared" si="125"/>
        <v>42236.763217592597</v>
      </c>
      <c r="L1990">
        <v>1437502742</v>
      </c>
      <c r="M1990" s="10">
        <f t="shared" si="126"/>
        <v>42206.763217592597</v>
      </c>
      <c r="N1990" s="10"/>
      <c r="O1990" t="b">
        <v>0</v>
      </c>
      <c r="P1990">
        <v>1</v>
      </c>
      <c r="Q1990">
        <f t="shared" si="127"/>
        <v>25</v>
      </c>
      <c r="R1990" t="b">
        <v>0</v>
      </c>
      <c r="S1990" t="s">
        <v>8294</v>
      </c>
      <c r="T1990" s="12" t="s">
        <v>8337</v>
      </c>
      <c r="U1990" t="s">
        <v>8349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8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0">
        <f t="shared" si="125"/>
        <v>42715.680648148147</v>
      </c>
      <c r="L1991">
        <v>1478881208</v>
      </c>
      <c r="M1991" s="10">
        <f t="shared" si="126"/>
        <v>42685.680648148147</v>
      </c>
      <c r="N1991" s="10"/>
      <c r="O1991" t="b">
        <v>0</v>
      </c>
      <c r="P1991">
        <v>1</v>
      </c>
      <c r="Q1991">
        <f t="shared" si="127"/>
        <v>50</v>
      </c>
      <c r="R1991" t="b">
        <v>0</v>
      </c>
      <c r="S1991" t="s">
        <v>8294</v>
      </c>
      <c r="T1991" s="12" t="s">
        <v>8337</v>
      </c>
      <c r="U1991" t="s">
        <v>8349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8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0">
        <f t="shared" si="125"/>
        <v>42413.195972222224</v>
      </c>
      <c r="L1992">
        <v>1454042532</v>
      </c>
      <c r="M1992" s="10">
        <f t="shared" si="126"/>
        <v>42398.195972222224</v>
      </c>
      <c r="N1992" s="10"/>
      <c r="O1992" t="b">
        <v>0</v>
      </c>
      <c r="P1992">
        <v>5</v>
      </c>
      <c r="Q1992">
        <f t="shared" si="127"/>
        <v>101.8</v>
      </c>
      <c r="R1992" t="b">
        <v>0</v>
      </c>
      <c r="S1992" t="s">
        <v>8294</v>
      </c>
      <c r="T1992" s="12" t="s">
        <v>8337</v>
      </c>
      <c r="U1992" t="s">
        <v>8349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8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0">
        <f t="shared" si="125"/>
        <v>42188.89335648148</v>
      </c>
      <c r="L1993">
        <v>1434144386</v>
      </c>
      <c r="M1993" s="10">
        <f t="shared" si="126"/>
        <v>42167.89335648148</v>
      </c>
      <c r="N1993" s="10"/>
      <c r="O1993" t="b">
        <v>0</v>
      </c>
      <c r="P1993">
        <v>3</v>
      </c>
      <c r="Q1993">
        <f t="shared" si="127"/>
        <v>46.67</v>
      </c>
      <c r="R1993" t="b">
        <v>0</v>
      </c>
      <c r="S1993" t="s">
        <v>8294</v>
      </c>
      <c r="T1993" s="12" t="s">
        <v>8337</v>
      </c>
      <c r="U1993" t="s">
        <v>8349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8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0">
        <f t="shared" si="125"/>
        <v>42053.143414351856</v>
      </c>
      <c r="L1994">
        <v>1421637991</v>
      </c>
      <c r="M1994" s="10">
        <f t="shared" si="126"/>
        <v>42023.143414351856</v>
      </c>
      <c r="N1994" s="10"/>
      <c r="O1994" t="b">
        <v>0</v>
      </c>
      <c r="P1994">
        <v>2</v>
      </c>
      <c r="Q1994">
        <f t="shared" si="127"/>
        <v>1</v>
      </c>
      <c r="R1994" t="b">
        <v>0</v>
      </c>
      <c r="S1994" t="s">
        <v>8294</v>
      </c>
      <c r="T1994" s="12" t="s">
        <v>8337</v>
      </c>
      <c r="U1994" t="s">
        <v>8349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8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0">
        <f t="shared" si="125"/>
        <v>42359.58839120371</v>
      </c>
      <c r="L1995">
        <v>1448114837</v>
      </c>
      <c r="M1995" s="10">
        <f t="shared" si="126"/>
        <v>42329.58839120371</v>
      </c>
      <c r="N1995" s="10"/>
      <c r="O1995" t="b">
        <v>0</v>
      </c>
      <c r="P1995">
        <v>0</v>
      </c>
      <c r="Q1995">
        <f t="shared" si="127"/>
        <v>0</v>
      </c>
      <c r="R1995" t="b">
        <v>0</v>
      </c>
      <c r="S1995" t="s">
        <v>8294</v>
      </c>
      <c r="T1995" s="12" t="s">
        <v>8337</v>
      </c>
      <c r="U1995" t="s">
        <v>8349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8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0">
        <f t="shared" si="125"/>
        <v>42711.047939814816</v>
      </c>
      <c r="L1996">
        <v>1475885342</v>
      </c>
      <c r="M1996" s="10">
        <f t="shared" si="126"/>
        <v>42651.006273148145</v>
      </c>
      <c r="N1996" s="10"/>
      <c r="O1996" t="b">
        <v>0</v>
      </c>
      <c r="P1996">
        <v>0</v>
      </c>
      <c r="Q1996">
        <f t="shared" si="127"/>
        <v>0</v>
      </c>
      <c r="R1996" t="b">
        <v>0</v>
      </c>
      <c r="S1996" t="s">
        <v>8294</v>
      </c>
      <c r="T1996" s="12" t="s">
        <v>8337</v>
      </c>
      <c r="U1996" t="s">
        <v>8349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8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0">
        <f t="shared" si="125"/>
        <v>42201.902037037042</v>
      </c>
      <c r="L1997">
        <v>1435354736</v>
      </c>
      <c r="M1997" s="10">
        <f t="shared" si="126"/>
        <v>42181.902037037042</v>
      </c>
      <c r="N1997" s="10"/>
      <c r="O1997" t="b">
        <v>0</v>
      </c>
      <c r="P1997">
        <v>3</v>
      </c>
      <c r="Q1997">
        <f t="shared" si="127"/>
        <v>26</v>
      </c>
      <c r="R1997" t="b">
        <v>0</v>
      </c>
      <c r="S1997" t="s">
        <v>8294</v>
      </c>
      <c r="T1997" s="12" t="s">
        <v>8337</v>
      </c>
      <c r="U1997" t="s">
        <v>8349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8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0">
        <f t="shared" si="125"/>
        <v>41830.819571759261</v>
      </c>
      <c r="L1998">
        <v>1402429211</v>
      </c>
      <c r="M1998" s="10">
        <f t="shared" si="126"/>
        <v>41800.819571759261</v>
      </c>
      <c r="N1998" s="10"/>
      <c r="O1998" t="b">
        <v>0</v>
      </c>
      <c r="P1998">
        <v>0</v>
      </c>
      <c r="Q1998">
        <f t="shared" si="127"/>
        <v>0</v>
      </c>
      <c r="R1998" t="b">
        <v>0</v>
      </c>
      <c r="S1998" t="s">
        <v>8294</v>
      </c>
      <c r="T1998" s="12" t="s">
        <v>8337</v>
      </c>
      <c r="U1998" t="s">
        <v>8349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8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0">
        <f t="shared" si="125"/>
        <v>41877.930694444447</v>
      </c>
      <c r="L1999">
        <v>1406499612</v>
      </c>
      <c r="M1999" s="10">
        <f t="shared" si="126"/>
        <v>41847.930694444447</v>
      </c>
      <c r="N1999" s="10"/>
      <c r="O1999" t="b">
        <v>0</v>
      </c>
      <c r="P1999">
        <v>0</v>
      </c>
      <c r="Q1999">
        <f t="shared" si="127"/>
        <v>0</v>
      </c>
      <c r="R1999" t="b">
        <v>0</v>
      </c>
      <c r="S1999" t="s">
        <v>8294</v>
      </c>
      <c r="T1999" s="12" t="s">
        <v>8337</v>
      </c>
      <c r="U1999" t="s">
        <v>8349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8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0">
        <f t="shared" si="125"/>
        <v>41852.118495370371</v>
      </c>
      <c r="L2000">
        <v>1402973438</v>
      </c>
      <c r="M2000" s="10">
        <f t="shared" si="126"/>
        <v>41807.118495370371</v>
      </c>
      <c r="N2000" s="10"/>
      <c r="O2000" t="b">
        <v>0</v>
      </c>
      <c r="P2000">
        <v>3</v>
      </c>
      <c r="Q2000">
        <f t="shared" si="127"/>
        <v>218.33</v>
      </c>
      <c r="R2000" t="b">
        <v>0</v>
      </c>
      <c r="S2000" t="s">
        <v>8294</v>
      </c>
      <c r="T2000" s="12" t="s">
        <v>8337</v>
      </c>
      <c r="U2000" t="s">
        <v>8349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8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0">
        <f t="shared" si="125"/>
        <v>41956.524398148147</v>
      </c>
      <c r="L2001">
        <v>1413286508</v>
      </c>
      <c r="M2001" s="10">
        <f t="shared" si="126"/>
        <v>41926.482731481483</v>
      </c>
      <c r="N2001" s="10"/>
      <c r="O2001" t="b">
        <v>0</v>
      </c>
      <c r="P2001">
        <v>7</v>
      </c>
      <c r="Q2001">
        <f t="shared" si="127"/>
        <v>33.71</v>
      </c>
      <c r="R2001" t="b">
        <v>0</v>
      </c>
      <c r="S2001" t="s">
        <v>8294</v>
      </c>
      <c r="T2001" s="12" t="s">
        <v>8337</v>
      </c>
      <c r="U2001" t="s">
        <v>8349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8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0">
        <f t="shared" si="125"/>
        <v>42375.951539351852</v>
      </c>
      <c r="L2002">
        <v>1449528613</v>
      </c>
      <c r="M2002" s="10">
        <f t="shared" si="126"/>
        <v>42345.951539351852</v>
      </c>
      <c r="N2002" s="10"/>
      <c r="O2002" t="b">
        <v>0</v>
      </c>
      <c r="P2002">
        <v>25</v>
      </c>
      <c r="Q2002">
        <f t="shared" si="127"/>
        <v>25</v>
      </c>
      <c r="R2002" t="b">
        <v>0</v>
      </c>
      <c r="S2002" t="s">
        <v>8294</v>
      </c>
      <c r="T2002" s="12" t="s">
        <v>8337</v>
      </c>
      <c r="U2002" t="s">
        <v>8349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8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0">
        <f t="shared" si="125"/>
        <v>42167.833333333328</v>
      </c>
      <c r="L2003">
        <v>1431406916</v>
      </c>
      <c r="M2003" s="10">
        <f t="shared" si="126"/>
        <v>42136.209675925929</v>
      </c>
      <c r="N2003" s="10"/>
      <c r="O2003" t="b">
        <v>1</v>
      </c>
      <c r="P2003">
        <v>1637</v>
      </c>
      <c r="Q2003">
        <f t="shared" si="127"/>
        <v>128.38999999999999</v>
      </c>
      <c r="R2003" t="b">
        <v>1</v>
      </c>
      <c r="S2003" t="s">
        <v>8293</v>
      </c>
      <c r="T2003" s="12" t="s">
        <v>8318</v>
      </c>
      <c r="U2003" t="s">
        <v>8348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8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0">
        <f t="shared" si="125"/>
        <v>42758.71230324074</v>
      </c>
      <c r="L2004">
        <v>1482599143</v>
      </c>
      <c r="M2004" s="10">
        <f t="shared" si="126"/>
        <v>42728.71230324074</v>
      </c>
      <c r="N2004" s="10"/>
      <c r="O2004" t="b">
        <v>1</v>
      </c>
      <c r="P2004">
        <v>1375</v>
      </c>
      <c r="Q2004">
        <f t="shared" si="127"/>
        <v>78.83</v>
      </c>
      <c r="R2004" t="b">
        <v>1</v>
      </c>
      <c r="S2004" t="s">
        <v>8293</v>
      </c>
      <c r="T2004" s="12" t="s">
        <v>8318</v>
      </c>
      <c r="U2004" t="s">
        <v>8348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8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0">
        <f t="shared" si="125"/>
        <v>40361.958333333336</v>
      </c>
      <c r="L2005">
        <v>1276830052</v>
      </c>
      <c r="M2005" s="10">
        <f t="shared" si="126"/>
        <v>40347.125601851854</v>
      </c>
      <c r="N2005" s="10"/>
      <c r="O2005" t="b">
        <v>1</v>
      </c>
      <c r="P2005">
        <v>17</v>
      </c>
      <c r="Q2005">
        <f t="shared" si="127"/>
        <v>91.76</v>
      </c>
      <c r="R2005" t="b">
        <v>1</v>
      </c>
      <c r="S2005" t="s">
        <v>8293</v>
      </c>
      <c r="T2005" s="12" t="s">
        <v>8318</v>
      </c>
      <c r="U2005" t="s">
        <v>8348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8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0">
        <f t="shared" si="125"/>
        <v>41830.604895833334</v>
      </c>
      <c r="L2006">
        <v>1402410663</v>
      </c>
      <c r="M2006" s="10">
        <f t="shared" si="126"/>
        <v>41800.604895833334</v>
      </c>
      <c r="N2006" s="10"/>
      <c r="O2006" t="b">
        <v>1</v>
      </c>
      <c r="P2006">
        <v>354</v>
      </c>
      <c r="Q2006">
        <f t="shared" si="127"/>
        <v>331.1</v>
      </c>
      <c r="R2006" t="b">
        <v>1</v>
      </c>
      <c r="S2006" t="s">
        <v>8293</v>
      </c>
      <c r="T2006" s="12" t="s">
        <v>8318</v>
      </c>
      <c r="U2006" t="s">
        <v>8348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8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0">
        <f t="shared" si="125"/>
        <v>41563.165972222225</v>
      </c>
      <c r="L2007">
        <v>1379532618</v>
      </c>
      <c r="M2007" s="10">
        <f t="shared" si="126"/>
        <v>41535.812708333331</v>
      </c>
      <c r="N2007" s="10"/>
      <c r="O2007" t="b">
        <v>1</v>
      </c>
      <c r="P2007">
        <v>191</v>
      </c>
      <c r="Q2007">
        <f t="shared" si="127"/>
        <v>194.26</v>
      </c>
      <c r="R2007" t="b">
        <v>1</v>
      </c>
      <c r="S2007" t="s">
        <v>8293</v>
      </c>
      <c r="T2007" s="12" t="s">
        <v>8318</v>
      </c>
      <c r="U2007" t="s">
        <v>8348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8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0">
        <f t="shared" si="125"/>
        <v>41976.542187500003</v>
      </c>
      <c r="L2008">
        <v>1414584045</v>
      </c>
      <c r="M2008" s="10">
        <f t="shared" si="126"/>
        <v>41941.500520833331</v>
      </c>
      <c r="N2008" s="10"/>
      <c r="O2008" t="b">
        <v>1</v>
      </c>
      <c r="P2008">
        <v>303</v>
      </c>
      <c r="Q2008">
        <f t="shared" si="127"/>
        <v>408.98</v>
      </c>
      <c r="R2008" t="b">
        <v>1</v>
      </c>
      <c r="S2008" t="s">
        <v>8293</v>
      </c>
      <c r="T2008" s="12" t="s">
        <v>8318</v>
      </c>
      <c r="U2008" t="s">
        <v>8348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8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0">
        <f t="shared" si="125"/>
        <v>40414.166666666664</v>
      </c>
      <c r="L2009">
        <v>1276891586</v>
      </c>
      <c r="M2009" s="10">
        <f t="shared" si="126"/>
        <v>40347.837800925925</v>
      </c>
      <c r="N2009" s="10"/>
      <c r="O2009" t="b">
        <v>1</v>
      </c>
      <c r="P2009">
        <v>137</v>
      </c>
      <c r="Q2009">
        <f t="shared" si="127"/>
        <v>84.46</v>
      </c>
      <c r="R2009" t="b">
        <v>1</v>
      </c>
      <c r="S2009" t="s">
        <v>8293</v>
      </c>
      <c r="T2009" s="12" t="s">
        <v>8318</v>
      </c>
      <c r="U2009" t="s">
        <v>8348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8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0">
        <f t="shared" si="125"/>
        <v>40805.604421296295</v>
      </c>
      <c r="L2010">
        <v>1312641022</v>
      </c>
      <c r="M2010" s="10">
        <f t="shared" si="126"/>
        <v>40761.604421296295</v>
      </c>
      <c r="N2010" s="10"/>
      <c r="O2010" t="b">
        <v>1</v>
      </c>
      <c r="P2010">
        <v>41</v>
      </c>
      <c r="Q2010">
        <f t="shared" si="127"/>
        <v>44.85</v>
      </c>
      <c r="R2010" t="b">
        <v>1</v>
      </c>
      <c r="S2010" t="s">
        <v>8293</v>
      </c>
      <c r="T2010" s="12" t="s">
        <v>8318</v>
      </c>
      <c r="U2010" t="s">
        <v>8348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8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0">
        <f t="shared" si="125"/>
        <v>42697.365081018521</v>
      </c>
      <c r="L2011">
        <v>1476776743</v>
      </c>
      <c r="M2011" s="10">
        <f t="shared" si="126"/>
        <v>42661.323414351849</v>
      </c>
      <c r="N2011" s="10"/>
      <c r="O2011" t="b">
        <v>1</v>
      </c>
      <c r="P2011">
        <v>398</v>
      </c>
      <c r="Q2011">
        <f t="shared" si="127"/>
        <v>383.36</v>
      </c>
      <c r="R2011" t="b">
        <v>1</v>
      </c>
      <c r="S2011" t="s">
        <v>8293</v>
      </c>
      <c r="T2011" s="12" t="s">
        <v>8318</v>
      </c>
      <c r="U2011" t="s">
        <v>8348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8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0">
        <f t="shared" si="125"/>
        <v>42600.996423611112</v>
      </c>
      <c r="L2012">
        <v>1468972491</v>
      </c>
      <c r="M2012" s="10">
        <f t="shared" si="126"/>
        <v>42570.996423611112</v>
      </c>
      <c r="N2012" s="10"/>
      <c r="O2012" t="b">
        <v>1</v>
      </c>
      <c r="P2012">
        <v>1737</v>
      </c>
      <c r="Q2012">
        <f t="shared" si="127"/>
        <v>55.28</v>
      </c>
      <c r="R2012" t="b">
        <v>1</v>
      </c>
      <c r="S2012" t="s">
        <v>8293</v>
      </c>
      <c r="T2012" s="12" t="s">
        <v>8318</v>
      </c>
      <c r="U2012" t="s">
        <v>8348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8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0">
        <f t="shared" si="125"/>
        <v>42380.958333333328</v>
      </c>
      <c r="L2013">
        <v>1449650173</v>
      </c>
      <c r="M2013" s="10">
        <f t="shared" si="126"/>
        <v>42347.358483796299</v>
      </c>
      <c r="N2013" s="10"/>
      <c r="O2013" t="b">
        <v>1</v>
      </c>
      <c r="P2013">
        <v>971</v>
      </c>
      <c r="Q2013">
        <f t="shared" si="127"/>
        <v>422.02</v>
      </c>
      <c r="R2013" t="b">
        <v>1</v>
      </c>
      <c r="S2013" t="s">
        <v>8293</v>
      </c>
      <c r="T2013" s="12" t="s">
        <v>8318</v>
      </c>
      <c r="U2013" t="s">
        <v>8348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8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0">
        <f t="shared" si="125"/>
        <v>42040.822233796294</v>
      </c>
      <c r="L2014">
        <v>1420573441</v>
      </c>
      <c r="M2014" s="10">
        <f t="shared" si="126"/>
        <v>42010.822233796294</v>
      </c>
      <c r="N2014" s="10"/>
      <c r="O2014" t="b">
        <v>1</v>
      </c>
      <c r="P2014">
        <v>183</v>
      </c>
      <c r="Q2014">
        <f t="shared" si="127"/>
        <v>64.180000000000007</v>
      </c>
      <c r="R2014" t="b">
        <v>1</v>
      </c>
      <c r="S2014" t="s">
        <v>8293</v>
      </c>
      <c r="T2014" s="12" t="s">
        <v>8318</v>
      </c>
      <c r="U2014" t="s">
        <v>8348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8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0">
        <f t="shared" si="125"/>
        <v>42559.960810185185</v>
      </c>
      <c r="L2015">
        <v>1462835014</v>
      </c>
      <c r="M2015" s="10">
        <f t="shared" si="126"/>
        <v>42499.960810185185</v>
      </c>
      <c r="N2015" s="10"/>
      <c r="O2015" t="b">
        <v>1</v>
      </c>
      <c r="P2015">
        <v>4562</v>
      </c>
      <c r="Q2015">
        <f t="shared" si="127"/>
        <v>173.58</v>
      </c>
      <c r="R2015" t="b">
        <v>1</v>
      </c>
      <c r="S2015" t="s">
        <v>8293</v>
      </c>
      <c r="T2015" s="12" t="s">
        <v>8318</v>
      </c>
      <c r="U2015" t="s">
        <v>8348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8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0">
        <f t="shared" si="125"/>
        <v>41358.172905092593</v>
      </c>
      <c r="L2016">
        <v>1361250539</v>
      </c>
      <c r="M2016" s="10">
        <f t="shared" si="126"/>
        <v>41324.214571759258</v>
      </c>
      <c r="N2016" s="10"/>
      <c r="O2016" t="b">
        <v>1</v>
      </c>
      <c r="P2016">
        <v>26457</v>
      </c>
      <c r="Q2016">
        <f t="shared" si="127"/>
        <v>88.6</v>
      </c>
      <c r="R2016" t="b">
        <v>1</v>
      </c>
      <c r="S2016" t="s">
        <v>8293</v>
      </c>
      <c r="T2016" s="12" t="s">
        <v>8318</v>
      </c>
      <c r="U2016" t="s">
        <v>8348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8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0">
        <f t="shared" si="125"/>
        <v>40795.876886574071</v>
      </c>
      <c r="L2017">
        <v>1313010163</v>
      </c>
      <c r="M2017" s="10">
        <f t="shared" si="126"/>
        <v>40765.876886574071</v>
      </c>
      <c r="N2017" s="10"/>
      <c r="O2017" t="b">
        <v>1</v>
      </c>
      <c r="P2017">
        <v>162</v>
      </c>
      <c r="Q2017">
        <f t="shared" si="127"/>
        <v>50.22</v>
      </c>
      <c r="R2017" t="b">
        <v>1</v>
      </c>
      <c r="S2017" t="s">
        <v>8293</v>
      </c>
      <c r="T2017" s="12" t="s">
        <v>8318</v>
      </c>
      <c r="U2017" t="s">
        <v>8348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8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0">
        <f t="shared" si="125"/>
        <v>41342.88077546296</v>
      </c>
      <c r="L2018">
        <v>1360271299</v>
      </c>
      <c r="M2018" s="10">
        <f t="shared" si="126"/>
        <v>41312.88077546296</v>
      </c>
      <c r="N2018" s="10"/>
      <c r="O2018" t="b">
        <v>1</v>
      </c>
      <c r="P2018">
        <v>479</v>
      </c>
      <c r="Q2018">
        <f t="shared" si="127"/>
        <v>192.39</v>
      </c>
      <c r="R2018" t="b">
        <v>1</v>
      </c>
      <c r="S2018" t="s">
        <v>8293</v>
      </c>
      <c r="T2018" s="12" t="s">
        <v>8318</v>
      </c>
      <c r="U2018" t="s">
        <v>8348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8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0">
        <f t="shared" si="125"/>
        <v>40992.166666666664</v>
      </c>
      <c r="L2019">
        <v>1329873755</v>
      </c>
      <c r="M2019" s="10">
        <f t="shared" si="126"/>
        <v>40961.057349537034</v>
      </c>
      <c r="N2019" s="10"/>
      <c r="O2019" t="b">
        <v>1</v>
      </c>
      <c r="P2019">
        <v>426</v>
      </c>
      <c r="Q2019">
        <f t="shared" si="127"/>
        <v>73.42</v>
      </c>
      <c r="R2019" t="b">
        <v>1</v>
      </c>
      <c r="S2019" t="s">
        <v>8293</v>
      </c>
      <c r="T2019" s="12" t="s">
        <v>8318</v>
      </c>
      <c r="U2019" t="s">
        <v>8348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8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0">
        <f t="shared" si="125"/>
        <v>42229.365844907406</v>
      </c>
      <c r="L2020">
        <v>1436863609</v>
      </c>
      <c r="M2020" s="10">
        <f t="shared" si="126"/>
        <v>42199.365844907406</v>
      </c>
      <c r="N2020" s="10"/>
      <c r="O2020" t="b">
        <v>1</v>
      </c>
      <c r="P2020">
        <v>450</v>
      </c>
      <c r="Q2020">
        <f t="shared" si="127"/>
        <v>147.68</v>
      </c>
      <c r="R2020" t="b">
        <v>1</v>
      </c>
      <c r="S2020" t="s">
        <v>8293</v>
      </c>
      <c r="T2020" s="12" t="s">
        <v>8318</v>
      </c>
      <c r="U2020" t="s">
        <v>8348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8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0">
        <f t="shared" si="125"/>
        <v>42635.70857638889</v>
      </c>
      <c r="L2021">
        <v>1471971621</v>
      </c>
      <c r="M2021" s="10">
        <f t="shared" si="126"/>
        <v>42605.70857638889</v>
      </c>
      <c r="N2021" s="10"/>
      <c r="O2021" t="b">
        <v>1</v>
      </c>
      <c r="P2021">
        <v>1780</v>
      </c>
      <c r="Q2021">
        <f t="shared" si="127"/>
        <v>108.97</v>
      </c>
      <c r="R2021" t="b">
        <v>1</v>
      </c>
      <c r="S2021" t="s">
        <v>8293</v>
      </c>
      <c r="T2021" s="12" t="s">
        <v>8318</v>
      </c>
      <c r="U2021" t="s">
        <v>8348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8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0">
        <f t="shared" si="125"/>
        <v>41773.961111111108</v>
      </c>
      <c r="L2022">
        <v>1396923624</v>
      </c>
      <c r="M2022" s="10">
        <f t="shared" si="126"/>
        <v>41737.097499999996</v>
      </c>
      <c r="N2022" s="10"/>
      <c r="O2022" t="b">
        <v>1</v>
      </c>
      <c r="P2022">
        <v>122</v>
      </c>
      <c r="Q2022">
        <f t="shared" si="127"/>
        <v>23.65</v>
      </c>
      <c r="R2022" t="b">
        <v>1</v>
      </c>
      <c r="S2022" t="s">
        <v>8293</v>
      </c>
      <c r="T2022" s="12" t="s">
        <v>8318</v>
      </c>
      <c r="U2022" t="s">
        <v>8348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8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0">
        <f t="shared" si="125"/>
        <v>41906.070567129631</v>
      </c>
      <c r="L2023">
        <v>1407634897</v>
      </c>
      <c r="M2023" s="10">
        <f t="shared" si="126"/>
        <v>41861.070567129631</v>
      </c>
      <c r="N2023" s="10"/>
      <c r="O2023" t="b">
        <v>1</v>
      </c>
      <c r="P2023">
        <v>95</v>
      </c>
      <c r="Q2023">
        <f t="shared" si="127"/>
        <v>147.94999999999999</v>
      </c>
      <c r="R2023" t="b">
        <v>1</v>
      </c>
      <c r="S2023" t="s">
        <v>8293</v>
      </c>
      <c r="T2023" s="12" t="s">
        <v>8318</v>
      </c>
      <c r="U2023" t="s">
        <v>8348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8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0">
        <f t="shared" si="125"/>
        <v>42532.569120370375</v>
      </c>
      <c r="L2024">
        <v>1463060372</v>
      </c>
      <c r="M2024" s="10">
        <f t="shared" si="126"/>
        <v>42502.569120370375</v>
      </c>
      <c r="N2024" s="10"/>
      <c r="O2024" t="b">
        <v>1</v>
      </c>
      <c r="P2024">
        <v>325</v>
      </c>
      <c r="Q2024">
        <f t="shared" si="127"/>
        <v>385.04</v>
      </c>
      <c r="R2024" t="b">
        <v>1</v>
      </c>
      <c r="S2024" t="s">
        <v>8293</v>
      </c>
      <c r="T2024" s="12" t="s">
        <v>8318</v>
      </c>
      <c r="U2024" t="s">
        <v>8348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8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0">
        <f t="shared" si="125"/>
        <v>42166.420752314814</v>
      </c>
      <c r="L2025">
        <v>1431425153</v>
      </c>
      <c r="M2025" s="10">
        <f t="shared" si="126"/>
        <v>42136.420752314814</v>
      </c>
      <c r="N2025" s="10"/>
      <c r="O2025" t="b">
        <v>1</v>
      </c>
      <c r="P2025">
        <v>353</v>
      </c>
      <c r="Q2025">
        <f t="shared" si="127"/>
        <v>457.39</v>
      </c>
      <c r="R2025" t="b">
        <v>1</v>
      </c>
      <c r="S2025" t="s">
        <v>8293</v>
      </c>
      <c r="T2025" s="12" t="s">
        <v>8318</v>
      </c>
      <c r="U2025" t="s">
        <v>8348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8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0">
        <f t="shared" si="125"/>
        <v>41134.125</v>
      </c>
      <c r="L2026">
        <v>1341875544</v>
      </c>
      <c r="M2026" s="10">
        <f t="shared" si="126"/>
        <v>41099.966944444444</v>
      </c>
      <c r="N2026" s="10"/>
      <c r="O2026" t="b">
        <v>1</v>
      </c>
      <c r="P2026">
        <v>105</v>
      </c>
      <c r="Q2026">
        <f t="shared" si="127"/>
        <v>222.99</v>
      </c>
      <c r="R2026" t="b">
        <v>1</v>
      </c>
      <c r="S2026" t="s">
        <v>8293</v>
      </c>
      <c r="T2026" s="12" t="s">
        <v>8318</v>
      </c>
      <c r="U2026" t="s">
        <v>8348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8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0">
        <f t="shared" si="125"/>
        <v>42166.184560185182</v>
      </c>
      <c r="L2027">
        <v>1431404746</v>
      </c>
      <c r="M2027" s="10">
        <f t="shared" si="126"/>
        <v>42136.184560185182</v>
      </c>
      <c r="N2027" s="10"/>
      <c r="O2027" t="b">
        <v>1</v>
      </c>
      <c r="P2027">
        <v>729</v>
      </c>
      <c r="Q2027">
        <f t="shared" si="127"/>
        <v>220.74</v>
      </c>
      <c r="R2027" t="b">
        <v>1</v>
      </c>
      <c r="S2027" t="s">
        <v>8293</v>
      </c>
      <c r="T2027" s="12" t="s">
        <v>8318</v>
      </c>
      <c r="U2027" t="s">
        <v>8348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8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0">
        <f t="shared" si="125"/>
        <v>41750.165972222225</v>
      </c>
      <c r="L2028">
        <v>1394127585</v>
      </c>
      <c r="M2028" s="10">
        <f t="shared" si="126"/>
        <v>41704.735937500001</v>
      </c>
      <c r="N2028" s="10"/>
      <c r="O2028" t="b">
        <v>1</v>
      </c>
      <c r="P2028">
        <v>454</v>
      </c>
      <c r="Q2028">
        <f t="shared" si="127"/>
        <v>73.5</v>
      </c>
      <c r="R2028" t="b">
        <v>1</v>
      </c>
      <c r="S2028" t="s">
        <v>8293</v>
      </c>
      <c r="T2028" s="12" t="s">
        <v>8318</v>
      </c>
      <c r="U2028" t="s">
        <v>8348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8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0">
        <f t="shared" si="125"/>
        <v>42093.772210648152</v>
      </c>
      <c r="L2029">
        <v>1423855919</v>
      </c>
      <c r="M2029" s="10">
        <f t="shared" si="126"/>
        <v>42048.813877314817</v>
      </c>
      <c r="N2029" s="10"/>
      <c r="O2029" t="b">
        <v>1</v>
      </c>
      <c r="P2029">
        <v>539</v>
      </c>
      <c r="Q2029">
        <f t="shared" si="127"/>
        <v>223.1</v>
      </c>
      <c r="R2029" t="b">
        <v>1</v>
      </c>
      <c r="S2029" t="s">
        <v>8293</v>
      </c>
      <c r="T2029" s="12" t="s">
        <v>8318</v>
      </c>
      <c r="U2029" t="s">
        <v>8348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8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0">
        <f t="shared" si="125"/>
        <v>40252.913194444445</v>
      </c>
      <c r="L2030">
        <v>1265493806</v>
      </c>
      <c r="M2030" s="10">
        <f t="shared" si="126"/>
        <v>40215.919050925928</v>
      </c>
      <c r="N2030" s="10"/>
      <c r="O2030" t="b">
        <v>1</v>
      </c>
      <c r="P2030">
        <v>79</v>
      </c>
      <c r="Q2030">
        <f t="shared" si="127"/>
        <v>47.91</v>
      </c>
      <c r="R2030" t="b">
        <v>1</v>
      </c>
      <c r="S2030" t="s">
        <v>8293</v>
      </c>
      <c r="T2030" s="12" t="s">
        <v>8318</v>
      </c>
      <c r="U2030" t="s">
        <v>8348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8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0">
        <f t="shared" si="125"/>
        <v>41878.021770833337</v>
      </c>
      <c r="L2031">
        <v>1406507481</v>
      </c>
      <c r="M2031" s="10">
        <f t="shared" si="126"/>
        <v>41848.021770833337</v>
      </c>
      <c r="N2031" s="10"/>
      <c r="O2031" t="b">
        <v>1</v>
      </c>
      <c r="P2031">
        <v>94</v>
      </c>
      <c r="Q2031">
        <f t="shared" si="127"/>
        <v>96.06</v>
      </c>
      <c r="R2031" t="b">
        <v>1</v>
      </c>
      <c r="S2031" t="s">
        <v>8293</v>
      </c>
      <c r="T2031" s="12" t="s">
        <v>8318</v>
      </c>
      <c r="U2031" t="s">
        <v>8348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8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0">
        <f t="shared" si="125"/>
        <v>41242.996481481481</v>
      </c>
      <c r="L2032">
        <v>1351641296</v>
      </c>
      <c r="M2032" s="10">
        <f t="shared" si="126"/>
        <v>41212.996481481481</v>
      </c>
      <c r="N2032" s="10"/>
      <c r="O2032" t="b">
        <v>1</v>
      </c>
      <c r="P2032">
        <v>625</v>
      </c>
      <c r="Q2032">
        <f t="shared" si="127"/>
        <v>118.61</v>
      </c>
      <c r="R2032" t="b">
        <v>1</v>
      </c>
      <c r="S2032" t="s">
        <v>8293</v>
      </c>
      <c r="T2032" s="12" t="s">
        <v>8318</v>
      </c>
      <c r="U2032" t="s">
        <v>8348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8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0">
        <f t="shared" si="125"/>
        <v>42013.041666666672</v>
      </c>
      <c r="L2033">
        <v>1417506853</v>
      </c>
      <c r="M2033" s="10">
        <f t="shared" si="126"/>
        <v>41975.329317129625</v>
      </c>
      <c r="N2033" s="10"/>
      <c r="O2033" t="b">
        <v>1</v>
      </c>
      <c r="P2033">
        <v>508</v>
      </c>
      <c r="Q2033">
        <f t="shared" si="127"/>
        <v>118.45</v>
      </c>
      <c r="R2033" t="b">
        <v>1</v>
      </c>
      <c r="S2033" t="s">
        <v>8293</v>
      </c>
      <c r="T2033" s="12" t="s">
        <v>8318</v>
      </c>
      <c r="U2033" t="s">
        <v>8348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8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0">
        <f t="shared" si="125"/>
        <v>42719.208333333328</v>
      </c>
      <c r="L2034">
        <v>1479216874</v>
      </c>
      <c r="M2034" s="10">
        <f t="shared" si="126"/>
        <v>42689.565671296295</v>
      </c>
      <c r="N2034" s="10"/>
      <c r="O2034" t="b">
        <v>1</v>
      </c>
      <c r="P2034">
        <v>531</v>
      </c>
      <c r="Q2034">
        <f t="shared" si="127"/>
        <v>143.21</v>
      </c>
      <c r="R2034" t="b">
        <v>1</v>
      </c>
      <c r="S2034" t="s">
        <v>8293</v>
      </c>
      <c r="T2034" s="12" t="s">
        <v>8318</v>
      </c>
      <c r="U2034" t="s">
        <v>8348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8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0">
        <f t="shared" si="125"/>
        <v>41755.082384259258</v>
      </c>
      <c r="L2035">
        <v>1395885518</v>
      </c>
      <c r="M2035" s="10">
        <f t="shared" si="126"/>
        <v>41725.082384259258</v>
      </c>
      <c r="N2035" s="10"/>
      <c r="O2035" t="b">
        <v>1</v>
      </c>
      <c r="P2035">
        <v>158</v>
      </c>
      <c r="Q2035">
        <f t="shared" si="127"/>
        <v>282.72000000000003</v>
      </c>
      <c r="R2035" t="b">
        <v>1</v>
      </c>
      <c r="S2035" t="s">
        <v>8293</v>
      </c>
      <c r="T2035" s="12" t="s">
        <v>8318</v>
      </c>
      <c r="U2035" t="s">
        <v>8348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8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0">
        <f t="shared" si="125"/>
        <v>42131.290277777778</v>
      </c>
      <c r="L2036">
        <v>1426216033</v>
      </c>
      <c r="M2036" s="10">
        <f t="shared" si="126"/>
        <v>42076.130011574074</v>
      </c>
      <c r="N2036" s="10"/>
      <c r="O2036" t="b">
        <v>1</v>
      </c>
      <c r="P2036">
        <v>508</v>
      </c>
      <c r="Q2036">
        <f t="shared" si="127"/>
        <v>593.94000000000005</v>
      </c>
      <c r="R2036" t="b">
        <v>1</v>
      </c>
      <c r="S2036" t="s">
        <v>8293</v>
      </c>
      <c r="T2036" s="12" t="s">
        <v>8318</v>
      </c>
      <c r="U2036" t="s">
        <v>8348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8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0">
        <f t="shared" si="125"/>
        <v>42357.041666666672</v>
      </c>
      <c r="L2037">
        <v>1446562807</v>
      </c>
      <c r="M2037" s="10">
        <f t="shared" si="126"/>
        <v>42311.625081018516</v>
      </c>
      <c r="N2037" s="10"/>
      <c r="O2037" t="b">
        <v>1</v>
      </c>
      <c r="P2037">
        <v>644</v>
      </c>
      <c r="Q2037">
        <f t="shared" si="127"/>
        <v>262.16000000000003</v>
      </c>
      <c r="R2037" t="b">
        <v>1</v>
      </c>
      <c r="S2037" t="s">
        <v>8293</v>
      </c>
      <c r="T2037" s="12" t="s">
        <v>8318</v>
      </c>
      <c r="U2037" t="s">
        <v>8348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8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0">
        <f t="shared" si="125"/>
        <v>41768.864803240744</v>
      </c>
      <c r="L2038">
        <v>1397076319</v>
      </c>
      <c r="M2038" s="10">
        <f t="shared" si="126"/>
        <v>41738.864803240744</v>
      </c>
      <c r="N2038" s="10"/>
      <c r="O2038" t="b">
        <v>1</v>
      </c>
      <c r="P2038">
        <v>848</v>
      </c>
      <c r="Q2038">
        <f t="shared" si="127"/>
        <v>46.58</v>
      </c>
      <c r="R2038" t="b">
        <v>1</v>
      </c>
      <c r="S2038" t="s">
        <v>8293</v>
      </c>
      <c r="T2038" s="12" t="s">
        <v>8318</v>
      </c>
      <c r="U2038" t="s">
        <v>8348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8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0">
        <f t="shared" si="125"/>
        <v>41638.251770833333</v>
      </c>
      <c r="L2039">
        <v>1383195753</v>
      </c>
      <c r="M2039" s="10">
        <f t="shared" si="126"/>
        <v>41578.210104166668</v>
      </c>
      <c r="N2039" s="10"/>
      <c r="O2039" t="b">
        <v>1</v>
      </c>
      <c r="P2039">
        <v>429</v>
      </c>
      <c r="Q2039">
        <f t="shared" si="127"/>
        <v>70.040000000000006</v>
      </c>
      <c r="R2039" t="b">
        <v>1</v>
      </c>
      <c r="S2039" t="s">
        <v>8293</v>
      </c>
      <c r="T2039" s="12" t="s">
        <v>8318</v>
      </c>
      <c r="U2039" t="s">
        <v>8348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8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0">
        <f t="shared" si="125"/>
        <v>41456.75</v>
      </c>
      <c r="L2040">
        <v>1369895421</v>
      </c>
      <c r="M2040" s="10">
        <f t="shared" si="126"/>
        <v>41424.27107638889</v>
      </c>
      <c r="N2040" s="10"/>
      <c r="O2040" t="b">
        <v>1</v>
      </c>
      <c r="P2040">
        <v>204</v>
      </c>
      <c r="Q2040">
        <f t="shared" si="127"/>
        <v>164.91</v>
      </c>
      <c r="R2040" t="b">
        <v>1</v>
      </c>
      <c r="S2040" t="s">
        <v>8293</v>
      </c>
      <c r="T2040" s="12" t="s">
        <v>8318</v>
      </c>
      <c r="U2040" t="s">
        <v>8348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8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0">
        <f t="shared" si="125"/>
        <v>42705.207638888889</v>
      </c>
      <c r="L2041">
        <v>1477996325</v>
      </c>
      <c r="M2041" s="10">
        <f t="shared" si="126"/>
        <v>42675.438946759255</v>
      </c>
      <c r="N2041" s="10"/>
      <c r="O2041" t="b">
        <v>1</v>
      </c>
      <c r="P2041">
        <v>379</v>
      </c>
      <c r="Q2041">
        <f t="shared" si="127"/>
        <v>449.26</v>
      </c>
      <c r="R2041" t="b">
        <v>1</v>
      </c>
      <c r="S2041" t="s">
        <v>8293</v>
      </c>
      <c r="T2041" s="12" t="s">
        <v>8318</v>
      </c>
      <c r="U2041" t="s">
        <v>8348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8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0">
        <f t="shared" si="125"/>
        <v>41593.968784722223</v>
      </c>
      <c r="L2042">
        <v>1383257703</v>
      </c>
      <c r="M2042" s="10">
        <f t="shared" si="126"/>
        <v>41578.927118055559</v>
      </c>
      <c r="N2042" s="10"/>
      <c r="O2042" t="b">
        <v>1</v>
      </c>
      <c r="P2042">
        <v>271</v>
      </c>
      <c r="Q2042">
        <f t="shared" si="127"/>
        <v>27.47</v>
      </c>
      <c r="R2042" t="b">
        <v>1</v>
      </c>
      <c r="S2042" t="s">
        <v>8293</v>
      </c>
      <c r="T2042" s="12" t="s">
        <v>8318</v>
      </c>
      <c r="U2042" t="s">
        <v>8348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8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0">
        <f t="shared" si="125"/>
        <v>42684.567442129628</v>
      </c>
      <c r="L2043">
        <v>1476189427</v>
      </c>
      <c r="M2043" s="10">
        <f t="shared" si="126"/>
        <v>42654.525775462964</v>
      </c>
      <c r="N2043" s="10"/>
      <c r="O2043" t="b">
        <v>0</v>
      </c>
      <c r="P2043">
        <v>120</v>
      </c>
      <c r="Q2043">
        <f t="shared" si="127"/>
        <v>143.97999999999999</v>
      </c>
      <c r="R2043" t="b">
        <v>1</v>
      </c>
      <c r="S2043" t="s">
        <v>8293</v>
      </c>
      <c r="T2043" s="12" t="s">
        <v>8318</v>
      </c>
      <c r="U2043" t="s">
        <v>8348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8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0">
        <f t="shared" si="125"/>
        <v>42391.708032407405</v>
      </c>
      <c r="L2044">
        <v>1448297974</v>
      </c>
      <c r="M2044" s="10">
        <f t="shared" si="126"/>
        <v>42331.708032407405</v>
      </c>
      <c r="N2044" s="10"/>
      <c r="O2044" t="b">
        <v>0</v>
      </c>
      <c r="P2044">
        <v>140</v>
      </c>
      <c r="Q2044">
        <f t="shared" si="127"/>
        <v>88.24</v>
      </c>
      <c r="R2044" t="b">
        <v>1</v>
      </c>
      <c r="S2044" t="s">
        <v>8293</v>
      </c>
      <c r="T2044" s="12" t="s">
        <v>8318</v>
      </c>
      <c r="U2044" t="s">
        <v>8348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8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0">
        <f t="shared" si="125"/>
        <v>42715.207638888889</v>
      </c>
      <c r="L2045">
        <v>1476764077</v>
      </c>
      <c r="M2045" s="10">
        <f t="shared" si="126"/>
        <v>42661.176817129628</v>
      </c>
      <c r="N2045" s="10"/>
      <c r="O2045" t="b">
        <v>0</v>
      </c>
      <c r="P2045">
        <v>193</v>
      </c>
      <c r="Q2045">
        <f t="shared" si="127"/>
        <v>36.33</v>
      </c>
      <c r="R2045" t="b">
        <v>1</v>
      </c>
      <c r="S2045" t="s">
        <v>8293</v>
      </c>
      <c r="T2045" s="12" t="s">
        <v>8318</v>
      </c>
      <c r="U2045" t="s">
        <v>8348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8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0">
        <f t="shared" si="125"/>
        <v>42168.684189814812</v>
      </c>
      <c r="L2046">
        <v>1431620714</v>
      </c>
      <c r="M2046" s="10">
        <f t="shared" si="126"/>
        <v>42138.684189814812</v>
      </c>
      <c r="N2046" s="10"/>
      <c r="O2046" t="b">
        <v>0</v>
      </c>
      <c r="P2046">
        <v>180</v>
      </c>
      <c r="Q2046">
        <f t="shared" si="127"/>
        <v>90.18</v>
      </c>
      <c r="R2046" t="b">
        <v>1</v>
      </c>
      <c r="S2046" t="s">
        <v>8293</v>
      </c>
      <c r="T2046" s="12" t="s">
        <v>8318</v>
      </c>
      <c r="U2046" t="s">
        <v>8348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8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0">
        <f t="shared" si="125"/>
        <v>41099.088506944441</v>
      </c>
      <c r="L2047">
        <v>1339207647</v>
      </c>
      <c r="M2047" s="10">
        <f t="shared" si="126"/>
        <v>41069.088506944441</v>
      </c>
      <c r="N2047" s="10"/>
      <c r="O2047" t="b">
        <v>0</v>
      </c>
      <c r="P2047">
        <v>263</v>
      </c>
      <c r="Q2047">
        <f t="shared" si="127"/>
        <v>152.62</v>
      </c>
      <c r="R2047" t="b">
        <v>1</v>
      </c>
      <c r="S2047" t="s">
        <v>8293</v>
      </c>
      <c r="T2047" s="12" t="s">
        <v>8318</v>
      </c>
      <c r="U2047" t="s">
        <v>8348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8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0">
        <f t="shared" si="125"/>
        <v>41417.171805555554</v>
      </c>
      <c r="L2048">
        <v>1366690044</v>
      </c>
      <c r="M2048" s="10">
        <f t="shared" si="126"/>
        <v>41387.171805555554</v>
      </c>
      <c r="N2048" s="10"/>
      <c r="O2048" t="b">
        <v>0</v>
      </c>
      <c r="P2048">
        <v>217</v>
      </c>
      <c r="Q2048">
        <f t="shared" si="127"/>
        <v>55.81</v>
      </c>
      <c r="R2048" t="b">
        <v>1</v>
      </c>
      <c r="S2048" t="s">
        <v>8293</v>
      </c>
      <c r="T2048" s="12" t="s">
        <v>8318</v>
      </c>
      <c r="U2048" t="s">
        <v>8348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8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0">
        <f t="shared" si="125"/>
        <v>42111</v>
      </c>
      <c r="L2049">
        <v>1426714870</v>
      </c>
      <c r="M2049" s="10">
        <f t="shared" si="126"/>
        <v>42081.903587962966</v>
      </c>
      <c r="N2049" s="10"/>
      <c r="O2049" t="b">
        <v>0</v>
      </c>
      <c r="P2049">
        <v>443</v>
      </c>
      <c r="Q2049">
        <f t="shared" si="127"/>
        <v>227.85</v>
      </c>
      <c r="R2049" t="b">
        <v>1</v>
      </c>
      <c r="S2049" t="s">
        <v>8293</v>
      </c>
      <c r="T2049" s="12" t="s">
        <v>8318</v>
      </c>
      <c r="U2049" t="s">
        <v>8348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8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0">
        <f t="shared" si="125"/>
        <v>41417.651516203703</v>
      </c>
      <c r="L2050">
        <v>1366731491</v>
      </c>
      <c r="M2050" s="10">
        <f t="shared" si="126"/>
        <v>41387.651516203703</v>
      </c>
      <c r="N2050" s="10"/>
      <c r="O2050" t="b">
        <v>0</v>
      </c>
      <c r="P2050">
        <v>1373</v>
      </c>
      <c r="Q2050">
        <f t="shared" si="127"/>
        <v>91.83</v>
      </c>
      <c r="R2050" t="b">
        <v>1</v>
      </c>
      <c r="S2050" t="s">
        <v>8293</v>
      </c>
      <c r="T2050" s="12" t="s">
        <v>8318</v>
      </c>
      <c r="U2050" t="s">
        <v>8348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8">
        <f t="shared" ref="F2051:F2114" si="128">ROUND(E2051/D2051*100,0)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0">
        <f t="shared" ref="K2051:K2114" si="129">(((J2051/60)/60)/24+DATE(1970,1,1))</f>
        <v>41610.957638888889</v>
      </c>
      <c r="L2051">
        <v>1382963963</v>
      </c>
      <c r="M2051" s="10">
        <f t="shared" ref="M2051:M2114" si="130">(((L2051/60)/60)/24+DATE(1970,1,1))</f>
        <v>41575.527349537035</v>
      </c>
      <c r="N2051" s="10"/>
      <c r="O2051" t="b">
        <v>0</v>
      </c>
      <c r="P2051">
        <v>742</v>
      </c>
      <c r="Q2051">
        <f t="shared" ref="Q2051:Q2114" si="131">IFERROR(ROUND(E2051/P2051,2),0)</f>
        <v>80.989999999999995</v>
      </c>
      <c r="R2051" t="b">
        <v>1</v>
      </c>
      <c r="S2051" t="s">
        <v>8293</v>
      </c>
      <c r="T2051" s="12" t="s">
        <v>8318</v>
      </c>
      <c r="U2051" t="s">
        <v>8348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8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0">
        <f t="shared" si="129"/>
        <v>42155.071504629625</v>
      </c>
      <c r="L2052">
        <v>1429580578</v>
      </c>
      <c r="M2052" s="10">
        <f t="shared" si="130"/>
        <v>42115.071504629625</v>
      </c>
      <c r="N2052" s="10"/>
      <c r="O2052" t="b">
        <v>0</v>
      </c>
      <c r="P2052">
        <v>170</v>
      </c>
      <c r="Q2052">
        <f t="shared" si="131"/>
        <v>278.39</v>
      </c>
      <c r="R2052" t="b">
        <v>1</v>
      </c>
      <c r="S2052" t="s">
        <v>8293</v>
      </c>
      <c r="T2052" s="12" t="s">
        <v>8318</v>
      </c>
      <c r="U2052" t="s">
        <v>8348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8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0">
        <f t="shared" si="129"/>
        <v>41634.022418981483</v>
      </c>
      <c r="L2053">
        <v>1385425937</v>
      </c>
      <c r="M2053" s="10">
        <f t="shared" si="130"/>
        <v>41604.022418981483</v>
      </c>
      <c r="N2053" s="10"/>
      <c r="O2053" t="b">
        <v>0</v>
      </c>
      <c r="P2053">
        <v>242</v>
      </c>
      <c r="Q2053">
        <f t="shared" si="131"/>
        <v>43.1</v>
      </c>
      <c r="R2053" t="b">
        <v>1</v>
      </c>
      <c r="S2053" t="s">
        <v>8293</v>
      </c>
      <c r="T2053" s="12" t="s">
        <v>8318</v>
      </c>
      <c r="U2053" t="s">
        <v>8348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8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0">
        <f t="shared" si="129"/>
        <v>42420.08394675926</v>
      </c>
      <c r="L2054">
        <v>1452045653</v>
      </c>
      <c r="M2054" s="10">
        <f t="shared" si="130"/>
        <v>42375.08394675926</v>
      </c>
      <c r="N2054" s="10"/>
      <c r="O2054" t="b">
        <v>0</v>
      </c>
      <c r="P2054">
        <v>541</v>
      </c>
      <c r="Q2054">
        <f t="shared" si="131"/>
        <v>326.29000000000002</v>
      </c>
      <c r="R2054" t="b">
        <v>1</v>
      </c>
      <c r="S2054" t="s">
        <v>8293</v>
      </c>
      <c r="T2054" s="12" t="s">
        <v>8318</v>
      </c>
      <c r="U2054" t="s">
        <v>8348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8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0">
        <f t="shared" si="129"/>
        <v>42333.659155092595</v>
      </c>
      <c r="L2055">
        <v>1445870951</v>
      </c>
      <c r="M2055" s="10">
        <f t="shared" si="130"/>
        <v>42303.617488425924</v>
      </c>
      <c r="N2055" s="10"/>
      <c r="O2055" t="b">
        <v>0</v>
      </c>
      <c r="P2055">
        <v>121</v>
      </c>
      <c r="Q2055">
        <f t="shared" si="131"/>
        <v>41.74</v>
      </c>
      <c r="R2055" t="b">
        <v>1</v>
      </c>
      <c r="S2055" t="s">
        <v>8293</v>
      </c>
      <c r="T2055" s="12" t="s">
        <v>8318</v>
      </c>
      <c r="U2055" t="s">
        <v>8348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8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0">
        <f t="shared" si="129"/>
        <v>41761.520949074074</v>
      </c>
      <c r="L2056">
        <v>1396441810</v>
      </c>
      <c r="M2056" s="10">
        <f t="shared" si="130"/>
        <v>41731.520949074074</v>
      </c>
      <c r="N2056" s="10"/>
      <c r="O2056" t="b">
        <v>0</v>
      </c>
      <c r="P2056">
        <v>621</v>
      </c>
      <c r="Q2056">
        <f t="shared" si="131"/>
        <v>64.02</v>
      </c>
      <c r="R2056" t="b">
        <v>1</v>
      </c>
      <c r="S2056" t="s">
        <v>8293</v>
      </c>
      <c r="T2056" s="12" t="s">
        <v>8318</v>
      </c>
      <c r="U2056" t="s">
        <v>8348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8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0">
        <f t="shared" si="129"/>
        <v>41976.166666666672</v>
      </c>
      <c r="L2057">
        <v>1415031043</v>
      </c>
      <c r="M2057" s="10">
        <f t="shared" si="130"/>
        <v>41946.674108796295</v>
      </c>
      <c r="N2057" s="10"/>
      <c r="O2057" t="b">
        <v>0</v>
      </c>
      <c r="P2057">
        <v>101</v>
      </c>
      <c r="Q2057">
        <f t="shared" si="131"/>
        <v>99.46</v>
      </c>
      <c r="R2057" t="b">
        <v>1</v>
      </c>
      <c r="S2057" t="s">
        <v>8293</v>
      </c>
      <c r="T2057" s="12" t="s">
        <v>8318</v>
      </c>
      <c r="U2057" t="s">
        <v>8348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8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0">
        <f t="shared" si="129"/>
        <v>41381.76090277778</v>
      </c>
      <c r="L2058">
        <v>1363630542</v>
      </c>
      <c r="M2058" s="10">
        <f t="shared" si="130"/>
        <v>41351.76090277778</v>
      </c>
      <c r="N2058" s="10"/>
      <c r="O2058" t="b">
        <v>0</v>
      </c>
      <c r="P2058">
        <v>554</v>
      </c>
      <c r="Q2058">
        <f t="shared" si="131"/>
        <v>138.49</v>
      </c>
      <c r="R2058" t="b">
        <v>1</v>
      </c>
      <c r="S2058" t="s">
        <v>8293</v>
      </c>
      <c r="T2058" s="12" t="s">
        <v>8318</v>
      </c>
      <c r="U2058" t="s">
        <v>8348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8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0">
        <f t="shared" si="129"/>
        <v>42426.494583333333</v>
      </c>
      <c r="L2059">
        <v>1453895532</v>
      </c>
      <c r="M2059" s="10">
        <f t="shared" si="130"/>
        <v>42396.494583333333</v>
      </c>
      <c r="N2059" s="10"/>
      <c r="O2059" t="b">
        <v>0</v>
      </c>
      <c r="P2059">
        <v>666</v>
      </c>
      <c r="Q2059">
        <f t="shared" si="131"/>
        <v>45.55</v>
      </c>
      <c r="R2059" t="b">
        <v>1</v>
      </c>
      <c r="S2059" t="s">
        <v>8293</v>
      </c>
      <c r="T2059" s="12" t="s">
        <v>8318</v>
      </c>
      <c r="U2059" t="s">
        <v>8348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8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0">
        <f t="shared" si="129"/>
        <v>42065.833333333328</v>
      </c>
      <c r="L2060">
        <v>1421916830</v>
      </c>
      <c r="M2060" s="10">
        <f t="shared" si="130"/>
        <v>42026.370717592596</v>
      </c>
      <c r="N2060" s="10"/>
      <c r="O2060" t="b">
        <v>0</v>
      </c>
      <c r="P2060">
        <v>410</v>
      </c>
      <c r="Q2060">
        <f t="shared" si="131"/>
        <v>10.51</v>
      </c>
      <c r="R2060" t="b">
        <v>1</v>
      </c>
      <c r="S2060" t="s">
        <v>8293</v>
      </c>
      <c r="T2060" s="12" t="s">
        <v>8318</v>
      </c>
      <c r="U2060" t="s">
        <v>8348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8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0">
        <f t="shared" si="129"/>
        <v>42400.915972222225</v>
      </c>
      <c r="L2061">
        <v>1450880854</v>
      </c>
      <c r="M2061" s="10">
        <f t="shared" si="130"/>
        <v>42361.602476851855</v>
      </c>
      <c r="N2061" s="10"/>
      <c r="O2061" t="b">
        <v>0</v>
      </c>
      <c r="P2061">
        <v>375</v>
      </c>
      <c r="Q2061">
        <f t="shared" si="131"/>
        <v>114.77</v>
      </c>
      <c r="R2061" t="b">
        <v>1</v>
      </c>
      <c r="S2061" t="s">
        <v>8293</v>
      </c>
      <c r="T2061" s="12" t="s">
        <v>8318</v>
      </c>
      <c r="U2061" t="s">
        <v>8348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8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0">
        <f t="shared" si="129"/>
        <v>41843.642939814818</v>
      </c>
      <c r="L2062">
        <v>1400945150</v>
      </c>
      <c r="M2062" s="10">
        <f t="shared" si="130"/>
        <v>41783.642939814818</v>
      </c>
      <c r="N2062" s="10"/>
      <c r="O2062" t="b">
        <v>0</v>
      </c>
      <c r="P2062">
        <v>1364</v>
      </c>
      <c r="Q2062">
        <f t="shared" si="131"/>
        <v>36</v>
      </c>
      <c r="R2062" t="b">
        <v>1</v>
      </c>
      <c r="S2062" t="s">
        <v>8293</v>
      </c>
      <c r="T2062" s="12" t="s">
        <v>8318</v>
      </c>
      <c r="U2062" t="s">
        <v>8348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8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0">
        <f t="shared" si="129"/>
        <v>42735.764513888891</v>
      </c>
      <c r="L2063">
        <v>1480616454</v>
      </c>
      <c r="M2063" s="10">
        <f t="shared" si="130"/>
        <v>42705.764513888891</v>
      </c>
      <c r="N2063" s="10"/>
      <c r="O2063" t="b">
        <v>0</v>
      </c>
      <c r="P2063">
        <v>35</v>
      </c>
      <c r="Q2063">
        <f t="shared" si="131"/>
        <v>154.16999999999999</v>
      </c>
      <c r="R2063" t="b">
        <v>1</v>
      </c>
      <c r="S2063" t="s">
        <v>8293</v>
      </c>
      <c r="T2063" s="12" t="s">
        <v>8318</v>
      </c>
      <c r="U2063" t="s">
        <v>8348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8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0">
        <f t="shared" si="129"/>
        <v>42453.341412037036</v>
      </c>
      <c r="L2064">
        <v>1456218698</v>
      </c>
      <c r="M2064" s="10">
        <f t="shared" si="130"/>
        <v>42423.3830787037</v>
      </c>
      <c r="N2064" s="10"/>
      <c r="O2064" t="b">
        <v>0</v>
      </c>
      <c r="P2064">
        <v>203</v>
      </c>
      <c r="Q2064">
        <f t="shared" si="131"/>
        <v>566.39</v>
      </c>
      <c r="R2064" t="b">
        <v>1</v>
      </c>
      <c r="S2064" t="s">
        <v>8293</v>
      </c>
      <c r="T2064" s="12" t="s">
        <v>8318</v>
      </c>
      <c r="U2064" t="s">
        <v>8348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8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0">
        <f t="shared" si="129"/>
        <v>42505.73265046296</v>
      </c>
      <c r="L2065">
        <v>1460482501</v>
      </c>
      <c r="M2065" s="10">
        <f t="shared" si="130"/>
        <v>42472.73265046296</v>
      </c>
      <c r="N2065" s="10"/>
      <c r="O2065" t="b">
        <v>0</v>
      </c>
      <c r="P2065">
        <v>49</v>
      </c>
      <c r="Q2065">
        <f t="shared" si="131"/>
        <v>120.86</v>
      </c>
      <c r="R2065" t="b">
        <v>1</v>
      </c>
      <c r="S2065" t="s">
        <v>8293</v>
      </c>
      <c r="T2065" s="12" t="s">
        <v>8318</v>
      </c>
      <c r="U2065" t="s">
        <v>8348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8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0">
        <f t="shared" si="129"/>
        <v>41425.5</v>
      </c>
      <c r="L2066">
        <v>1366879523</v>
      </c>
      <c r="M2066" s="10">
        <f t="shared" si="130"/>
        <v>41389.364849537036</v>
      </c>
      <c r="N2066" s="10"/>
      <c r="O2066" t="b">
        <v>0</v>
      </c>
      <c r="P2066">
        <v>5812</v>
      </c>
      <c r="Q2066">
        <f t="shared" si="131"/>
        <v>86.16</v>
      </c>
      <c r="R2066" t="b">
        <v>1</v>
      </c>
      <c r="S2066" t="s">
        <v>8293</v>
      </c>
      <c r="T2066" s="12" t="s">
        <v>8318</v>
      </c>
      <c r="U2066" t="s">
        <v>8348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8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0">
        <f t="shared" si="129"/>
        <v>41633.333668981482</v>
      </c>
      <c r="L2067">
        <v>1385366429</v>
      </c>
      <c r="M2067" s="10">
        <f t="shared" si="130"/>
        <v>41603.333668981482</v>
      </c>
      <c r="N2067" s="10"/>
      <c r="O2067" t="b">
        <v>0</v>
      </c>
      <c r="P2067">
        <v>1556</v>
      </c>
      <c r="Q2067">
        <f t="shared" si="131"/>
        <v>51.21</v>
      </c>
      <c r="R2067" t="b">
        <v>1</v>
      </c>
      <c r="S2067" t="s">
        <v>8293</v>
      </c>
      <c r="T2067" s="12" t="s">
        <v>8318</v>
      </c>
      <c r="U2067" t="s">
        <v>8348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8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0">
        <f t="shared" si="129"/>
        <v>41874.771793981483</v>
      </c>
      <c r="L2068">
        <v>1406226683</v>
      </c>
      <c r="M2068" s="10">
        <f t="shared" si="130"/>
        <v>41844.771793981483</v>
      </c>
      <c r="N2068" s="10"/>
      <c r="O2068" t="b">
        <v>0</v>
      </c>
      <c r="P2068">
        <v>65</v>
      </c>
      <c r="Q2068">
        <f t="shared" si="131"/>
        <v>67.260000000000005</v>
      </c>
      <c r="R2068" t="b">
        <v>1</v>
      </c>
      <c r="S2068" t="s">
        <v>8293</v>
      </c>
      <c r="T2068" s="12" t="s">
        <v>8318</v>
      </c>
      <c r="U2068" t="s">
        <v>8348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8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0">
        <f t="shared" si="129"/>
        <v>42148.853888888887</v>
      </c>
      <c r="L2069">
        <v>1429648176</v>
      </c>
      <c r="M2069" s="10">
        <f t="shared" si="130"/>
        <v>42115.853888888887</v>
      </c>
      <c r="N2069" s="10"/>
      <c r="O2069" t="b">
        <v>0</v>
      </c>
      <c r="P2069">
        <v>10</v>
      </c>
      <c r="Q2069">
        <f t="shared" si="131"/>
        <v>62.8</v>
      </c>
      <c r="R2069" t="b">
        <v>1</v>
      </c>
      <c r="S2069" t="s">
        <v>8293</v>
      </c>
      <c r="T2069" s="12" t="s">
        <v>8318</v>
      </c>
      <c r="U2069" t="s">
        <v>8348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8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0">
        <f t="shared" si="129"/>
        <v>42663.841608796298</v>
      </c>
      <c r="L2070">
        <v>1474402315</v>
      </c>
      <c r="M2070" s="10">
        <f t="shared" si="130"/>
        <v>42633.841608796298</v>
      </c>
      <c r="N2070" s="10"/>
      <c r="O2070" t="b">
        <v>0</v>
      </c>
      <c r="P2070">
        <v>76</v>
      </c>
      <c r="Q2070">
        <f t="shared" si="131"/>
        <v>346.13</v>
      </c>
      <c r="R2070" t="b">
        <v>1</v>
      </c>
      <c r="S2070" t="s">
        <v>8293</v>
      </c>
      <c r="T2070" s="12" t="s">
        <v>8318</v>
      </c>
      <c r="U2070" t="s">
        <v>8348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8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0">
        <f t="shared" si="129"/>
        <v>42371.972118055557</v>
      </c>
      <c r="L2071">
        <v>1449098391</v>
      </c>
      <c r="M2071" s="10">
        <f t="shared" si="130"/>
        <v>42340.972118055557</v>
      </c>
      <c r="N2071" s="10"/>
      <c r="O2071" t="b">
        <v>0</v>
      </c>
      <c r="P2071">
        <v>263</v>
      </c>
      <c r="Q2071">
        <f t="shared" si="131"/>
        <v>244.12</v>
      </c>
      <c r="R2071" t="b">
        <v>1</v>
      </c>
      <c r="S2071" t="s">
        <v>8293</v>
      </c>
      <c r="T2071" s="12" t="s">
        <v>8318</v>
      </c>
      <c r="U2071" t="s">
        <v>8348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8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0">
        <f t="shared" si="129"/>
        <v>42549.6565162037</v>
      </c>
      <c r="L2072">
        <v>1464536723</v>
      </c>
      <c r="M2072" s="10">
        <f t="shared" si="130"/>
        <v>42519.6565162037</v>
      </c>
      <c r="N2072" s="10"/>
      <c r="O2072" t="b">
        <v>0</v>
      </c>
      <c r="P2072">
        <v>1530</v>
      </c>
      <c r="Q2072">
        <f t="shared" si="131"/>
        <v>259.25</v>
      </c>
      <c r="R2072" t="b">
        <v>1</v>
      </c>
      <c r="S2072" t="s">
        <v>8293</v>
      </c>
      <c r="T2072" s="12" t="s">
        <v>8318</v>
      </c>
      <c r="U2072" t="s">
        <v>8348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8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0">
        <f t="shared" si="129"/>
        <v>42645.278749999998</v>
      </c>
      <c r="L2073">
        <v>1471502484</v>
      </c>
      <c r="M2073" s="10">
        <f t="shared" si="130"/>
        <v>42600.278749999998</v>
      </c>
      <c r="N2073" s="10"/>
      <c r="O2073" t="b">
        <v>0</v>
      </c>
      <c r="P2073">
        <v>278</v>
      </c>
      <c r="Q2073">
        <f t="shared" si="131"/>
        <v>201.96</v>
      </c>
      <c r="R2073" t="b">
        <v>1</v>
      </c>
      <c r="S2073" t="s">
        <v>8293</v>
      </c>
      <c r="T2073" s="12" t="s">
        <v>8318</v>
      </c>
      <c r="U2073" t="s">
        <v>8348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8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0">
        <f t="shared" si="129"/>
        <v>42497.581388888888</v>
      </c>
      <c r="L2074">
        <v>1460037432</v>
      </c>
      <c r="M2074" s="10">
        <f t="shared" si="130"/>
        <v>42467.581388888888</v>
      </c>
      <c r="N2074" s="10"/>
      <c r="O2074" t="b">
        <v>0</v>
      </c>
      <c r="P2074">
        <v>350</v>
      </c>
      <c r="Q2074">
        <f t="shared" si="131"/>
        <v>226.21</v>
      </c>
      <c r="R2074" t="b">
        <v>1</v>
      </c>
      <c r="S2074" t="s">
        <v>8293</v>
      </c>
      <c r="T2074" s="12" t="s">
        <v>8318</v>
      </c>
      <c r="U2074" t="s">
        <v>8348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8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0">
        <f t="shared" si="129"/>
        <v>42132.668032407411</v>
      </c>
      <c r="L2075">
        <v>1427212918</v>
      </c>
      <c r="M2075" s="10">
        <f t="shared" si="130"/>
        <v>42087.668032407411</v>
      </c>
      <c r="N2075" s="10"/>
      <c r="O2075" t="b">
        <v>0</v>
      </c>
      <c r="P2075">
        <v>470</v>
      </c>
      <c r="Q2075">
        <f t="shared" si="131"/>
        <v>324.69</v>
      </c>
      <c r="R2075" t="b">
        <v>1</v>
      </c>
      <c r="S2075" t="s">
        <v>8293</v>
      </c>
      <c r="T2075" s="12" t="s">
        <v>8318</v>
      </c>
      <c r="U2075" t="s">
        <v>8348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8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0">
        <f t="shared" si="129"/>
        <v>42496.826180555552</v>
      </c>
      <c r="L2076">
        <v>1459972182</v>
      </c>
      <c r="M2076" s="10">
        <f t="shared" si="130"/>
        <v>42466.826180555552</v>
      </c>
      <c r="N2076" s="10"/>
      <c r="O2076" t="b">
        <v>0</v>
      </c>
      <c r="P2076">
        <v>3</v>
      </c>
      <c r="Q2076">
        <f t="shared" si="131"/>
        <v>205</v>
      </c>
      <c r="R2076" t="b">
        <v>1</v>
      </c>
      <c r="S2076" t="s">
        <v>8293</v>
      </c>
      <c r="T2076" s="12" t="s">
        <v>8318</v>
      </c>
      <c r="U2076" t="s">
        <v>8348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8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0">
        <f t="shared" si="129"/>
        <v>41480.681574074071</v>
      </c>
      <c r="L2077">
        <v>1372177288</v>
      </c>
      <c r="M2077" s="10">
        <f t="shared" si="130"/>
        <v>41450.681574074071</v>
      </c>
      <c r="N2077" s="10"/>
      <c r="O2077" t="b">
        <v>0</v>
      </c>
      <c r="P2077">
        <v>8200</v>
      </c>
      <c r="Q2077">
        <f t="shared" si="131"/>
        <v>20.47</v>
      </c>
      <c r="R2077" t="b">
        <v>1</v>
      </c>
      <c r="S2077" t="s">
        <v>8293</v>
      </c>
      <c r="T2077" s="12" t="s">
        <v>8318</v>
      </c>
      <c r="U2077" t="s">
        <v>8348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8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0">
        <f t="shared" si="129"/>
        <v>41843.880659722221</v>
      </c>
      <c r="L2078">
        <v>1402693689</v>
      </c>
      <c r="M2078" s="10">
        <f t="shared" si="130"/>
        <v>41803.880659722221</v>
      </c>
      <c r="N2078" s="10"/>
      <c r="O2078" t="b">
        <v>0</v>
      </c>
      <c r="P2078">
        <v>8359</v>
      </c>
      <c r="Q2078">
        <f t="shared" si="131"/>
        <v>116.35</v>
      </c>
      <c r="R2078" t="b">
        <v>1</v>
      </c>
      <c r="S2078" t="s">
        <v>8293</v>
      </c>
      <c r="T2078" s="12" t="s">
        <v>8318</v>
      </c>
      <c r="U2078" t="s">
        <v>8348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8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0">
        <f t="shared" si="129"/>
        <v>42160.875</v>
      </c>
      <c r="L2079">
        <v>1428541276</v>
      </c>
      <c r="M2079" s="10">
        <f t="shared" si="130"/>
        <v>42103.042546296296</v>
      </c>
      <c r="N2079" s="10"/>
      <c r="O2079" t="b">
        <v>0</v>
      </c>
      <c r="P2079">
        <v>188</v>
      </c>
      <c r="Q2079">
        <f t="shared" si="131"/>
        <v>307.2</v>
      </c>
      <c r="R2079" t="b">
        <v>1</v>
      </c>
      <c r="S2079" t="s">
        <v>8293</v>
      </c>
      <c r="T2079" s="12" t="s">
        <v>8318</v>
      </c>
      <c r="U2079" t="s">
        <v>8348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8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0">
        <f t="shared" si="129"/>
        <v>42722.771493055552</v>
      </c>
      <c r="L2080">
        <v>1479493857</v>
      </c>
      <c r="M2080" s="10">
        <f t="shared" si="130"/>
        <v>42692.771493055552</v>
      </c>
      <c r="N2080" s="10"/>
      <c r="O2080" t="b">
        <v>0</v>
      </c>
      <c r="P2080">
        <v>48</v>
      </c>
      <c r="Q2080">
        <f t="shared" si="131"/>
        <v>546.69000000000005</v>
      </c>
      <c r="R2080" t="b">
        <v>1</v>
      </c>
      <c r="S2080" t="s">
        <v>8293</v>
      </c>
      <c r="T2080" s="12" t="s">
        <v>8318</v>
      </c>
      <c r="U2080" t="s">
        <v>8348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8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0">
        <f t="shared" si="129"/>
        <v>42180.791666666672</v>
      </c>
      <c r="L2081">
        <v>1432659793</v>
      </c>
      <c r="M2081" s="10">
        <f t="shared" si="130"/>
        <v>42150.71056712963</v>
      </c>
      <c r="N2081" s="10"/>
      <c r="O2081" t="b">
        <v>0</v>
      </c>
      <c r="P2081">
        <v>607</v>
      </c>
      <c r="Q2081">
        <f t="shared" si="131"/>
        <v>47.47</v>
      </c>
      <c r="R2081" t="b">
        <v>1</v>
      </c>
      <c r="S2081" t="s">
        <v>8293</v>
      </c>
      <c r="T2081" s="12" t="s">
        <v>8318</v>
      </c>
      <c r="U2081" t="s">
        <v>8348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8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0">
        <f t="shared" si="129"/>
        <v>42319.998842592591</v>
      </c>
      <c r="L2082">
        <v>1444690700</v>
      </c>
      <c r="M2082" s="10">
        <f t="shared" si="130"/>
        <v>42289.957175925927</v>
      </c>
      <c r="N2082" s="10"/>
      <c r="O2082" t="b">
        <v>0</v>
      </c>
      <c r="P2082">
        <v>50</v>
      </c>
      <c r="Q2082">
        <f t="shared" si="131"/>
        <v>101.56</v>
      </c>
      <c r="R2082" t="b">
        <v>1</v>
      </c>
      <c r="S2082" t="s">
        <v>8293</v>
      </c>
      <c r="T2082" s="12" t="s">
        <v>8318</v>
      </c>
      <c r="U2082" t="s">
        <v>8348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8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0">
        <f t="shared" si="129"/>
        <v>41045.207638888889</v>
      </c>
      <c r="L2083">
        <v>1333597555</v>
      </c>
      <c r="M2083" s="10">
        <f t="shared" si="130"/>
        <v>41004.156886574077</v>
      </c>
      <c r="N2083" s="10"/>
      <c r="O2083" t="b">
        <v>0</v>
      </c>
      <c r="P2083">
        <v>55</v>
      </c>
      <c r="Q2083">
        <f t="shared" si="131"/>
        <v>72.91</v>
      </c>
      <c r="R2083" t="b">
        <v>1</v>
      </c>
      <c r="S2083" t="s">
        <v>8277</v>
      </c>
      <c r="T2083" s="12" t="s">
        <v>8324</v>
      </c>
      <c r="U2083" t="s">
        <v>8328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8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0">
        <f t="shared" si="129"/>
        <v>40871.161990740737</v>
      </c>
      <c r="L2084">
        <v>1316919196</v>
      </c>
      <c r="M2084" s="10">
        <f t="shared" si="130"/>
        <v>40811.120324074072</v>
      </c>
      <c r="N2084" s="10"/>
      <c r="O2084" t="b">
        <v>0</v>
      </c>
      <c r="P2084">
        <v>38</v>
      </c>
      <c r="Q2084">
        <f t="shared" si="131"/>
        <v>43.71</v>
      </c>
      <c r="R2084" t="b">
        <v>1</v>
      </c>
      <c r="S2084" t="s">
        <v>8277</v>
      </c>
      <c r="T2084" s="12" t="s">
        <v>8324</v>
      </c>
      <c r="U2084" t="s">
        <v>8328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8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0">
        <f t="shared" si="129"/>
        <v>41064.72216435185</v>
      </c>
      <c r="L2085">
        <v>1336238395</v>
      </c>
      <c r="M2085" s="10">
        <f t="shared" si="130"/>
        <v>41034.72216435185</v>
      </c>
      <c r="N2085" s="10"/>
      <c r="O2085" t="b">
        <v>0</v>
      </c>
      <c r="P2085">
        <v>25</v>
      </c>
      <c r="Q2085">
        <f t="shared" si="131"/>
        <v>34</v>
      </c>
      <c r="R2085" t="b">
        <v>1</v>
      </c>
      <c r="S2085" t="s">
        <v>8277</v>
      </c>
      <c r="T2085" s="12" t="s">
        <v>8324</v>
      </c>
      <c r="U2085" t="s">
        <v>8328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8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0">
        <f t="shared" si="129"/>
        <v>41763.290972222225</v>
      </c>
      <c r="L2086">
        <v>1396468782</v>
      </c>
      <c r="M2086" s="10">
        <f t="shared" si="130"/>
        <v>41731.833124999997</v>
      </c>
      <c r="N2086" s="10"/>
      <c r="O2086" t="b">
        <v>0</v>
      </c>
      <c r="P2086">
        <v>46</v>
      </c>
      <c r="Q2086">
        <f t="shared" si="131"/>
        <v>70.650000000000006</v>
      </c>
      <c r="R2086" t="b">
        <v>1</v>
      </c>
      <c r="S2086" t="s">
        <v>8277</v>
      </c>
      <c r="T2086" s="12" t="s">
        <v>8324</v>
      </c>
      <c r="U2086" t="s">
        <v>8328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8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0">
        <f t="shared" si="129"/>
        <v>41105.835497685184</v>
      </c>
      <c r="L2087">
        <v>1339790587</v>
      </c>
      <c r="M2087" s="10">
        <f t="shared" si="130"/>
        <v>41075.835497685184</v>
      </c>
      <c r="N2087" s="10"/>
      <c r="O2087" t="b">
        <v>0</v>
      </c>
      <c r="P2087">
        <v>83</v>
      </c>
      <c r="Q2087">
        <f t="shared" si="131"/>
        <v>89.3</v>
      </c>
      <c r="R2087" t="b">
        <v>1</v>
      </c>
      <c r="S2087" t="s">
        <v>8277</v>
      </c>
      <c r="T2087" s="12" t="s">
        <v>8324</v>
      </c>
      <c r="U2087" t="s">
        <v>8328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8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0">
        <f t="shared" si="129"/>
        <v>40891.207638888889</v>
      </c>
      <c r="L2088">
        <v>1321200332</v>
      </c>
      <c r="M2088" s="10">
        <f t="shared" si="130"/>
        <v>40860.67050925926</v>
      </c>
      <c r="N2088" s="10"/>
      <c r="O2088" t="b">
        <v>0</v>
      </c>
      <c r="P2088">
        <v>35</v>
      </c>
      <c r="Q2088">
        <f t="shared" si="131"/>
        <v>115.09</v>
      </c>
      <c r="R2088" t="b">
        <v>1</v>
      </c>
      <c r="S2088" t="s">
        <v>8277</v>
      </c>
      <c r="T2088" s="12" t="s">
        <v>8324</v>
      </c>
      <c r="U2088" t="s">
        <v>8328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8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0">
        <f t="shared" si="129"/>
        <v>40794.204375000001</v>
      </c>
      <c r="L2089">
        <v>1312865658</v>
      </c>
      <c r="M2089" s="10">
        <f t="shared" si="130"/>
        <v>40764.204375000001</v>
      </c>
      <c r="N2089" s="10"/>
      <c r="O2089" t="b">
        <v>0</v>
      </c>
      <c r="P2089">
        <v>25</v>
      </c>
      <c r="Q2089">
        <f t="shared" si="131"/>
        <v>62.12</v>
      </c>
      <c r="R2089" t="b">
        <v>1</v>
      </c>
      <c r="S2089" t="s">
        <v>8277</v>
      </c>
      <c r="T2089" s="12" t="s">
        <v>8324</v>
      </c>
      <c r="U2089" t="s">
        <v>8328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8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0">
        <f t="shared" si="129"/>
        <v>40432.165972222225</v>
      </c>
      <c r="L2090">
        <v>1281028152</v>
      </c>
      <c r="M2090" s="10">
        <f t="shared" si="130"/>
        <v>40395.714722222219</v>
      </c>
      <c r="N2090" s="10"/>
      <c r="O2090" t="b">
        <v>0</v>
      </c>
      <c r="P2090">
        <v>75</v>
      </c>
      <c r="Q2090">
        <f t="shared" si="131"/>
        <v>46.2</v>
      </c>
      <c r="R2090" t="b">
        <v>1</v>
      </c>
      <c r="S2090" t="s">
        <v>8277</v>
      </c>
      <c r="T2090" s="12" t="s">
        <v>8324</v>
      </c>
      <c r="U2090" t="s">
        <v>8328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8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0">
        <f t="shared" si="129"/>
        <v>41488.076319444444</v>
      </c>
      <c r="L2091">
        <v>1372384194</v>
      </c>
      <c r="M2091" s="10">
        <f t="shared" si="130"/>
        <v>41453.076319444444</v>
      </c>
      <c r="N2091" s="10"/>
      <c r="O2091" t="b">
        <v>0</v>
      </c>
      <c r="P2091">
        <v>62</v>
      </c>
      <c r="Q2091">
        <f t="shared" si="131"/>
        <v>48.55</v>
      </c>
      <c r="R2091" t="b">
        <v>1</v>
      </c>
      <c r="S2091" t="s">
        <v>8277</v>
      </c>
      <c r="T2091" s="12" t="s">
        <v>8324</v>
      </c>
      <c r="U2091" t="s">
        <v>8328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8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0">
        <f t="shared" si="129"/>
        <v>41329.381423611114</v>
      </c>
      <c r="L2092">
        <v>1359104955</v>
      </c>
      <c r="M2092" s="10">
        <f t="shared" si="130"/>
        <v>41299.381423611114</v>
      </c>
      <c r="N2092" s="10"/>
      <c r="O2092" t="b">
        <v>0</v>
      </c>
      <c r="P2092">
        <v>160</v>
      </c>
      <c r="Q2092">
        <f t="shared" si="131"/>
        <v>57.52</v>
      </c>
      <c r="R2092" t="b">
        <v>1</v>
      </c>
      <c r="S2092" t="s">
        <v>8277</v>
      </c>
      <c r="T2092" s="12" t="s">
        <v>8324</v>
      </c>
      <c r="U2092" t="s">
        <v>8328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8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0">
        <f t="shared" si="129"/>
        <v>40603.833333333336</v>
      </c>
      <c r="L2093">
        <v>1294818278</v>
      </c>
      <c r="M2093" s="10">
        <f t="shared" si="130"/>
        <v>40555.322662037033</v>
      </c>
      <c r="N2093" s="10"/>
      <c r="O2093" t="b">
        <v>0</v>
      </c>
      <c r="P2093">
        <v>246</v>
      </c>
      <c r="Q2093">
        <f t="shared" si="131"/>
        <v>88.15</v>
      </c>
      <c r="R2093" t="b">
        <v>1</v>
      </c>
      <c r="S2093" t="s">
        <v>8277</v>
      </c>
      <c r="T2093" s="12" t="s">
        <v>8324</v>
      </c>
      <c r="U2093" t="s">
        <v>8328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8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0">
        <f t="shared" si="129"/>
        <v>40823.707546296297</v>
      </c>
      <c r="L2094">
        <v>1312822732</v>
      </c>
      <c r="M2094" s="10">
        <f t="shared" si="130"/>
        <v>40763.707546296297</v>
      </c>
      <c r="N2094" s="10"/>
      <c r="O2094" t="b">
        <v>0</v>
      </c>
      <c r="P2094">
        <v>55</v>
      </c>
      <c r="Q2094">
        <f t="shared" si="131"/>
        <v>110.49</v>
      </c>
      <c r="R2094" t="b">
        <v>1</v>
      </c>
      <c r="S2094" t="s">
        <v>8277</v>
      </c>
      <c r="T2094" s="12" t="s">
        <v>8324</v>
      </c>
      <c r="U2094" t="s">
        <v>8328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8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0">
        <f t="shared" si="129"/>
        <v>41265.896203703705</v>
      </c>
      <c r="L2095">
        <v>1351024232</v>
      </c>
      <c r="M2095" s="10">
        <f t="shared" si="130"/>
        <v>41205.854537037041</v>
      </c>
      <c r="N2095" s="10"/>
      <c r="O2095" t="b">
        <v>0</v>
      </c>
      <c r="P2095">
        <v>23</v>
      </c>
      <c r="Q2095">
        <f t="shared" si="131"/>
        <v>66.83</v>
      </c>
      <c r="R2095" t="b">
        <v>1</v>
      </c>
      <c r="S2095" t="s">
        <v>8277</v>
      </c>
      <c r="T2095" s="12" t="s">
        <v>8324</v>
      </c>
      <c r="U2095" t="s">
        <v>8328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8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0">
        <f t="shared" si="129"/>
        <v>40973.125</v>
      </c>
      <c r="L2096">
        <v>1327969730</v>
      </c>
      <c r="M2096" s="10">
        <f t="shared" si="130"/>
        <v>40939.02002314815</v>
      </c>
      <c r="N2096" s="10"/>
      <c r="O2096" t="b">
        <v>0</v>
      </c>
      <c r="P2096">
        <v>72</v>
      </c>
      <c r="Q2096">
        <f t="shared" si="131"/>
        <v>58.6</v>
      </c>
      <c r="R2096" t="b">
        <v>1</v>
      </c>
      <c r="S2096" t="s">
        <v>8277</v>
      </c>
      <c r="T2096" s="12" t="s">
        <v>8324</v>
      </c>
      <c r="U2096" t="s">
        <v>8328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8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0">
        <f t="shared" si="129"/>
        <v>40818.733483796292</v>
      </c>
      <c r="L2097">
        <v>1312392973</v>
      </c>
      <c r="M2097" s="10">
        <f t="shared" si="130"/>
        <v>40758.733483796292</v>
      </c>
      <c r="N2097" s="10"/>
      <c r="O2097" t="b">
        <v>0</v>
      </c>
      <c r="P2097">
        <v>22</v>
      </c>
      <c r="Q2097">
        <f t="shared" si="131"/>
        <v>113.64</v>
      </c>
      <c r="R2097" t="b">
        <v>1</v>
      </c>
      <c r="S2097" t="s">
        <v>8277</v>
      </c>
      <c r="T2097" s="12" t="s">
        <v>8324</v>
      </c>
      <c r="U2097" t="s">
        <v>8328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8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0">
        <f t="shared" si="129"/>
        <v>41208.165972222225</v>
      </c>
      <c r="L2098">
        <v>1349892735</v>
      </c>
      <c r="M2098" s="10">
        <f t="shared" si="130"/>
        <v>41192.758506944447</v>
      </c>
      <c r="N2098" s="10"/>
      <c r="O2098" t="b">
        <v>0</v>
      </c>
      <c r="P2098">
        <v>14</v>
      </c>
      <c r="Q2098">
        <f t="shared" si="131"/>
        <v>43.57</v>
      </c>
      <c r="R2098" t="b">
        <v>1</v>
      </c>
      <c r="S2098" t="s">
        <v>8277</v>
      </c>
      <c r="T2098" s="12" t="s">
        <v>8324</v>
      </c>
      <c r="U2098" t="s">
        <v>8328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8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0">
        <f t="shared" si="129"/>
        <v>40878.626562500001</v>
      </c>
      <c r="L2099">
        <v>1317564135</v>
      </c>
      <c r="M2099" s="10">
        <f t="shared" si="130"/>
        <v>40818.58489583333</v>
      </c>
      <c r="N2099" s="10"/>
      <c r="O2099" t="b">
        <v>0</v>
      </c>
      <c r="P2099">
        <v>38</v>
      </c>
      <c r="Q2099">
        <f t="shared" si="131"/>
        <v>78.95</v>
      </c>
      <c r="R2099" t="b">
        <v>1</v>
      </c>
      <c r="S2099" t="s">
        <v>8277</v>
      </c>
      <c r="T2099" s="12" t="s">
        <v>8324</v>
      </c>
      <c r="U2099" t="s">
        <v>8328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8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0">
        <f t="shared" si="129"/>
        <v>40976.11383101852</v>
      </c>
      <c r="L2100">
        <v>1328582635</v>
      </c>
      <c r="M2100" s="10">
        <f t="shared" si="130"/>
        <v>40946.11383101852</v>
      </c>
      <c r="N2100" s="10"/>
      <c r="O2100" t="b">
        <v>0</v>
      </c>
      <c r="P2100">
        <v>32</v>
      </c>
      <c r="Q2100">
        <f t="shared" si="131"/>
        <v>188.13</v>
      </c>
      <c r="R2100" t="b">
        <v>1</v>
      </c>
      <c r="S2100" t="s">
        <v>8277</v>
      </c>
      <c r="T2100" s="12" t="s">
        <v>8324</v>
      </c>
      <c r="U2100" t="s">
        <v>8328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8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0">
        <f t="shared" si="129"/>
        <v>42187.152777777781</v>
      </c>
      <c r="L2101">
        <v>1434650084</v>
      </c>
      <c r="M2101" s="10">
        <f t="shared" si="130"/>
        <v>42173.746342592596</v>
      </c>
      <c r="N2101" s="10"/>
      <c r="O2101" t="b">
        <v>0</v>
      </c>
      <c r="P2101">
        <v>63</v>
      </c>
      <c r="Q2101">
        <f t="shared" si="131"/>
        <v>63.03</v>
      </c>
      <c r="R2101" t="b">
        <v>1</v>
      </c>
      <c r="S2101" t="s">
        <v>8277</v>
      </c>
      <c r="T2101" s="12" t="s">
        <v>8324</v>
      </c>
      <c r="U2101" t="s">
        <v>8328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8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0">
        <f t="shared" si="129"/>
        <v>41090.165972222225</v>
      </c>
      <c r="L2102">
        <v>1339704141</v>
      </c>
      <c r="M2102" s="10">
        <f t="shared" si="130"/>
        <v>41074.834965277776</v>
      </c>
      <c r="N2102" s="10"/>
      <c r="O2102" t="b">
        <v>0</v>
      </c>
      <c r="P2102">
        <v>27</v>
      </c>
      <c r="Q2102">
        <f t="shared" si="131"/>
        <v>30.37</v>
      </c>
      <c r="R2102" t="b">
        <v>1</v>
      </c>
      <c r="S2102" t="s">
        <v>8277</v>
      </c>
      <c r="T2102" s="12" t="s">
        <v>8324</v>
      </c>
      <c r="U2102" t="s">
        <v>8328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8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0">
        <f t="shared" si="129"/>
        <v>40952.149467592593</v>
      </c>
      <c r="L2103">
        <v>1323920114</v>
      </c>
      <c r="M2103" s="10">
        <f t="shared" si="130"/>
        <v>40892.149467592593</v>
      </c>
      <c r="N2103" s="10"/>
      <c r="O2103" t="b">
        <v>0</v>
      </c>
      <c r="P2103">
        <v>44</v>
      </c>
      <c r="Q2103">
        <f t="shared" si="131"/>
        <v>51.48</v>
      </c>
      <c r="R2103" t="b">
        <v>1</v>
      </c>
      <c r="S2103" t="s">
        <v>8277</v>
      </c>
      <c r="T2103" s="12" t="s">
        <v>8324</v>
      </c>
      <c r="U2103" t="s">
        <v>8328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8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0">
        <f t="shared" si="129"/>
        <v>40668.868611111109</v>
      </c>
      <c r="L2104">
        <v>1302036648</v>
      </c>
      <c r="M2104" s="10">
        <f t="shared" si="130"/>
        <v>40638.868611111109</v>
      </c>
      <c r="N2104" s="10"/>
      <c r="O2104" t="b">
        <v>0</v>
      </c>
      <c r="P2104">
        <v>38</v>
      </c>
      <c r="Q2104">
        <f t="shared" si="131"/>
        <v>35.79</v>
      </c>
      <c r="R2104" t="b">
        <v>1</v>
      </c>
      <c r="S2104" t="s">
        <v>8277</v>
      </c>
      <c r="T2104" s="12" t="s">
        <v>8324</v>
      </c>
      <c r="U2104" t="s">
        <v>8328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8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0">
        <f t="shared" si="129"/>
        <v>41222.7966087963</v>
      </c>
      <c r="L2105">
        <v>1349892427</v>
      </c>
      <c r="M2105" s="10">
        <f t="shared" si="130"/>
        <v>41192.754942129628</v>
      </c>
      <c r="N2105" s="10"/>
      <c r="O2105" t="b">
        <v>0</v>
      </c>
      <c r="P2105">
        <v>115</v>
      </c>
      <c r="Q2105">
        <f t="shared" si="131"/>
        <v>98.82</v>
      </c>
      <c r="R2105" t="b">
        <v>1</v>
      </c>
      <c r="S2105" t="s">
        <v>8277</v>
      </c>
      <c r="T2105" s="12" t="s">
        <v>8324</v>
      </c>
      <c r="U2105" t="s">
        <v>8328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8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0">
        <f t="shared" si="129"/>
        <v>41425</v>
      </c>
      <c r="L2106">
        <v>1367286434</v>
      </c>
      <c r="M2106" s="10">
        <f t="shared" si="130"/>
        <v>41394.074467592596</v>
      </c>
      <c r="N2106" s="10"/>
      <c r="O2106" t="b">
        <v>0</v>
      </c>
      <c r="P2106">
        <v>37</v>
      </c>
      <c r="Q2106">
        <f t="shared" si="131"/>
        <v>28</v>
      </c>
      <c r="R2106" t="b">
        <v>1</v>
      </c>
      <c r="S2106" t="s">
        <v>8277</v>
      </c>
      <c r="T2106" s="12" t="s">
        <v>8324</v>
      </c>
      <c r="U2106" t="s">
        <v>8328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8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0">
        <f t="shared" si="129"/>
        <v>41964.166666666672</v>
      </c>
      <c r="L2107">
        <v>1415472953</v>
      </c>
      <c r="M2107" s="10">
        <f t="shared" si="130"/>
        <v>41951.788807870369</v>
      </c>
      <c r="N2107" s="10"/>
      <c r="O2107" t="b">
        <v>0</v>
      </c>
      <c r="P2107">
        <v>99</v>
      </c>
      <c r="Q2107">
        <f t="shared" si="131"/>
        <v>51.31</v>
      </c>
      <c r="R2107" t="b">
        <v>1</v>
      </c>
      <c r="S2107" t="s">
        <v>8277</v>
      </c>
      <c r="T2107" s="12" t="s">
        <v>8324</v>
      </c>
      <c r="U2107" t="s">
        <v>8328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8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0">
        <f t="shared" si="129"/>
        <v>41300.21497685185</v>
      </c>
      <c r="L2108">
        <v>1356584974</v>
      </c>
      <c r="M2108" s="10">
        <f t="shared" si="130"/>
        <v>41270.21497685185</v>
      </c>
      <c r="N2108" s="10"/>
      <c r="O2108" t="b">
        <v>0</v>
      </c>
      <c r="P2108">
        <v>44</v>
      </c>
      <c r="Q2108">
        <f t="shared" si="131"/>
        <v>53.52</v>
      </c>
      <c r="R2108" t="b">
        <v>1</v>
      </c>
      <c r="S2108" t="s">
        <v>8277</v>
      </c>
      <c r="T2108" s="12" t="s">
        <v>8324</v>
      </c>
      <c r="U2108" t="s">
        <v>8328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8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0">
        <f t="shared" si="129"/>
        <v>41955.752233796295</v>
      </c>
      <c r="L2109">
        <v>1413997393</v>
      </c>
      <c r="M2109" s="10">
        <f t="shared" si="130"/>
        <v>41934.71056712963</v>
      </c>
      <c r="N2109" s="10"/>
      <c r="O2109" t="b">
        <v>0</v>
      </c>
      <c r="P2109">
        <v>58</v>
      </c>
      <c r="Q2109">
        <f t="shared" si="131"/>
        <v>37.15</v>
      </c>
      <c r="R2109" t="b">
        <v>1</v>
      </c>
      <c r="S2109" t="s">
        <v>8277</v>
      </c>
      <c r="T2109" s="12" t="s">
        <v>8324</v>
      </c>
      <c r="U2109" t="s">
        <v>8328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8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0">
        <f t="shared" si="129"/>
        <v>41162.163194444445</v>
      </c>
      <c r="L2110">
        <v>1344917580</v>
      </c>
      <c r="M2110" s="10">
        <f t="shared" si="130"/>
        <v>41135.175694444442</v>
      </c>
      <c r="N2110" s="10"/>
      <c r="O2110" t="b">
        <v>0</v>
      </c>
      <c r="P2110">
        <v>191</v>
      </c>
      <c r="Q2110">
        <f t="shared" si="131"/>
        <v>89.9</v>
      </c>
      <c r="R2110" t="b">
        <v>1</v>
      </c>
      <c r="S2110" t="s">
        <v>8277</v>
      </c>
      <c r="T2110" s="12" t="s">
        <v>8324</v>
      </c>
      <c r="U2110" t="s">
        <v>8328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8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0">
        <f t="shared" si="129"/>
        <v>42190.708530092597</v>
      </c>
      <c r="L2111">
        <v>1433523617</v>
      </c>
      <c r="M2111" s="10">
        <f t="shared" si="130"/>
        <v>42160.708530092597</v>
      </c>
      <c r="N2111" s="10"/>
      <c r="O2111" t="b">
        <v>0</v>
      </c>
      <c r="P2111">
        <v>40</v>
      </c>
      <c r="Q2111">
        <f t="shared" si="131"/>
        <v>106.53</v>
      </c>
      <c r="R2111" t="b">
        <v>1</v>
      </c>
      <c r="S2111" t="s">
        <v>8277</v>
      </c>
      <c r="T2111" s="12" t="s">
        <v>8324</v>
      </c>
      <c r="U2111" t="s">
        <v>8328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8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0">
        <f t="shared" si="129"/>
        <v>41787.207638888889</v>
      </c>
      <c r="L2112">
        <v>1398873969</v>
      </c>
      <c r="M2112" s="10">
        <f t="shared" si="130"/>
        <v>41759.670937499999</v>
      </c>
      <c r="N2112" s="10"/>
      <c r="O2112" t="b">
        <v>0</v>
      </c>
      <c r="P2112">
        <v>38</v>
      </c>
      <c r="Q2112">
        <f t="shared" si="131"/>
        <v>52.82</v>
      </c>
      <c r="R2112" t="b">
        <v>1</v>
      </c>
      <c r="S2112" t="s">
        <v>8277</v>
      </c>
      <c r="T2112" s="12" t="s">
        <v>8324</v>
      </c>
      <c r="U2112" t="s">
        <v>8328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8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0">
        <f t="shared" si="129"/>
        <v>40770.041666666664</v>
      </c>
      <c r="L2113">
        <v>1307594625</v>
      </c>
      <c r="M2113" s="10">
        <f t="shared" si="130"/>
        <v>40703.197048611109</v>
      </c>
      <c r="N2113" s="10"/>
      <c r="O2113" t="b">
        <v>0</v>
      </c>
      <c r="P2113">
        <v>39</v>
      </c>
      <c r="Q2113">
        <f t="shared" si="131"/>
        <v>54.62</v>
      </c>
      <c r="R2113" t="b">
        <v>1</v>
      </c>
      <c r="S2113" t="s">
        <v>8277</v>
      </c>
      <c r="T2113" s="12" t="s">
        <v>8324</v>
      </c>
      <c r="U2113" t="s">
        <v>8328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8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0">
        <f t="shared" si="129"/>
        <v>41379.928159722222</v>
      </c>
      <c r="L2114">
        <v>1364854593</v>
      </c>
      <c r="M2114" s="10">
        <f t="shared" si="130"/>
        <v>41365.928159722222</v>
      </c>
      <c r="N2114" s="10"/>
      <c r="O2114" t="b">
        <v>0</v>
      </c>
      <c r="P2114">
        <v>11</v>
      </c>
      <c r="Q2114">
        <f t="shared" si="131"/>
        <v>27.27</v>
      </c>
      <c r="R2114" t="b">
        <v>1</v>
      </c>
      <c r="S2114" t="s">
        <v>8277</v>
      </c>
      <c r="T2114" s="12" t="s">
        <v>8324</v>
      </c>
      <c r="U2114" t="s">
        <v>8328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8">
        <f t="shared" ref="F2115:F2178" si="132">ROUND(E2115/D2115*100,0)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0">
        <f t="shared" ref="K2115:K2178" si="133">(((J2115/60)/60)/24+DATE(1970,1,1))</f>
        <v>41905.86546296296</v>
      </c>
      <c r="L2115">
        <v>1408481176</v>
      </c>
      <c r="M2115" s="10">
        <f t="shared" ref="M2115:M2178" si="134">(((L2115/60)/60)/24+DATE(1970,1,1))</f>
        <v>41870.86546296296</v>
      </c>
      <c r="N2115" s="10"/>
      <c r="O2115" t="b">
        <v>0</v>
      </c>
      <c r="P2115">
        <v>107</v>
      </c>
      <c r="Q2115">
        <f t="shared" ref="Q2115:Q2178" si="135">IFERROR(ROUND(E2115/P2115,2),0)</f>
        <v>68.599999999999994</v>
      </c>
      <c r="R2115" t="b">
        <v>1</v>
      </c>
      <c r="S2115" t="s">
        <v>8277</v>
      </c>
      <c r="T2115" s="12" t="s">
        <v>8324</v>
      </c>
      <c r="U2115" t="s">
        <v>8328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8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0">
        <f t="shared" si="133"/>
        <v>40521.207638888889</v>
      </c>
      <c r="L2116">
        <v>1286480070</v>
      </c>
      <c r="M2116" s="10">
        <f t="shared" si="134"/>
        <v>40458.815625000003</v>
      </c>
      <c r="N2116" s="10"/>
      <c r="O2116" t="b">
        <v>0</v>
      </c>
      <c r="P2116">
        <v>147</v>
      </c>
      <c r="Q2116">
        <f t="shared" si="135"/>
        <v>35.61</v>
      </c>
      <c r="R2116" t="b">
        <v>1</v>
      </c>
      <c r="S2116" t="s">
        <v>8277</v>
      </c>
      <c r="T2116" s="12" t="s">
        <v>8324</v>
      </c>
      <c r="U2116" t="s">
        <v>8328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8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0">
        <f t="shared" si="133"/>
        <v>40594.081030092595</v>
      </c>
      <c r="L2117">
        <v>1295575001</v>
      </c>
      <c r="M2117" s="10">
        <f t="shared" si="134"/>
        <v>40564.081030092595</v>
      </c>
      <c r="N2117" s="10"/>
      <c r="O2117" t="b">
        <v>0</v>
      </c>
      <c r="P2117">
        <v>36</v>
      </c>
      <c r="Q2117">
        <f t="shared" si="135"/>
        <v>94.03</v>
      </c>
      <c r="R2117" t="b">
        <v>1</v>
      </c>
      <c r="S2117" t="s">
        <v>8277</v>
      </c>
      <c r="T2117" s="12" t="s">
        <v>8324</v>
      </c>
      <c r="U2117" t="s">
        <v>8328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8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0">
        <f t="shared" si="133"/>
        <v>41184.777812500004</v>
      </c>
      <c r="L2118">
        <v>1345056003</v>
      </c>
      <c r="M2118" s="10">
        <f t="shared" si="134"/>
        <v>41136.777812500004</v>
      </c>
      <c r="N2118" s="10"/>
      <c r="O2118" t="b">
        <v>0</v>
      </c>
      <c r="P2118">
        <v>92</v>
      </c>
      <c r="Q2118">
        <f t="shared" si="135"/>
        <v>526.46</v>
      </c>
      <c r="R2118" t="b">
        <v>1</v>
      </c>
      <c r="S2118" t="s">
        <v>8277</v>
      </c>
      <c r="T2118" s="12" t="s">
        <v>8324</v>
      </c>
      <c r="U2118" t="s">
        <v>8328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8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0">
        <f t="shared" si="133"/>
        <v>42304.207638888889</v>
      </c>
      <c r="L2119">
        <v>1444699549</v>
      </c>
      <c r="M2119" s="10">
        <f t="shared" si="134"/>
        <v>42290.059594907405</v>
      </c>
      <c r="N2119" s="10"/>
      <c r="O2119" t="b">
        <v>0</v>
      </c>
      <c r="P2119">
        <v>35</v>
      </c>
      <c r="Q2119">
        <f t="shared" si="135"/>
        <v>50.66</v>
      </c>
      <c r="R2119" t="b">
        <v>1</v>
      </c>
      <c r="S2119" t="s">
        <v>8277</v>
      </c>
      <c r="T2119" s="12" t="s">
        <v>8324</v>
      </c>
      <c r="U2119" t="s">
        <v>8328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8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0">
        <f t="shared" si="133"/>
        <v>40748.839537037034</v>
      </c>
      <c r="L2120">
        <v>1308946136</v>
      </c>
      <c r="M2120" s="10">
        <f t="shared" si="134"/>
        <v>40718.839537037034</v>
      </c>
      <c r="N2120" s="10"/>
      <c r="O2120" t="b">
        <v>0</v>
      </c>
      <c r="P2120">
        <v>17</v>
      </c>
      <c r="Q2120">
        <f t="shared" si="135"/>
        <v>79.180000000000007</v>
      </c>
      <c r="R2120" t="b">
        <v>1</v>
      </c>
      <c r="S2120" t="s">
        <v>8277</v>
      </c>
      <c r="T2120" s="12" t="s">
        <v>8324</v>
      </c>
      <c r="U2120" t="s">
        <v>8328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8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0">
        <f t="shared" si="133"/>
        <v>41137.130150462966</v>
      </c>
      <c r="L2121">
        <v>1342494445</v>
      </c>
      <c r="M2121" s="10">
        <f t="shared" si="134"/>
        <v>41107.130150462966</v>
      </c>
      <c r="N2121" s="10"/>
      <c r="O2121" t="b">
        <v>0</v>
      </c>
      <c r="P2121">
        <v>22</v>
      </c>
      <c r="Q2121">
        <f t="shared" si="135"/>
        <v>91.59</v>
      </c>
      <c r="R2121" t="b">
        <v>1</v>
      </c>
      <c r="S2121" t="s">
        <v>8277</v>
      </c>
      <c r="T2121" s="12" t="s">
        <v>8324</v>
      </c>
      <c r="U2121" t="s">
        <v>8328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8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0">
        <f t="shared" si="133"/>
        <v>41640.964537037034</v>
      </c>
      <c r="L2122">
        <v>1384384136</v>
      </c>
      <c r="M2122" s="10">
        <f t="shared" si="134"/>
        <v>41591.964537037034</v>
      </c>
      <c r="N2122" s="10"/>
      <c r="O2122" t="b">
        <v>0</v>
      </c>
      <c r="P2122">
        <v>69</v>
      </c>
      <c r="Q2122">
        <f t="shared" si="135"/>
        <v>116.96</v>
      </c>
      <c r="R2122" t="b">
        <v>1</v>
      </c>
      <c r="S2122" t="s">
        <v>8277</v>
      </c>
      <c r="T2122" s="12" t="s">
        <v>8324</v>
      </c>
      <c r="U2122" t="s">
        <v>8328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8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0">
        <f t="shared" si="133"/>
        <v>42746.7424537037</v>
      </c>
      <c r="L2123">
        <v>1481564948</v>
      </c>
      <c r="M2123" s="10">
        <f t="shared" si="134"/>
        <v>42716.7424537037</v>
      </c>
      <c r="N2123" s="10"/>
      <c r="O2123" t="b">
        <v>0</v>
      </c>
      <c r="P2123">
        <v>10</v>
      </c>
      <c r="Q2123">
        <f t="shared" si="135"/>
        <v>28.4</v>
      </c>
      <c r="R2123" t="b">
        <v>0</v>
      </c>
      <c r="S2123" t="s">
        <v>8280</v>
      </c>
      <c r="T2123" s="12" t="s">
        <v>8332</v>
      </c>
      <c r="U2123" t="s">
        <v>8333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8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0">
        <f t="shared" si="133"/>
        <v>42742.300567129627</v>
      </c>
      <c r="L2124">
        <v>1481181169</v>
      </c>
      <c r="M2124" s="10">
        <f t="shared" si="134"/>
        <v>42712.300567129627</v>
      </c>
      <c r="N2124" s="10"/>
      <c r="O2124" t="b">
        <v>0</v>
      </c>
      <c r="P2124">
        <v>3</v>
      </c>
      <c r="Q2124">
        <f t="shared" si="135"/>
        <v>103.33</v>
      </c>
      <c r="R2124" t="b">
        <v>0</v>
      </c>
      <c r="S2124" t="s">
        <v>8280</v>
      </c>
      <c r="T2124" s="12" t="s">
        <v>8332</v>
      </c>
      <c r="U2124" t="s">
        <v>8333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8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0">
        <f t="shared" si="133"/>
        <v>40252.290972222225</v>
      </c>
      <c r="L2125">
        <v>1263982307</v>
      </c>
      <c r="M2125" s="10">
        <f t="shared" si="134"/>
        <v>40198.424849537041</v>
      </c>
      <c r="N2125" s="10"/>
      <c r="O2125" t="b">
        <v>0</v>
      </c>
      <c r="P2125">
        <v>5</v>
      </c>
      <c r="Q2125">
        <f t="shared" si="135"/>
        <v>10</v>
      </c>
      <c r="R2125" t="b">
        <v>0</v>
      </c>
      <c r="S2125" t="s">
        <v>8280</v>
      </c>
      <c r="T2125" s="12" t="s">
        <v>8332</v>
      </c>
      <c r="U2125" t="s">
        <v>8333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8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0">
        <f t="shared" si="133"/>
        <v>40512.208333333336</v>
      </c>
      <c r="L2126">
        <v>1286930435</v>
      </c>
      <c r="M2126" s="10">
        <f t="shared" si="134"/>
        <v>40464.028182870366</v>
      </c>
      <c r="N2126" s="10"/>
      <c r="O2126" t="b">
        <v>0</v>
      </c>
      <c r="P2126">
        <v>5</v>
      </c>
      <c r="Q2126">
        <f t="shared" si="135"/>
        <v>23</v>
      </c>
      <c r="R2126" t="b">
        <v>0</v>
      </c>
      <c r="S2126" t="s">
        <v>8280</v>
      </c>
      <c r="T2126" s="12" t="s">
        <v>8332</v>
      </c>
      <c r="U2126" t="s">
        <v>8333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8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0">
        <f t="shared" si="133"/>
        <v>42221.023530092592</v>
      </c>
      <c r="L2127">
        <v>1436142833</v>
      </c>
      <c r="M2127" s="10">
        <f t="shared" si="134"/>
        <v>42191.023530092592</v>
      </c>
      <c r="N2127" s="10"/>
      <c r="O2127" t="b">
        <v>0</v>
      </c>
      <c r="P2127">
        <v>27</v>
      </c>
      <c r="Q2127">
        <f t="shared" si="135"/>
        <v>31.56</v>
      </c>
      <c r="R2127" t="b">
        <v>0</v>
      </c>
      <c r="S2127" t="s">
        <v>8280</v>
      </c>
      <c r="T2127" s="12" t="s">
        <v>8332</v>
      </c>
      <c r="U2127" t="s">
        <v>8333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8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0">
        <f t="shared" si="133"/>
        <v>41981.973229166666</v>
      </c>
      <c r="L2128">
        <v>1415488887</v>
      </c>
      <c r="M2128" s="10">
        <f t="shared" si="134"/>
        <v>41951.973229166666</v>
      </c>
      <c r="N2128" s="10"/>
      <c r="O2128" t="b">
        <v>0</v>
      </c>
      <c r="P2128">
        <v>2</v>
      </c>
      <c r="Q2128">
        <f t="shared" si="135"/>
        <v>5</v>
      </c>
      <c r="R2128" t="b">
        <v>0</v>
      </c>
      <c r="S2128" t="s">
        <v>8280</v>
      </c>
      <c r="T2128" s="12" t="s">
        <v>8332</v>
      </c>
      <c r="U2128" t="s">
        <v>8333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8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0">
        <f t="shared" si="133"/>
        <v>42075.463692129633</v>
      </c>
      <c r="L2129">
        <v>1423570063</v>
      </c>
      <c r="M2129" s="10">
        <f t="shared" si="134"/>
        <v>42045.50535879629</v>
      </c>
      <c r="N2129" s="10"/>
      <c r="O2129" t="b">
        <v>0</v>
      </c>
      <c r="P2129">
        <v>236</v>
      </c>
      <c r="Q2129">
        <f t="shared" si="135"/>
        <v>34.22</v>
      </c>
      <c r="R2129" t="b">
        <v>0</v>
      </c>
      <c r="S2129" t="s">
        <v>8280</v>
      </c>
      <c r="T2129" s="12" t="s">
        <v>8332</v>
      </c>
      <c r="U2129" t="s">
        <v>8333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8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0">
        <f t="shared" si="133"/>
        <v>41903.772789351853</v>
      </c>
      <c r="L2130">
        <v>1406140369</v>
      </c>
      <c r="M2130" s="10">
        <f t="shared" si="134"/>
        <v>41843.772789351853</v>
      </c>
      <c r="N2130" s="10"/>
      <c r="O2130" t="b">
        <v>0</v>
      </c>
      <c r="P2130">
        <v>1</v>
      </c>
      <c r="Q2130">
        <f t="shared" si="135"/>
        <v>25</v>
      </c>
      <c r="R2130" t="b">
        <v>0</v>
      </c>
      <c r="S2130" t="s">
        <v>8280</v>
      </c>
      <c r="T2130" s="12" t="s">
        <v>8332</v>
      </c>
      <c r="U2130" t="s">
        <v>8333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8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0">
        <f t="shared" si="133"/>
        <v>42439.024305555555</v>
      </c>
      <c r="L2131">
        <v>1454978100</v>
      </c>
      <c r="M2131" s="10">
        <f t="shared" si="134"/>
        <v>42409.024305555555</v>
      </c>
      <c r="N2131" s="10"/>
      <c r="O2131" t="b">
        <v>0</v>
      </c>
      <c r="P2131">
        <v>12</v>
      </c>
      <c r="Q2131">
        <f t="shared" si="135"/>
        <v>19.670000000000002</v>
      </c>
      <c r="R2131" t="b">
        <v>0</v>
      </c>
      <c r="S2131" t="s">
        <v>8280</v>
      </c>
      <c r="T2131" s="12" t="s">
        <v>8332</v>
      </c>
      <c r="U2131" t="s">
        <v>8333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8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0">
        <f t="shared" si="133"/>
        <v>41867.086377314816</v>
      </c>
      <c r="L2132">
        <v>1405130663</v>
      </c>
      <c r="M2132" s="10">
        <f t="shared" si="134"/>
        <v>41832.086377314816</v>
      </c>
      <c r="N2132" s="10"/>
      <c r="O2132" t="b">
        <v>0</v>
      </c>
      <c r="P2132">
        <v>4</v>
      </c>
      <c r="Q2132">
        <f t="shared" si="135"/>
        <v>21.25</v>
      </c>
      <c r="R2132" t="b">
        <v>0</v>
      </c>
      <c r="S2132" t="s">
        <v>8280</v>
      </c>
      <c r="T2132" s="12" t="s">
        <v>8332</v>
      </c>
      <c r="U2132" t="s">
        <v>8333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8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0">
        <f t="shared" si="133"/>
        <v>42197.207071759258</v>
      </c>
      <c r="L2133">
        <v>1434085091</v>
      </c>
      <c r="M2133" s="10">
        <f t="shared" si="134"/>
        <v>42167.207071759258</v>
      </c>
      <c r="N2133" s="10"/>
      <c r="O2133" t="b">
        <v>0</v>
      </c>
      <c r="P2133">
        <v>3</v>
      </c>
      <c r="Q2133">
        <f t="shared" si="135"/>
        <v>8.33</v>
      </c>
      <c r="R2133" t="b">
        <v>0</v>
      </c>
      <c r="S2133" t="s">
        <v>8280</v>
      </c>
      <c r="T2133" s="12" t="s">
        <v>8332</v>
      </c>
      <c r="U2133" t="s">
        <v>8333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8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0">
        <f t="shared" si="133"/>
        <v>41673.487175925926</v>
      </c>
      <c r="L2134">
        <v>1388835692</v>
      </c>
      <c r="M2134" s="10">
        <f t="shared" si="134"/>
        <v>41643.487175925926</v>
      </c>
      <c r="N2134" s="10"/>
      <c r="O2134" t="b">
        <v>0</v>
      </c>
      <c r="P2134">
        <v>99</v>
      </c>
      <c r="Q2134">
        <f t="shared" si="135"/>
        <v>21.34</v>
      </c>
      <c r="R2134" t="b">
        <v>0</v>
      </c>
      <c r="S2134" t="s">
        <v>8280</v>
      </c>
      <c r="T2134" s="12" t="s">
        <v>8332</v>
      </c>
      <c r="U2134" t="s">
        <v>8333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8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0">
        <f t="shared" si="133"/>
        <v>40657.290972222225</v>
      </c>
      <c r="L2135">
        <v>1300328399</v>
      </c>
      <c r="M2135" s="10">
        <f t="shared" si="134"/>
        <v>40619.097210648149</v>
      </c>
      <c r="N2135" s="10"/>
      <c r="O2135" t="b">
        <v>0</v>
      </c>
      <c r="P2135">
        <v>3</v>
      </c>
      <c r="Q2135">
        <f t="shared" si="135"/>
        <v>5.33</v>
      </c>
      <c r="R2135" t="b">
        <v>0</v>
      </c>
      <c r="S2135" t="s">
        <v>8280</v>
      </c>
      <c r="T2135" s="12" t="s">
        <v>8332</v>
      </c>
      <c r="U2135" t="s">
        <v>8333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8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0">
        <f t="shared" si="133"/>
        <v>41391.886469907404</v>
      </c>
      <c r="L2136">
        <v>1364505391</v>
      </c>
      <c r="M2136" s="10">
        <f t="shared" si="134"/>
        <v>41361.886469907404</v>
      </c>
      <c r="N2136" s="10"/>
      <c r="O2136" t="b">
        <v>0</v>
      </c>
      <c r="P2136">
        <v>3</v>
      </c>
      <c r="Q2136">
        <f t="shared" si="135"/>
        <v>34.67</v>
      </c>
      <c r="R2136" t="b">
        <v>0</v>
      </c>
      <c r="S2136" t="s">
        <v>8280</v>
      </c>
      <c r="T2136" s="12" t="s">
        <v>8332</v>
      </c>
      <c r="U2136" t="s">
        <v>8333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8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0">
        <f t="shared" si="133"/>
        <v>41186.963344907403</v>
      </c>
      <c r="L2137">
        <v>1346800033</v>
      </c>
      <c r="M2137" s="10">
        <f t="shared" si="134"/>
        <v>41156.963344907403</v>
      </c>
      <c r="N2137" s="10"/>
      <c r="O2137" t="b">
        <v>0</v>
      </c>
      <c r="P2137">
        <v>22</v>
      </c>
      <c r="Q2137">
        <f t="shared" si="135"/>
        <v>21.73</v>
      </c>
      <c r="R2137" t="b">
        <v>0</v>
      </c>
      <c r="S2137" t="s">
        <v>8280</v>
      </c>
      <c r="T2137" s="12" t="s">
        <v>8332</v>
      </c>
      <c r="U2137" t="s">
        <v>8333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8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0">
        <f t="shared" si="133"/>
        <v>41566.509097222224</v>
      </c>
      <c r="L2138">
        <v>1379592786</v>
      </c>
      <c r="M2138" s="10">
        <f t="shared" si="134"/>
        <v>41536.509097222224</v>
      </c>
      <c r="N2138" s="10"/>
      <c r="O2138" t="b">
        <v>0</v>
      </c>
      <c r="P2138">
        <v>4</v>
      </c>
      <c r="Q2138">
        <f t="shared" si="135"/>
        <v>11.92</v>
      </c>
      <c r="R2138" t="b">
        <v>0</v>
      </c>
      <c r="S2138" t="s">
        <v>8280</v>
      </c>
      <c r="T2138" s="12" t="s">
        <v>8332</v>
      </c>
      <c r="U2138" t="s">
        <v>8333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8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0">
        <f t="shared" si="133"/>
        <v>41978.771168981482</v>
      </c>
      <c r="L2139">
        <v>1415212229</v>
      </c>
      <c r="M2139" s="10">
        <f t="shared" si="134"/>
        <v>41948.771168981482</v>
      </c>
      <c r="N2139" s="10"/>
      <c r="O2139" t="b">
        <v>0</v>
      </c>
      <c r="P2139">
        <v>534</v>
      </c>
      <c r="Q2139">
        <f t="shared" si="135"/>
        <v>26.6</v>
      </c>
      <c r="R2139" t="b">
        <v>0</v>
      </c>
      <c r="S2139" t="s">
        <v>8280</v>
      </c>
      <c r="T2139" s="12" t="s">
        <v>8332</v>
      </c>
      <c r="U2139" t="s">
        <v>8333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8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0">
        <f t="shared" si="133"/>
        <v>41587.054849537039</v>
      </c>
      <c r="L2140">
        <v>1381364339</v>
      </c>
      <c r="M2140" s="10">
        <f t="shared" si="134"/>
        <v>41557.013182870374</v>
      </c>
      <c r="N2140" s="10"/>
      <c r="O2140" t="b">
        <v>0</v>
      </c>
      <c r="P2140">
        <v>12</v>
      </c>
      <c r="Q2140">
        <f t="shared" si="135"/>
        <v>10.67</v>
      </c>
      <c r="R2140" t="b">
        <v>0</v>
      </c>
      <c r="S2140" t="s">
        <v>8280</v>
      </c>
      <c r="T2140" s="12" t="s">
        <v>8332</v>
      </c>
      <c r="U2140" t="s">
        <v>8333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8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0">
        <f t="shared" si="133"/>
        <v>42677.750092592592</v>
      </c>
      <c r="L2141">
        <v>1475604008</v>
      </c>
      <c r="M2141" s="10">
        <f t="shared" si="134"/>
        <v>42647.750092592592</v>
      </c>
      <c r="N2141" s="10"/>
      <c r="O2141" t="b">
        <v>0</v>
      </c>
      <c r="P2141">
        <v>56</v>
      </c>
      <c r="Q2141">
        <f t="shared" si="135"/>
        <v>29.04</v>
      </c>
      <c r="R2141" t="b">
        <v>0</v>
      </c>
      <c r="S2141" t="s">
        <v>8280</v>
      </c>
      <c r="T2141" s="12" t="s">
        <v>8332</v>
      </c>
      <c r="U2141" t="s">
        <v>8333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8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0">
        <f t="shared" si="133"/>
        <v>41285.833611111113</v>
      </c>
      <c r="L2142">
        <v>1355342424</v>
      </c>
      <c r="M2142" s="10">
        <f t="shared" si="134"/>
        <v>41255.833611111113</v>
      </c>
      <c r="N2142" s="10"/>
      <c r="O2142" t="b">
        <v>0</v>
      </c>
      <c r="P2142">
        <v>11</v>
      </c>
      <c r="Q2142">
        <f t="shared" si="135"/>
        <v>50.91</v>
      </c>
      <c r="R2142" t="b">
        <v>0</v>
      </c>
      <c r="S2142" t="s">
        <v>8280</v>
      </c>
      <c r="T2142" s="12" t="s">
        <v>8332</v>
      </c>
      <c r="U2142" t="s">
        <v>8333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8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0">
        <f t="shared" si="133"/>
        <v>41957.277303240742</v>
      </c>
      <c r="L2143">
        <v>1413351559</v>
      </c>
      <c r="M2143" s="10">
        <f t="shared" si="134"/>
        <v>41927.235636574071</v>
      </c>
      <c r="N2143" s="10"/>
      <c r="O2143" t="b">
        <v>0</v>
      </c>
      <c r="P2143">
        <v>0</v>
      </c>
      <c r="Q2143">
        <f t="shared" si="135"/>
        <v>0</v>
      </c>
      <c r="R2143" t="b">
        <v>0</v>
      </c>
      <c r="S2143" t="s">
        <v>8280</v>
      </c>
      <c r="T2143" s="12" t="s">
        <v>8332</v>
      </c>
      <c r="U2143" t="s">
        <v>8333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8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0">
        <f t="shared" si="133"/>
        <v>42368.701504629629</v>
      </c>
      <c r="L2144">
        <v>1449075010</v>
      </c>
      <c r="M2144" s="10">
        <f t="shared" si="134"/>
        <v>42340.701504629629</v>
      </c>
      <c r="N2144" s="10"/>
      <c r="O2144" t="b">
        <v>0</v>
      </c>
      <c r="P2144">
        <v>12</v>
      </c>
      <c r="Q2144">
        <f t="shared" si="135"/>
        <v>50.08</v>
      </c>
      <c r="R2144" t="b">
        <v>0</v>
      </c>
      <c r="S2144" t="s">
        <v>8280</v>
      </c>
      <c r="T2144" s="12" t="s">
        <v>8332</v>
      </c>
      <c r="U2144" t="s">
        <v>8333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8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0">
        <f t="shared" si="133"/>
        <v>40380.791666666664</v>
      </c>
      <c r="L2145">
        <v>1275599812</v>
      </c>
      <c r="M2145" s="10">
        <f t="shared" si="134"/>
        <v>40332.886712962965</v>
      </c>
      <c r="N2145" s="10"/>
      <c r="O2145" t="b">
        <v>0</v>
      </c>
      <c r="P2145">
        <v>5</v>
      </c>
      <c r="Q2145">
        <f t="shared" si="135"/>
        <v>45</v>
      </c>
      <c r="R2145" t="b">
        <v>0</v>
      </c>
      <c r="S2145" t="s">
        <v>8280</v>
      </c>
      <c r="T2145" s="12" t="s">
        <v>8332</v>
      </c>
      <c r="U2145" t="s">
        <v>8333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8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0">
        <f t="shared" si="133"/>
        <v>41531.546759259261</v>
      </c>
      <c r="L2146">
        <v>1376399240</v>
      </c>
      <c r="M2146" s="10">
        <f t="shared" si="134"/>
        <v>41499.546759259261</v>
      </c>
      <c r="N2146" s="10"/>
      <c r="O2146" t="b">
        <v>0</v>
      </c>
      <c r="P2146">
        <v>24</v>
      </c>
      <c r="Q2146">
        <f t="shared" si="135"/>
        <v>25.29</v>
      </c>
      <c r="R2146" t="b">
        <v>0</v>
      </c>
      <c r="S2146" t="s">
        <v>8280</v>
      </c>
      <c r="T2146" s="12" t="s">
        <v>8332</v>
      </c>
      <c r="U2146" t="s">
        <v>8333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8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0">
        <f t="shared" si="133"/>
        <v>41605.279097222221</v>
      </c>
      <c r="L2147">
        <v>1382938914</v>
      </c>
      <c r="M2147" s="10">
        <f t="shared" si="134"/>
        <v>41575.237430555557</v>
      </c>
      <c r="N2147" s="10"/>
      <c r="O2147" t="b">
        <v>0</v>
      </c>
      <c r="P2147">
        <v>89</v>
      </c>
      <c r="Q2147">
        <f t="shared" si="135"/>
        <v>51.29</v>
      </c>
      <c r="R2147" t="b">
        <v>0</v>
      </c>
      <c r="S2147" t="s">
        <v>8280</v>
      </c>
      <c r="T2147" s="12" t="s">
        <v>8332</v>
      </c>
      <c r="U2147" t="s">
        <v>8333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8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0">
        <f t="shared" si="133"/>
        <v>42411.679513888885</v>
      </c>
      <c r="L2148">
        <v>1453997910</v>
      </c>
      <c r="M2148" s="10">
        <f t="shared" si="134"/>
        <v>42397.679513888885</v>
      </c>
      <c r="N2148" s="10"/>
      <c r="O2148" t="b">
        <v>0</v>
      </c>
      <c r="P2148">
        <v>1</v>
      </c>
      <c r="Q2148">
        <f t="shared" si="135"/>
        <v>1</v>
      </c>
      <c r="R2148" t="b">
        <v>0</v>
      </c>
      <c r="S2148" t="s">
        <v>8280</v>
      </c>
      <c r="T2148" s="12" t="s">
        <v>8332</v>
      </c>
      <c r="U2148" t="s">
        <v>8333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8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0">
        <f t="shared" si="133"/>
        <v>41959.337361111116</v>
      </c>
      <c r="L2149">
        <v>1413356748</v>
      </c>
      <c r="M2149" s="10">
        <f t="shared" si="134"/>
        <v>41927.295694444445</v>
      </c>
      <c r="N2149" s="10"/>
      <c r="O2149" t="b">
        <v>0</v>
      </c>
      <c r="P2149">
        <v>55</v>
      </c>
      <c r="Q2149">
        <f t="shared" si="135"/>
        <v>49.38</v>
      </c>
      <c r="R2149" t="b">
        <v>0</v>
      </c>
      <c r="S2149" t="s">
        <v>8280</v>
      </c>
      <c r="T2149" s="12" t="s">
        <v>8332</v>
      </c>
      <c r="U2149" t="s">
        <v>8333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8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0">
        <f t="shared" si="133"/>
        <v>42096.691921296297</v>
      </c>
      <c r="L2150">
        <v>1425404182</v>
      </c>
      <c r="M2150" s="10">
        <f t="shared" si="134"/>
        <v>42066.733587962968</v>
      </c>
      <c r="N2150" s="10"/>
      <c r="O2150" t="b">
        <v>0</v>
      </c>
      <c r="P2150">
        <v>2</v>
      </c>
      <c r="Q2150">
        <f t="shared" si="135"/>
        <v>1</v>
      </c>
      <c r="R2150" t="b">
        <v>0</v>
      </c>
      <c r="S2150" t="s">
        <v>8280</v>
      </c>
      <c r="T2150" s="12" t="s">
        <v>8332</v>
      </c>
      <c r="U2150" t="s">
        <v>8333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8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0">
        <f t="shared" si="133"/>
        <v>40390</v>
      </c>
      <c r="L2151">
        <v>1277512556</v>
      </c>
      <c r="M2151" s="10">
        <f t="shared" si="134"/>
        <v>40355.024953703702</v>
      </c>
      <c r="N2151" s="10"/>
      <c r="O2151" t="b">
        <v>0</v>
      </c>
      <c r="P2151">
        <v>0</v>
      </c>
      <c r="Q2151">
        <f t="shared" si="135"/>
        <v>0</v>
      </c>
      <c r="R2151" t="b">
        <v>0</v>
      </c>
      <c r="S2151" t="s">
        <v>8280</v>
      </c>
      <c r="T2151" s="12" t="s">
        <v>8332</v>
      </c>
      <c r="U2151" t="s">
        <v>8333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8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0">
        <f t="shared" si="133"/>
        <v>42564.284710648149</v>
      </c>
      <c r="L2152">
        <v>1465800599</v>
      </c>
      <c r="M2152" s="10">
        <f t="shared" si="134"/>
        <v>42534.284710648149</v>
      </c>
      <c r="N2152" s="10"/>
      <c r="O2152" t="b">
        <v>0</v>
      </c>
      <c r="P2152">
        <v>4</v>
      </c>
      <c r="Q2152">
        <f t="shared" si="135"/>
        <v>101.25</v>
      </c>
      <c r="R2152" t="b">
        <v>0</v>
      </c>
      <c r="S2152" t="s">
        <v>8280</v>
      </c>
      <c r="T2152" s="12" t="s">
        <v>8332</v>
      </c>
      <c r="U2152" t="s">
        <v>8333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8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0">
        <f t="shared" si="133"/>
        <v>42550.847384259265</v>
      </c>
      <c r="L2153">
        <v>1464639614</v>
      </c>
      <c r="M2153" s="10">
        <f t="shared" si="134"/>
        <v>42520.847384259265</v>
      </c>
      <c r="N2153" s="10"/>
      <c r="O2153" t="b">
        <v>0</v>
      </c>
      <c r="P2153">
        <v>6</v>
      </c>
      <c r="Q2153">
        <f t="shared" si="135"/>
        <v>19.670000000000002</v>
      </c>
      <c r="R2153" t="b">
        <v>0</v>
      </c>
      <c r="S2153" t="s">
        <v>8280</v>
      </c>
      <c r="T2153" s="12" t="s">
        <v>8332</v>
      </c>
      <c r="U2153" t="s">
        <v>8333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8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0">
        <f t="shared" si="133"/>
        <v>41713.790613425925</v>
      </c>
      <c r="L2154">
        <v>1392321509</v>
      </c>
      <c r="M2154" s="10">
        <f t="shared" si="134"/>
        <v>41683.832280092596</v>
      </c>
      <c r="N2154" s="10"/>
      <c r="O2154" t="b">
        <v>0</v>
      </c>
      <c r="P2154">
        <v>4</v>
      </c>
      <c r="Q2154">
        <f t="shared" si="135"/>
        <v>12.5</v>
      </c>
      <c r="R2154" t="b">
        <v>0</v>
      </c>
      <c r="S2154" t="s">
        <v>8280</v>
      </c>
      <c r="T2154" s="12" t="s">
        <v>8332</v>
      </c>
      <c r="U2154" t="s">
        <v>8333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8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0">
        <f t="shared" si="133"/>
        <v>42014.332638888889</v>
      </c>
      <c r="L2155">
        <v>1417470718</v>
      </c>
      <c r="M2155" s="10">
        <f t="shared" si="134"/>
        <v>41974.911087962959</v>
      </c>
      <c r="N2155" s="10"/>
      <c r="O2155" t="b">
        <v>0</v>
      </c>
      <c r="P2155">
        <v>4</v>
      </c>
      <c r="Q2155">
        <f t="shared" si="135"/>
        <v>8.5</v>
      </c>
      <c r="R2155" t="b">
        <v>0</v>
      </c>
      <c r="S2155" t="s">
        <v>8280</v>
      </c>
      <c r="T2155" s="12" t="s">
        <v>8332</v>
      </c>
      <c r="U2155" t="s">
        <v>8333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8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0">
        <f t="shared" si="133"/>
        <v>41667.632256944446</v>
      </c>
      <c r="L2156">
        <v>1389193827</v>
      </c>
      <c r="M2156" s="10">
        <f t="shared" si="134"/>
        <v>41647.632256944446</v>
      </c>
      <c r="N2156" s="10"/>
      <c r="O2156" t="b">
        <v>0</v>
      </c>
      <c r="P2156">
        <v>2</v>
      </c>
      <c r="Q2156">
        <f t="shared" si="135"/>
        <v>1</v>
      </c>
      <c r="R2156" t="b">
        <v>0</v>
      </c>
      <c r="S2156" t="s">
        <v>8280</v>
      </c>
      <c r="T2156" s="12" t="s">
        <v>8332</v>
      </c>
      <c r="U2156" t="s">
        <v>8333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8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0">
        <f t="shared" si="133"/>
        <v>42460.70584490741</v>
      </c>
      <c r="L2157">
        <v>1456854985</v>
      </c>
      <c r="M2157" s="10">
        <f t="shared" si="134"/>
        <v>42430.747511574074</v>
      </c>
      <c r="N2157" s="10"/>
      <c r="O2157" t="b">
        <v>0</v>
      </c>
      <c r="P2157">
        <v>5</v>
      </c>
      <c r="Q2157">
        <f t="shared" si="135"/>
        <v>23</v>
      </c>
      <c r="R2157" t="b">
        <v>0</v>
      </c>
      <c r="S2157" t="s">
        <v>8280</v>
      </c>
      <c r="T2157" s="12" t="s">
        <v>8332</v>
      </c>
      <c r="U2157" t="s">
        <v>8333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8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0">
        <f t="shared" si="133"/>
        <v>41533.85423611111</v>
      </c>
      <c r="L2158">
        <v>1375475406</v>
      </c>
      <c r="M2158" s="10">
        <f t="shared" si="134"/>
        <v>41488.85423611111</v>
      </c>
      <c r="N2158" s="10"/>
      <c r="O2158" t="b">
        <v>0</v>
      </c>
      <c r="P2158">
        <v>83</v>
      </c>
      <c r="Q2158">
        <f t="shared" si="135"/>
        <v>17.989999999999998</v>
      </c>
      <c r="R2158" t="b">
        <v>0</v>
      </c>
      <c r="S2158" t="s">
        <v>8280</v>
      </c>
      <c r="T2158" s="12" t="s">
        <v>8332</v>
      </c>
      <c r="U2158" t="s">
        <v>8333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8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0">
        <f t="shared" si="133"/>
        <v>42727.332638888889</v>
      </c>
      <c r="L2159">
        <v>1479684783</v>
      </c>
      <c r="M2159" s="10">
        <f t="shared" si="134"/>
        <v>42694.98128472222</v>
      </c>
      <c r="N2159" s="10"/>
      <c r="O2159" t="b">
        <v>0</v>
      </c>
      <c r="P2159">
        <v>57</v>
      </c>
      <c r="Q2159">
        <f t="shared" si="135"/>
        <v>370.95</v>
      </c>
      <c r="R2159" t="b">
        <v>0</v>
      </c>
      <c r="S2159" t="s">
        <v>8280</v>
      </c>
      <c r="T2159" s="12" t="s">
        <v>8332</v>
      </c>
      <c r="U2159" t="s">
        <v>8333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8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0">
        <f t="shared" si="133"/>
        <v>41309.853865740741</v>
      </c>
      <c r="L2160">
        <v>1356121774</v>
      </c>
      <c r="M2160" s="10">
        <f t="shared" si="134"/>
        <v>41264.853865740741</v>
      </c>
      <c r="N2160" s="10"/>
      <c r="O2160" t="b">
        <v>0</v>
      </c>
      <c r="P2160">
        <v>311</v>
      </c>
      <c r="Q2160">
        <f t="shared" si="135"/>
        <v>63.57</v>
      </c>
      <c r="R2160" t="b">
        <v>0</v>
      </c>
      <c r="S2160" t="s">
        <v>8280</v>
      </c>
      <c r="T2160" s="12" t="s">
        <v>8332</v>
      </c>
      <c r="U2160" t="s">
        <v>8333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8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0">
        <f t="shared" si="133"/>
        <v>40740.731180555551</v>
      </c>
      <c r="L2161">
        <v>1308245574</v>
      </c>
      <c r="M2161" s="10">
        <f t="shared" si="134"/>
        <v>40710.731180555551</v>
      </c>
      <c r="N2161" s="10"/>
      <c r="O2161" t="b">
        <v>0</v>
      </c>
      <c r="P2161">
        <v>2</v>
      </c>
      <c r="Q2161">
        <f t="shared" si="135"/>
        <v>13</v>
      </c>
      <c r="R2161" t="b">
        <v>0</v>
      </c>
      <c r="S2161" t="s">
        <v>8280</v>
      </c>
      <c r="T2161" s="12" t="s">
        <v>8332</v>
      </c>
      <c r="U2161" t="s">
        <v>8333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8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0">
        <f t="shared" si="133"/>
        <v>41048.711863425924</v>
      </c>
      <c r="L2162">
        <v>1334855105</v>
      </c>
      <c r="M2162" s="10">
        <f t="shared" si="134"/>
        <v>41018.711863425924</v>
      </c>
      <c r="N2162" s="10"/>
      <c r="O2162" t="b">
        <v>0</v>
      </c>
      <c r="P2162">
        <v>16</v>
      </c>
      <c r="Q2162">
        <f t="shared" si="135"/>
        <v>5.31</v>
      </c>
      <c r="R2162" t="b">
        <v>0</v>
      </c>
      <c r="S2162" t="s">
        <v>8280</v>
      </c>
      <c r="T2162" s="12" t="s">
        <v>8332</v>
      </c>
      <c r="U2162" t="s">
        <v>8333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8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0">
        <f t="shared" si="133"/>
        <v>42270.852534722217</v>
      </c>
      <c r="L2163">
        <v>1440448059</v>
      </c>
      <c r="M2163" s="10">
        <f t="shared" si="134"/>
        <v>42240.852534722217</v>
      </c>
      <c r="N2163" s="10"/>
      <c r="O2163" t="b">
        <v>0</v>
      </c>
      <c r="P2163">
        <v>13</v>
      </c>
      <c r="Q2163">
        <f t="shared" si="135"/>
        <v>35.619999999999997</v>
      </c>
      <c r="R2163" t="b">
        <v>1</v>
      </c>
      <c r="S2163" t="s">
        <v>8274</v>
      </c>
      <c r="T2163" s="12" t="s">
        <v>8324</v>
      </c>
      <c r="U2163" t="s">
        <v>8325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8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0">
        <f t="shared" si="133"/>
        <v>41844.766099537039</v>
      </c>
      <c r="L2164">
        <v>1403547791</v>
      </c>
      <c r="M2164" s="10">
        <f t="shared" si="134"/>
        <v>41813.766099537039</v>
      </c>
      <c r="N2164" s="10"/>
      <c r="O2164" t="b">
        <v>0</v>
      </c>
      <c r="P2164">
        <v>58</v>
      </c>
      <c r="Q2164">
        <f t="shared" si="135"/>
        <v>87.1</v>
      </c>
      <c r="R2164" t="b">
        <v>1</v>
      </c>
      <c r="S2164" t="s">
        <v>8274</v>
      </c>
      <c r="T2164" s="12" t="s">
        <v>8324</v>
      </c>
      <c r="U2164" t="s">
        <v>8325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8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0">
        <f t="shared" si="133"/>
        <v>42163.159722222219</v>
      </c>
      <c r="L2165">
        <v>1429306520</v>
      </c>
      <c r="M2165" s="10">
        <f t="shared" si="134"/>
        <v>42111.899537037039</v>
      </c>
      <c r="N2165" s="10"/>
      <c r="O2165" t="b">
        <v>0</v>
      </c>
      <c r="P2165">
        <v>44</v>
      </c>
      <c r="Q2165">
        <f t="shared" si="135"/>
        <v>75.11</v>
      </c>
      <c r="R2165" t="b">
        <v>1</v>
      </c>
      <c r="S2165" t="s">
        <v>8274</v>
      </c>
      <c r="T2165" s="12" t="s">
        <v>8324</v>
      </c>
      <c r="U2165" t="s">
        <v>8325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8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0">
        <f t="shared" si="133"/>
        <v>42546.165972222225</v>
      </c>
      <c r="L2166">
        <v>1464196414</v>
      </c>
      <c r="M2166" s="10">
        <f t="shared" si="134"/>
        <v>42515.71775462963</v>
      </c>
      <c r="N2166" s="10"/>
      <c r="O2166" t="b">
        <v>0</v>
      </c>
      <c r="P2166">
        <v>83</v>
      </c>
      <c r="Q2166">
        <f t="shared" si="135"/>
        <v>68.010000000000005</v>
      </c>
      <c r="R2166" t="b">
        <v>1</v>
      </c>
      <c r="S2166" t="s">
        <v>8274</v>
      </c>
      <c r="T2166" s="12" t="s">
        <v>8324</v>
      </c>
      <c r="U2166" t="s">
        <v>8325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8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0">
        <f t="shared" si="133"/>
        <v>42468.625405092593</v>
      </c>
      <c r="L2167">
        <v>1457539235</v>
      </c>
      <c r="M2167" s="10">
        <f t="shared" si="134"/>
        <v>42438.667071759264</v>
      </c>
      <c r="N2167" s="10"/>
      <c r="O2167" t="b">
        <v>0</v>
      </c>
      <c r="P2167">
        <v>117</v>
      </c>
      <c r="Q2167">
        <f t="shared" si="135"/>
        <v>29.62</v>
      </c>
      <c r="R2167" t="b">
        <v>1</v>
      </c>
      <c r="S2167" t="s">
        <v>8274</v>
      </c>
      <c r="T2167" s="12" t="s">
        <v>8324</v>
      </c>
      <c r="U2167" t="s">
        <v>8325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8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0">
        <f t="shared" si="133"/>
        <v>41978.879837962959</v>
      </c>
      <c r="L2168">
        <v>1413922018</v>
      </c>
      <c r="M2168" s="10">
        <f t="shared" si="134"/>
        <v>41933.838171296295</v>
      </c>
      <c r="N2168" s="10"/>
      <c r="O2168" t="b">
        <v>0</v>
      </c>
      <c r="P2168">
        <v>32</v>
      </c>
      <c r="Q2168">
        <f t="shared" si="135"/>
        <v>91.63</v>
      </c>
      <c r="R2168" t="b">
        <v>1</v>
      </c>
      <c r="S2168" t="s">
        <v>8274</v>
      </c>
      <c r="T2168" s="12" t="s">
        <v>8324</v>
      </c>
      <c r="U2168" t="s">
        <v>8325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8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0">
        <f t="shared" si="133"/>
        <v>41167.066400462965</v>
      </c>
      <c r="L2169">
        <v>1346463337</v>
      </c>
      <c r="M2169" s="10">
        <f t="shared" si="134"/>
        <v>41153.066400462965</v>
      </c>
      <c r="N2169" s="10"/>
      <c r="O2169" t="b">
        <v>0</v>
      </c>
      <c r="P2169">
        <v>8</v>
      </c>
      <c r="Q2169">
        <f t="shared" si="135"/>
        <v>22.5</v>
      </c>
      <c r="R2169" t="b">
        <v>1</v>
      </c>
      <c r="S2169" t="s">
        <v>8274</v>
      </c>
      <c r="T2169" s="12" t="s">
        <v>8324</v>
      </c>
      <c r="U2169" t="s">
        <v>8325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8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0">
        <f t="shared" si="133"/>
        <v>42776.208333333328</v>
      </c>
      <c r="L2170">
        <v>1484058261</v>
      </c>
      <c r="M2170" s="10">
        <f t="shared" si="134"/>
        <v>42745.600243055553</v>
      </c>
      <c r="N2170" s="10"/>
      <c r="O2170" t="b">
        <v>0</v>
      </c>
      <c r="P2170">
        <v>340</v>
      </c>
      <c r="Q2170">
        <f t="shared" si="135"/>
        <v>64.37</v>
      </c>
      <c r="R2170" t="b">
        <v>1</v>
      </c>
      <c r="S2170" t="s">
        <v>8274</v>
      </c>
      <c r="T2170" s="12" t="s">
        <v>8324</v>
      </c>
      <c r="U2170" t="s">
        <v>8325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8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0">
        <f t="shared" si="133"/>
        <v>42796.700821759259</v>
      </c>
      <c r="L2171">
        <v>1488214151</v>
      </c>
      <c r="M2171" s="10">
        <f t="shared" si="134"/>
        <v>42793.700821759259</v>
      </c>
      <c r="N2171" s="10"/>
      <c r="O2171" t="b">
        <v>0</v>
      </c>
      <c r="P2171">
        <v>7</v>
      </c>
      <c r="Q2171">
        <f t="shared" si="135"/>
        <v>21.86</v>
      </c>
      <c r="R2171" t="b">
        <v>1</v>
      </c>
      <c r="S2171" t="s">
        <v>8274</v>
      </c>
      <c r="T2171" s="12" t="s">
        <v>8324</v>
      </c>
      <c r="U2171" t="s">
        <v>8325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8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0">
        <f t="shared" si="133"/>
        <v>42238.750254629631</v>
      </c>
      <c r="L2172">
        <v>1436810422</v>
      </c>
      <c r="M2172" s="10">
        <f t="shared" si="134"/>
        <v>42198.750254629631</v>
      </c>
      <c r="N2172" s="10"/>
      <c r="O2172" t="b">
        <v>0</v>
      </c>
      <c r="P2172">
        <v>19</v>
      </c>
      <c r="Q2172">
        <f t="shared" si="135"/>
        <v>33.32</v>
      </c>
      <c r="R2172" t="b">
        <v>1</v>
      </c>
      <c r="S2172" t="s">
        <v>8274</v>
      </c>
      <c r="T2172" s="12" t="s">
        <v>8324</v>
      </c>
      <c r="U2172" t="s">
        <v>8325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8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0">
        <f t="shared" si="133"/>
        <v>42177.208333333328</v>
      </c>
      <c r="L2173">
        <v>1431903495</v>
      </c>
      <c r="M2173" s="10">
        <f t="shared" si="134"/>
        <v>42141.95711805555</v>
      </c>
      <c r="N2173" s="10"/>
      <c r="O2173" t="b">
        <v>0</v>
      </c>
      <c r="P2173">
        <v>47</v>
      </c>
      <c r="Q2173">
        <f t="shared" si="135"/>
        <v>90.28</v>
      </c>
      <c r="R2173" t="b">
        <v>1</v>
      </c>
      <c r="S2173" t="s">
        <v>8274</v>
      </c>
      <c r="T2173" s="12" t="s">
        <v>8324</v>
      </c>
      <c r="U2173" t="s">
        <v>8325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8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0">
        <f t="shared" si="133"/>
        <v>42112.580092592587</v>
      </c>
      <c r="L2174">
        <v>1426773320</v>
      </c>
      <c r="M2174" s="10">
        <f t="shared" si="134"/>
        <v>42082.580092592587</v>
      </c>
      <c r="N2174" s="10"/>
      <c r="O2174" t="b">
        <v>0</v>
      </c>
      <c r="P2174">
        <v>13</v>
      </c>
      <c r="Q2174">
        <f t="shared" si="135"/>
        <v>76.92</v>
      </c>
      <c r="R2174" t="b">
        <v>1</v>
      </c>
      <c r="S2174" t="s">
        <v>8274</v>
      </c>
      <c r="T2174" s="12" t="s">
        <v>8324</v>
      </c>
      <c r="U2174" t="s">
        <v>8325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8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0">
        <f t="shared" si="133"/>
        <v>41527.165972222225</v>
      </c>
      <c r="L2175">
        <v>1376066243</v>
      </c>
      <c r="M2175" s="10">
        <f t="shared" si="134"/>
        <v>41495.692627314813</v>
      </c>
      <c r="N2175" s="10"/>
      <c r="O2175" t="b">
        <v>0</v>
      </c>
      <c r="P2175">
        <v>90</v>
      </c>
      <c r="Q2175">
        <f t="shared" si="135"/>
        <v>59.23</v>
      </c>
      <c r="R2175" t="b">
        <v>1</v>
      </c>
      <c r="S2175" t="s">
        <v>8274</v>
      </c>
      <c r="T2175" s="12" t="s">
        <v>8324</v>
      </c>
      <c r="U2175" t="s">
        <v>8325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8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0">
        <f t="shared" si="133"/>
        <v>42495.542905092589</v>
      </c>
      <c r="L2176">
        <v>1459861307</v>
      </c>
      <c r="M2176" s="10">
        <f t="shared" si="134"/>
        <v>42465.542905092589</v>
      </c>
      <c r="N2176" s="10"/>
      <c r="O2176" t="b">
        <v>0</v>
      </c>
      <c r="P2176">
        <v>63</v>
      </c>
      <c r="Q2176">
        <f t="shared" si="135"/>
        <v>65.38</v>
      </c>
      <c r="R2176" t="b">
        <v>1</v>
      </c>
      <c r="S2176" t="s">
        <v>8274</v>
      </c>
      <c r="T2176" s="12" t="s">
        <v>8324</v>
      </c>
      <c r="U2176" t="s">
        <v>8325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8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0">
        <f t="shared" si="133"/>
        <v>42572.009097222224</v>
      </c>
      <c r="L2177">
        <v>1468455186</v>
      </c>
      <c r="M2177" s="10">
        <f t="shared" si="134"/>
        <v>42565.009097222224</v>
      </c>
      <c r="N2177" s="10"/>
      <c r="O2177" t="b">
        <v>0</v>
      </c>
      <c r="P2177">
        <v>26</v>
      </c>
      <c r="Q2177">
        <f t="shared" si="135"/>
        <v>67.31</v>
      </c>
      <c r="R2177" t="b">
        <v>1</v>
      </c>
      <c r="S2177" t="s">
        <v>8274</v>
      </c>
      <c r="T2177" s="12" t="s">
        <v>8324</v>
      </c>
      <c r="U2177" t="s">
        <v>8325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8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0">
        <f t="shared" si="133"/>
        <v>42126.633206018523</v>
      </c>
      <c r="L2178">
        <v>1427987509</v>
      </c>
      <c r="M2178" s="10">
        <f t="shared" si="134"/>
        <v>42096.633206018523</v>
      </c>
      <c r="N2178" s="10"/>
      <c r="O2178" t="b">
        <v>0</v>
      </c>
      <c r="P2178">
        <v>71</v>
      </c>
      <c r="Q2178">
        <f t="shared" si="135"/>
        <v>88.75</v>
      </c>
      <c r="R2178" t="b">
        <v>1</v>
      </c>
      <c r="S2178" t="s">
        <v>8274</v>
      </c>
      <c r="T2178" s="12" t="s">
        <v>8324</v>
      </c>
      <c r="U2178" t="s">
        <v>8325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8">
        <f t="shared" ref="F2179:F2242" si="136">ROUND(E2179/D2179*100,0)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0">
        <f t="shared" ref="K2179:K2242" si="137">(((J2179/60)/60)/24+DATE(1970,1,1))</f>
        <v>42527.250775462962</v>
      </c>
      <c r="L2179">
        <v>1463032867</v>
      </c>
      <c r="M2179" s="10">
        <f t="shared" ref="M2179:M2242" si="138">(((L2179/60)/60)/24+DATE(1970,1,1))</f>
        <v>42502.250775462962</v>
      </c>
      <c r="N2179" s="10"/>
      <c r="O2179" t="b">
        <v>0</v>
      </c>
      <c r="P2179">
        <v>38</v>
      </c>
      <c r="Q2179">
        <f t="shared" ref="Q2179:Q2242" si="139">IFERROR(ROUND(E2179/P2179,2),0)</f>
        <v>65.87</v>
      </c>
      <c r="R2179" t="b">
        <v>1</v>
      </c>
      <c r="S2179" t="s">
        <v>8274</v>
      </c>
      <c r="T2179" s="12" t="s">
        <v>8324</v>
      </c>
      <c r="U2179" t="s">
        <v>8325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8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0">
        <f t="shared" si="137"/>
        <v>42753.63653935185</v>
      </c>
      <c r="L2180">
        <v>1482160597</v>
      </c>
      <c r="M2180" s="10">
        <f t="shared" si="138"/>
        <v>42723.63653935185</v>
      </c>
      <c r="N2180" s="10"/>
      <c r="O2180" t="b">
        <v>0</v>
      </c>
      <c r="P2180">
        <v>859</v>
      </c>
      <c r="Q2180">
        <f t="shared" si="139"/>
        <v>40.35</v>
      </c>
      <c r="R2180" t="b">
        <v>1</v>
      </c>
      <c r="S2180" t="s">
        <v>8274</v>
      </c>
      <c r="T2180" s="12" t="s">
        <v>8324</v>
      </c>
      <c r="U2180" t="s">
        <v>8325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8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0">
        <f t="shared" si="137"/>
        <v>42105.171203703707</v>
      </c>
      <c r="L2181">
        <v>1426133192</v>
      </c>
      <c r="M2181" s="10">
        <f t="shared" si="138"/>
        <v>42075.171203703707</v>
      </c>
      <c r="N2181" s="10"/>
      <c r="O2181" t="b">
        <v>0</v>
      </c>
      <c r="P2181">
        <v>21</v>
      </c>
      <c r="Q2181">
        <f t="shared" si="139"/>
        <v>76.86</v>
      </c>
      <c r="R2181" t="b">
        <v>1</v>
      </c>
      <c r="S2181" t="s">
        <v>8274</v>
      </c>
      <c r="T2181" s="12" t="s">
        <v>8324</v>
      </c>
      <c r="U2181" t="s">
        <v>8325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8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0">
        <f t="shared" si="137"/>
        <v>42321.711435185185</v>
      </c>
      <c r="L2182">
        <v>1443801868</v>
      </c>
      <c r="M2182" s="10">
        <f t="shared" si="138"/>
        <v>42279.669768518521</v>
      </c>
      <c r="N2182" s="10"/>
      <c r="O2182" t="b">
        <v>0</v>
      </c>
      <c r="P2182">
        <v>78</v>
      </c>
      <c r="Q2182">
        <f t="shared" si="139"/>
        <v>68.709999999999994</v>
      </c>
      <c r="R2182" t="b">
        <v>1</v>
      </c>
      <c r="S2182" t="s">
        <v>8274</v>
      </c>
      <c r="T2182" s="12" t="s">
        <v>8324</v>
      </c>
      <c r="U2182" t="s">
        <v>8325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8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0">
        <f t="shared" si="137"/>
        <v>42787.005243055552</v>
      </c>
      <c r="L2183">
        <v>1486426053</v>
      </c>
      <c r="M2183" s="10">
        <f t="shared" si="138"/>
        <v>42773.005243055552</v>
      </c>
      <c r="N2183" s="10"/>
      <c r="O2183" t="b">
        <v>0</v>
      </c>
      <c r="P2183">
        <v>53</v>
      </c>
      <c r="Q2183">
        <f t="shared" si="139"/>
        <v>57.77</v>
      </c>
      <c r="R2183" t="b">
        <v>1</v>
      </c>
      <c r="S2183" t="s">
        <v>8295</v>
      </c>
      <c r="T2183" s="12" t="s">
        <v>8332</v>
      </c>
      <c r="U2183" t="s">
        <v>8350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8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0">
        <f t="shared" si="137"/>
        <v>41914.900752314818</v>
      </c>
      <c r="L2184">
        <v>1409261825</v>
      </c>
      <c r="M2184" s="10">
        <f t="shared" si="138"/>
        <v>41879.900752314818</v>
      </c>
      <c r="N2184" s="10"/>
      <c r="O2184" t="b">
        <v>0</v>
      </c>
      <c r="P2184">
        <v>356</v>
      </c>
      <c r="Q2184">
        <f t="shared" si="139"/>
        <v>44.17</v>
      </c>
      <c r="R2184" t="b">
        <v>1</v>
      </c>
      <c r="S2184" t="s">
        <v>8295</v>
      </c>
      <c r="T2184" s="12" t="s">
        <v>8332</v>
      </c>
      <c r="U2184" t="s">
        <v>8350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8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0">
        <f t="shared" si="137"/>
        <v>42775.208333333328</v>
      </c>
      <c r="L2185">
        <v>1484037977</v>
      </c>
      <c r="M2185" s="10">
        <f t="shared" si="138"/>
        <v>42745.365474537044</v>
      </c>
      <c r="N2185" s="10"/>
      <c r="O2185" t="b">
        <v>0</v>
      </c>
      <c r="P2185">
        <v>279</v>
      </c>
      <c r="Q2185">
        <f t="shared" si="139"/>
        <v>31.57</v>
      </c>
      <c r="R2185" t="b">
        <v>1</v>
      </c>
      <c r="S2185" t="s">
        <v>8295</v>
      </c>
      <c r="T2185" s="12" t="s">
        <v>8332</v>
      </c>
      <c r="U2185" t="s">
        <v>8350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8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0">
        <f t="shared" si="137"/>
        <v>42394.666666666672</v>
      </c>
      <c r="L2186">
        <v>1452530041</v>
      </c>
      <c r="M2186" s="10">
        <f t="shared" si="138"/>
        <v>42380.690289351856</v>
      </c>
      <c r="N2186" s="10"/>
      <c r="O2186" t="b">
        <v>1</v>
      </c>
      <c r="P2186">
        <v>266</v>
      </c>
      <c r="Q2186">
        <f t="shared" si="139"/>
        <v>107.05</v>
      </c>
      <c r="R2186" t="b">
        <v>1</v>
      </c>
      <c r="S2186" t="s">
        <v>8295</v>
      </c>
      <c r="T2186" s="12" t="s">
        <v>8332</v>
      </c>
      <c r="U2186" t="s">
        <v>8350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8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0">
        <f t="shared" si="137"/>
        <v>41359.349988425929</v>
      </c>
      <c r="L2187">
        <v>1360830239</v>
      </c>
      <c r="M2187" s="10">
        <f t="shared" si="138"/>
        <v>41319.349988425929</v>
      </c>
      <c r="N2187" s="10"/>
      <c r="O2187" t="b">
        <v>0</v>
      </c>
      <c r="P2187">
        <v>623</v>
      </c>
      <c r="Q2187">
        <f t="shared" si="139"/>
        <v>149.03</v>
      </c>
      <c r="R2187" t="b">
        <v>1</v>
      </c>
      <c r="S2187" t="s">
        <v>8295</v>
      </c>
      <c r="T2187" s="12" t="s">
        <v>8332</v>
      </c>
      <c r="U2187" t="s">
        <v>8350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8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0">
        <f t="shared" si="137"/>
        <v>42620.083333333328</v>
      </c>
      <c r="L2188">
        <v>1470062743</v>
      </c>
      <c r="M2188" s="10">
        <f t="shared" si="138"/>
        <v>42583.615081018521</v>
      </c>
      <c r="N2188" s="10"/>
      <c r="O2188" t="b">
        <v>0</v>
      </c>
      <c r="P2188">
        <v>392</v>
      </c>
      <c r="Q2188">
        <f t="shared" si="139"/>
        <v>55.96</v>
      </c>
      <c r="R2188" t="b">
        <v>1</v>
      </c>
      <c r="S2188" t="s">
        <v>8295</v>
      </c>
      <c r="T2188" s="12" t="s">
        <v>8332</v>
      </c>
      <c r="U2188" t="s">
        <v>8350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8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0">
        <f t="shared" si="137"/>
        <v>42097.165972222225</v>
      </c>
      <c r="L2189">
        <v>1425531666</v>
      </c>
      <c r="M2189" s="10">
        <f t="shared" si="138"/>
        <v>42068.209097222221</v>
      </c>
      <c r="N2189" s="10"/>
      <c r="O2189" t="b">
        <v>1</v>
      </c>
      <c r="P2189">
        <v>3562</v>
      </c>
      <c r="Q2189">
        <f t="shared" si="139"/>
        <v>56.97</v>
      </c>
      <c r="R2189" t="b">
        <v>1</v>
      </c>
      <c r="S2189" t="s">
        <v>8295</v>
      </c>
      <c r="T2189" s="12" t="s">
        <v>8332</v>
      </c>
      <c r="U2189" t="s">
        <v>8350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8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0">
        <f t="shared" si="137"/>
        <v>42668.708333333328</v>
      </c>
      <c r="L2190">
        <v>1474380241</v>
      </c>
      <c r="M2190" s="10">
        <f t="shared" si="138"/>
        <v>42633.586122685185</v>
      </c>
      <c r="N2190" s="10"/>
      <c r="O2190" t="b">
        <v>0</v>
      </c>
      <c r="P2190">
        <v>514</v>
      </c>
      <c r="Q2190">
        <f t="shared" si="139"/>
        <v>44.06</v>
      </c>
      <c r="R2190" t="b">
        <v>1</v>
      </c>
      <c r="S2190" t="s">
        <v>8295</v>
      </c>
      <c r="T2190" s="12" t="s">
        <v>8332</v>
      </c>
      <c r="U2190" t="s">
        <v>8350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8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0">
        <f t="shared" si="137"/>
        <v>42481.916666666672</v>
      </c>
      <c r="L2191">
        <v>1460055300</v>
      </c>
      <c r="M2191" s="10">
        <f t="shared" si="138"/>
        <v>42467.788194444445</v>
      </c>
      <c r="N2191" s="10"/>
      <c r="O2191" t="b">
        <v>0</v>
      </c>
      <c r="P2191">
        <v>88</v>
      </c>
      <c r="Q2191">
        <f t="shared" si="139"/>
        <v>68.63</v>
      </c>
      <c r="R2191" t="b">
        <v>1</v>
      </c>
      <c r="S2191" t="s">
        <v>8295</v>
      </c>
      <c r="T2191" s="12" t="s">
        <v>8332</v>
      </c>
      <c r="U2191" t="s">
        <v>8350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8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0">
        <f t="shared" si="137"/>
        <v>42452.290972222225</v>
      </c>
      <c r="L2192">
        <v>1455721204</v>
      </c>
      <c r="M2192" s="10">
        <f t="shared" si="138"/>
        <v>42417.625046296293</v>
      </c>
      <c r="N2192" s="10"/>
      <c r="O2192" t="b">
        <v>0</v>
      </c>
      <c r="P2192">
        <v>537</v>
      </c>
      <c r="Q2192">
        <f t="shared" si="139"/>
        <v>65.319999999999993</v>
      </c>
      <c r="R2192" t="b">
        <v>1</v>
      </c>
      <c r="S2192" t="s">
        <v>8295</v>
      </c>
      <c r="T2192" s="12" t="s">
        <v>8332</v>
      </c>
      <c r="U2192" t="s">
        <v>8350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8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0">
        <f t="shared" si="137"/>
        <v>42780.833645833336</v>
      </c>
      <c r="L2193">
        <v>1486065627</v>
      </c>
      <c r="M2193" s="10">
        <f t="shared" si="138"/>
        <v>42768.833645833336</v>
      </c>
      <c r="N2193" s="10"/>
      <c r="O2193" t="b">
        <v>0</v>
      </c>
      <c r="P2193">
        <v>25</v>
      </c>
      <c r="Q2193">
        <f t="shared" si="139"/>
        <v>35.92</v>
      </c>
      <c r="R2193" t="b">
        <v>1</v>
      </c>
      <c r="S2193" t="s">
        <v>8295</v>
      </c>
      <c r="T2193" s="12" t="s">
        <v>8332</v>
      </c>
      <c r="U2193" t="s">
        <v>8350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8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0">
        <f t="shared" si="137"/>
        <v>42719.958333333328</v>
      </c>
      <c r="L2194">
        <v>1479414344</v>
      </c>
      <c r="M2194" s="10">
        <f t="shared" si="138"/>
        <v>42691.8512037037</v>
      </c>
      <c r="N2194" s="10"/>
      <c r="O2194" t="b">
        <v>0</v>
      </c>
      <c r="P2194">
        <v>3238</v>
      </c>
      <c r="Q2194">
        <f t="shared" si="139"/>
        <v>40.07</v>
      </c>
      <c r="R2194" t="b">
        <v>1</v>
      </c>
      <c r="S2194" t="s">
        <v>8295</v>
      </c>
      <c r="T2194" s="12" t="s">
        <v>8332</v>
      </c>
      <c r="U2194" t="s">
        <v>8350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8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0">
        <f t="shared" si="137"/>
        <v>42695.207638888889</v>
      </c>
      <c r="L2195">
        <v>1477043072</v>
      </c>
      <c r="M2195" s="10">
        <f t="shared" si="138"/>
        <v>42664.405925925923</v>
      </c>
      <c r="N2195" s="10"/>
      <c r="O2195" t="b">
        <v>0</v>
      </c>
      <c r="P2195">
        <v>897</v>
      </c>
      <c r="Q2195">
        <f t="shared" si="139"/>
        <v>75.650000000000006</v>
      </c>
      <c r="R2195" t="b">
        <v>1</v>
      </c>
      <c r="S2195" t="s">
        <v>8295</v>
      </c>
      <c r="T2195" s="12" t="s">
        <v>8332</v>
      </c>
      <c r="U2195" t="s">
        <v>8350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8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0">
        <f t="shared" si="137"/>
        <v>42455.716319444444</v>
      </c>
      <c r="L2196">
        <v>1456423890</v>
      </c>
      <c r="M2196" s="10">
        <f t="shared" si="138"/>
        <v>42425.757986111115</v>
      </c>
      <c r="N2196" s="10"/>
      <c r="O2196" t="b">
        <v>0</v>
      </c>
      <c r="P2196">
        <v>878</v>
      </c>
      <c r="Q2196">
        <f t="shared" si="139"/>
        <v>61.2</v>
      </c>
      <c r="R2196" t="b">
        <v>1</v>
      </c>
      <c r="S2196" t="s">
        <v>8295</v>
      </c>
      <c r="T2196" s="12" t="s">
        <v>8332</v>
      </c>
      <c r="U2196" t="s">
        <v>8350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8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0">
        <f t="shared" si="137"/>
        <v>42227.771990740745</v>
      </c>
      <c r="L2197">
        <v>1436725900</v>
      </c>
      <c r="M2197" s="10">
        <f t="shared" si="138"/>
        <v>42197.771990740745</v>
      </c>
      <c r="N2197" s="10"/>
      <c r="O2197" t="b">
        <v>0</v>
      </c>
      <c r="P2197">
        <v>115</v>
      </c>
      <c r="Q2197">
        <f t="shared" si="139"/>
        <v>48.13</v>
      </c>
      <c r="R2197" t="b">
        <v>1</v>
      </c>
      <c r="S2197" t="s">
        <v>8295</v>
      </c>
      <c r="T2197" s="12" t="s">
        <v>8332</v>
      </c>
      <c r="U2197" t="s">
        <v>8350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8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0">
        <f t="shared" si="137"/>
        <v>42706.291666666672</v>
      </c>
      <c r="L2198">
        <v>1478000502</v>
      </c>
      <c r="M2198" s="10">
        <f t="shared" si="138"/>
        <v>42675.487291666665</v>
      </c>
      <c r="N2198" s="10"/>
      <c r="O2198" t="b">
        <v>0</v>
      </c>
      <c r="P2198">
        <v>234</v>
      </c>
      <c r="Q2198">
        <f t="shared" si="139"/>
        <v>68.11</v>
      </c>
      <c r="R2198" t="b">
        <v>1</v>
      </c>
      <c r="S2198" t="s">
        <v>8295</v>
      </c>
      <c r="T2198" s="12" t="s">
        <v>8332</v>
      </c>
      <c r="U2198" t="s">
        <v>8350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8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0">
        <f t="shared" si="137"/>
        <v>42063.584016203706</v>
      </c>
      <c r="L2199">
        <v>1422540059</v>
      </c>
      <c r="M2199" s="10">
        <f t="shared" si="138"/>
        <v>42033.584016203706</v>
      </c>
      <c r="N2199" s="10"/>
      <c r="O2199" t="b">
        <v>0</v>
      </c>
      <c r="P2199">
        <v>4330</v>
      </c>
      <c r="Q2199">
        <f t="shared" si="139"/>
        <v>65.89</v>
      </c>
      <c r="R2199" t="b">
        <v>1</v>
      </c>
      <c r="S2199" t="s">
        <v>8295</v>
      </c>
      <c r="T2199" s="12" t="s">
        <v>8332</v>
      </c>
      <c r="U2199" t="s">
        <v>8350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8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0">
        <f t="shared" si="137"/>
        <v>42322.555555555555</v>
      </c>
      <c r="L2200">
        <v>1444911600</v>
      </c>
      <c r="M2200" s="10">
        <f t="shared" si="138"/>
        <v>42292.513888888891</v>
      </c>
      <c r="N2200" s="10"/>
      <c r="O2200" t="b">
        <v>0</v>
      </c>
      <c r="P2200">
        <v>651</v>
      </c>
      <c r="Q2200">
        <f t="shared" si="139"/>
        <v>81.650000000000006</v>
      </c>
      <c r="R2200" t="b">
        <v>1</v>
      </c>
      <c r="S2200" t="s">
        <v>8295</v>
      </c>
      <c r="T2200" s="12" t="s">
        <v>8332</v>
      </c>
      <c r="U2200" t="s">
        <v>8350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8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0">
        <f t="shared" si="137"/>
        <v>42292.416643518518</v>
      </c>
      <c r="L2201">
        <v>1442311198</v>
      </c>
      <c r="M2201" s="10">
        <f t="shared" si="138"/>
        <v>42262.416643518518</v>
      </c>
      <c r="N2201" s="10"/>
      <c r="O2201" t="b">
        <v>1</v>
      </c>
      <c r="P2201">
        <v>251</v>
      </c>
      <c r="Q2201">
        <f t="shared" si="139"/>
        <v>52.7</v>
      </c>
      <c r="R2201" t="b">
        <v>1</v>
      </c>
      <c r="S2201" t="s">
        <v>8295</v>
      </c>
      <c r="T2201" s="12" t="s">
        <v>8332</v>
      </c>
      <c r="U2201" t="s">
        <v>8350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8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0">
        <f t="shared" si="137"/>
        <v>42191.125</v>
      </c>
      <c r="L2202">
        <v>1433775668</v>
      </c>
      <c r="M2202" s="10">
        <f t="shared" si="138"/>
        <v>42163.625787037032</v>
      </c>
      <c r="N2202" s="10"/>
      <c r="O2202" t="b">
        <v>0</v>
      </c>
      <c r="P2202">
        <v>263</v>
      </c>
      <c r="Q2202">
        <f t="shared" si="139"/>
        <v>41.23</v>
      </c>
      <c r="R2202" t="b">
        <v>1</v>
      </c>
      <c r="S2202" t="s">
        <v>8295</v>
      </c>
      <c r="T2202" s="12" t="s">
        <v>8332</v>
      </c>
      <c r="U2202" t="s">
        <v>8350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8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0">
        <f t="shared" si="137"/>
        <v>41290.846817129634</v>
      </c>
      <c r="L2203">
        <v>1357157965</v>
      </c>
      <c r="M2203" s="10">
        <f t="shared" si="138"/>
        <v>41276.846817129634</v>
      </c>
      <c r="N2203" s="10"/>
      <c r="O2203" t="b">
        <v>0</v>
      </c>
      <c r="P2203">
        <v>28</v>
      </c>
      <c r="Q2203">
        <f t="shared" si="139"/>
        <v>15.04</v>
      </c>
      <c r="R2203" t="b">
        <v>1</v>
      </c>
      <c r="S2203" t="s">
        <v>8278</v>
      </c>
      <c r="T2203" s="12" t="s">
        <v>8324</v>
      </c>
      <c r="U2203" t="s">
        <v>8329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8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0">
        <f t="shared" si="137"/>
        <v>41214.849166666667</v>
      </c>
      <c r="L2204">
        <v>1349209368</v>
      </c>
      <c r="M2204" s="10">
        <f t="shared" si="138"/>
        <v>41184.849166666667</v>
      </c>
      <c r="N2204" s="10"/>
      <c r="O2204" t="b">
        <v>0</v>
      </c>
      <c r="P2204">
        <v>721</v>
      </c>
      <c r="Q2204">
        <f t="shared" si="139"/>
        <v>39.07</v>
      </c>
      <c r="R2204" t="b">
        <v>1</v>
      </c>
      <c r="S2204" t="s">
        <v>8278</v>
      </c>
      <c r="T2204" s="12" t="s">
        <v>8324</v>
      </c>
      <c r="U2204" t="s">
        <v>8329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8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0">
        <f t="shared" si="137"/>
        <v>42271.85974537037</v>
      </c>
      <c r="L2205">
        <v>1440535082</v>
      </c>
      <c r="M2205" s="10">
        <f t="shared" si="138"/>
        <v>42241.85974537037</v>
      </c>
      <c r="N2205" s="10"/>
      <c r="O2205" t="b">
        <v>0</v>
      </c>
      <c r="P2205">
        <v>50</v>
      </c>
      <c r="Q2205">
        <f t="shared" si="139"/>
        <v>43.82</v>
      </c>
      <c r="R2205" t="b">
        <v>1</v>
      </c>
      <c r="S2205" t="s">
        <v>8278</v>
      </c>
      <c r="T2205" s="12" t="s">
        <v>8324</v>
      </c>
      <c r="U2205" t="s">
        <v>8329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8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0">
        <f t="shared" si="137"/>
        <v>41342.311562499999</v>
      </c>
      <c r="L2206">
        <v>1360222119</v>
      </c>
      <c r="M2206" s="10">
        <f t="shared" si="138"/>
        <v>41312.311562499999</v>
      </c>
      <c r="N2206" s="10"/>
      <c r="O2206" t="b">
        <v>0</v>
      </c>
      <c r="P2206">
        <v>73</v>
      </c>
      <c r="Q2206">
        <f t="shared" si="139"/>
        <v>27.3</v>
      </c>
      <c r="R2206" t="b">
        <v>1</v>
      </c>
      <c r="S2206" t="s">
        <v>8278</v>
      </c>
      <c r="T2206" s="12" t="s">
        <v>8324</v>
      </c>
      <c r="U2206" t="s">
        <v>8329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8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0">
        <f t="shared" si="137"/>
        <v>41061.82163194444</v>
      </c>
      <c r="L2207">
        <v>1335987789</v>
      </c>
      <c r="M2207" s="10">
        <f t="shared" si="138"/>
        <v>41031.82163194444</v>
      </c>
      <c r="N2207" s="10"/>
      <c r="O2207" t="b">
        <v>0</v>
      </c>
      <c r="P2207">
        <v>27</v>
      </c>
      <c r="Q2207">
        <f t="shared" si="139"/>
        <v>42.22</v>
      </c>
      <c r="R2207" t="b">
        <v>1</v>
      </c>
      <c r="S2207" t="s">
        <v>8278</v>
      </c>
      <c r="T2207" s="12" t="s">
        <v>8324</v>
      </c>
      <c r="U2207" t="s">
        <v>8329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8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0">
        <f t="shared" si="137"/>
        <v>41015.257222222222</v>
      </c>
      <c r="L2208">
        <v>1333001424</v>
      </c>
      <c r="M2208" s="10">
        <f t="shared" si="138"/>
        <v>40997.257222222222</v>
      </c>
      <c r="N2208" s="10"/>
      <c r="O2208" t="b">
        <v>0</v>
      </c>
      <c r="P2208">
        <v>34</v>
      </c>
      <c r="Q2208">
        <f t="shared" si="139"/>
        <v>33.24</v>
      </c>
      <c r="R2208" t="b">
        <v>1</v>
      </c>
      <c r="S2208" t="s">
        <v>8278</v>
      </c>
      <c r="T2208" s="12" t="s">
        <v>8324</v>
      </c>
      <c r="U2208" t="s">
        <v>8329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0">
        <f t="shared" si="137"/>
        <v>41594.235798611109</v>
      </c>
      <c r="L2209">
        <v>1381984773</v>
      </c>
      <c r="M2209" s="10">
        <f t="shared" si="138"/>
        <v>41564.194131944445</v>
      </c>
      <c r="N2209" s="10"/>
      <c r="O2209" t="b">
        <v>0</v>
      </c>
      <c r="P2209">
        <v>7</v>
      </c>
      <c r="Q2209">
        <f t="shared" si="139"/>
        <v>285.70999999999998</v>
      </c>
      <c r="R2209" t="b">
        <v>1</v>
      </c>
      <c r="S2209" t="s">
        <v>8278</v>
      </c>
      <c r="T2209" s="12" t="s">
        <v>8324</v>
      </c>
      <c r="U2209" t="s">
        <v>8329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8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0">
        <f t="shared" si="137"/>
        <v>41006.166666666664</v>
      </c>
      <c r="L2210">
        <v>1328649026</v>
      </c>
      <c r="M2210" s="10">
        <f t="shared" si="138"/>
        <v>40946.882245370369</v>
      </c>
      <c r="N2210" s="10"/>
      <c r="O2210" t="b">
        <v>0</v>
      </c>
      <c r="P2210">
        <v>24</v>
      </c>
      <c r="Q2210">
        <f t="shared" si="139"/>
        <v>42.33</v>
      </c>
      <c r="R2210" t="b">
        <v>1</v>
      </c>
      <c r="S2210" t="s">
        <v>8278</v>
      </c>
      <c r="T2210" s="12" t="s">
        <v>8324</v>
      </c>
      <c r="U2210" t="s">
        <v>8329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8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0">
        <f t="shared" si="137"/>
        <v>41743.958333333336</v>
      </c>
      <c r="L2211">
        <v>1396524644</v>
      </c>
      <c r="M2211" s="10">
        <f t="shared" si="138"/>
        <v>41732.479675925926</v>
      </c>
      <c r="N2211" s="10"/>
      <c r="O2211" t="b">
        <v>0</v>
      </c>
      <c r="P2211">
        <v>15</v>
      </c>
      <c r="Q2211">
        <f t="shared" si="139"/>
        <v>50.27</v>
      </c>
      <c r="R2211" t="b">
        <v>1</v>
      </c>
      <c r="S2211" t="s">
        <v>8278</v>
      </c>
      <c r="T2211" s="12" t="s">
        <v>8324</v>
      </c>
      <c r="U2211" t="s">
        <v>8329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8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0">
        <f t="shared" si="137"/>
        <v>41013.73333333333</v>
      </c>
      <c r="L2212">
        <v>1329442510</v>
      </c>
      <c r="M2212" s="10">
        <f t="shared" si="138"/>
        <v>40956.066087962965</v>
      </c>
      <c r="N2212" s="10"/>
      <c r="O2212" t="b">
        <v>0</v>
      </c>
      <c r="P2212">
        <v>72</v>
      </c>
      <c r="Q2212">
        <f t="shared" si="139"/>
        <v>61.9</v>
      </c>
      <c r="R2212" t="b">
        <v>1</v>
      </c>
      <c r="S2212" t="s">
        <v>8278</v>
      </c>
      <c r="T2212" s="12" t="s">
        <v>8324</v>
      </c>
      <c r="U2212" t="s">
        <v>8329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8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0">
        <f t="shared" si="137"/>
        <v>41739.290972222225</v>
      </c>
      <c r="L2213">
        <v>1395168625</v>
      </c>
      <c r="M2213" s="10">
        <f t="shared" si="138"/>
        <v>41716.785011574073</v>
      </c>
      <c r="N2213" s="10"/>
      <c r="O2213" t="b">
        <v>0</v>
      </c>
      <c r="P2213">
        <v>120</v>
      </c>
      <c r="Q2213">
        <f t="shared" si="139"/>
        <v>40.75</v>
      </c>
      <c r="R2213" t="b">
        <v>1</v>
      </c>
      <c r="S2213" t="s">
        <v>8278</v>
      </c>
      <c r="T2213" s="12" t="s">
        <v>8324</v>
      </c>
      <c r="U2213" t="s">
        <v>8329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8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0">
        <f t="shared" si="137"/>
        <v>41582.041666666664</v>
      </c>
      <c r="L2214">
        <v>1380650177</v>
      </c>
      <c r="M2214" s="10">
        <f t="shared" si="138"/>
        <v>41548.747418981482</v>
      </c>
      <c r="N2214" s="10"/>
      <c r="O2214" t="b">
        <v>0</v>
      </c>
      <c r="P2214">
        <v>123</v>
      </c>
      <c r="Q2214">
        <f t="shared" si="139"/>
        <v>55.8</v>
      </c>
      <c r="R2214" t="b">
        <v>1</v>
      </c>
      <c r="S2214" t="s">
        <v>8278</v>
      </c>
      <c r="T2214" s="12" t="s">
        <v>8324</v>
      </c>
      <c r="U2214" t="s">
        <v>8329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8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0">
        <f t="shared" si="137"/>
        <v>42139.826145833329</v>
      </c>
      <c r="L2215">
        <v>1429127379</v>
      </c>
      <c r="M2215" s="10">
        <f t="shared" si="138"/>
        <v>42109.826145833329</v>
      </c>
      <c r="N2215" s="10"/>
      <c r="O2215" t="b">
        <v>0</v>
      </c>
      <c r="P2215">
        <v>1</v>
      </c>
      <c r="Q2215">
        <f t="shared" si="139"/>
        <v>10</v>
      </c>
      <c r="R2215" t="b">
        <v>1</v>
      </c>
      <c r="S2215" t="s">
        <v>8278</v>
      </c>
      <c r="T2215" s="12" t="s">
        <v>8324</v>
      </c>
      <c r="U2215" t="s">
        <v>8329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8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0">
        <f t="shared" si="137"/>
        <v>41676.792222222226</v>
      </c>
      <c r="L2216">
        <v>1389121248</v>
      </c>
      <c r="M2216" s="10">
        <f t="shared" si="138"/>
        <v>41646.792222222226</v>
      </c>
      <c r="N2216" s="10"/>
      <c r="O2216" t="b">
        <v>0</v>
      </c>
      <c r="P2216">
        <v>24</v>
      </c>
      <c r="Q2216">
        <f t="shared" si="139"/>
        <v>73.13</v>
      </c>
      <c r="R2216" t="b">
        <v>1</v>
      </c>
      <c r="S2216" t="s">
        <v>8278</v>
      </c>
      <c r="T2216" s="12" t="s">
        <v>8324</v>
      </c>
      <c r="U2216" t="s">
        <v>8329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8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0">
        <f t="shared" si="137"/>
        <v>40981.290972222225</v>
      </c>
      <c r="L2217">
        <v>1329671572</v>
      </c>
      <c r="M2217" s="10">
        <f t="shared" si="138"/>
        <v>40958.717268518521</v>
      </c>
      <c r="N2217" s="10"/>
      <c r="O2217" t="b">
        <v>0</v>
      </c>
      <c r="P2217">
        <v>33</v>
      </c>
      <c r="Q2217">
        <f t="shared" si="139"/>
        <v>26.06</v>
      </c>
      <c r="R2217" t="b">
        <v>1</v>
      </c>
      <c r="S2217" t="s">
        <v>8278</v>
      </c>
      <c r="T2217" s="12" t="s">
        <v>8324</v>
      </c>
      <c r="U2217" t="s">
        <v>8329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8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0">
        <f t="shared" si="137"/>
        <v>42208.751678240747</v>
      </c>
      <c r="L2218">
        <v>1436464945</v>
      </c>
      <c r="M2218" s="10">
        <f t="shared" si="138"/>
        <v>42194.751678240747</v>
      </c>
      <c r="N2218" s="10"/>
      <c r="O2218" t="b">
        <v>0</v>
      </c>
      <c r="P2218">
        <v>14</v>
      </c>
      <c r="Q2218">
        <f t="shared" si="139"/>
        <v>22.64</v>
      </c>
      <c r="R2218" t="b">
        <v>1</v>
      </c>
      <c r="S2218" t="s">
        <v>8278</v>
      </c>
      <c r="T2218" s="12" t="s">
        <v>8324</v>
      </c>
      <c r="U2218" t="s">
        <v>8329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8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0">
        <f t="shared" si="137"/>
        <v>42310.333333333328</v>
      </c>
      <c r="L2219">
        <v>1445539113</v>
      </c>
      <c r="M2219" s="10">
        <f t="shared" si="138"/>
        <v>42299.776770833334</v>
      </c>
      <c r="N2219" s="10"/>
      <c r="O2219" t="b">
        <v>0</v>
      </c>
      <c r="P2219">
        <v>9</v>
      </c>
      <c r="Q2219">
        <f t="shared" si="139"/>
        <v>47.22</v>
      </c>
      <c r="R2219" t="b">
        <v>1</v>
      </c>
      <c r="S2219" t="s">
        <v>8278</v>
      </c>
      <c r="T2219" s="12" t="s">
        <v>8324</v>
      </c>
      <c r="U2219" t="s">
        <v>8329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8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0">
        <f t="shared" si="137"/>
        <v>41150</v>
      </c>
      <c r="L2220">
        <v>1344281383</v>
      </c>
      <c r="M2220" s="10">
        <f t="shared" si="138"/>
        <v>41127.812303240738</v>
      </c>
      <c r="N2220" s="10"/>
      <c r="O2220" t="b">
        <v>0</v>
      </c>
      <c r="P2220">
        <v>76</v>
      </c>
      <c r="Q2220">
        <f t="shared" si="139"/>
        <v>32.32</v>
      </c>
      <c r="R2220" t="b">
        <v>1</v>
      </c>
      <c r="S2220" t="s">
        <v>8278</v>
      </c>
      <c r="T2220" s="12" t="s">
        <v>8324</v>
      </c>
      <c r="U2220" t="s">
        <v>8329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8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0">
        <f t="shared" si="137"/>
        <v>42235.718888888892</v>
      </c>
      <c r="L2221">
        <v>1437412512</v>
      </c>
      <c r="M2221" s="10">
        <f t="shared" si="138"/>
        <v>42205.718888888892</v>
      </c>
      <c r="N2221" s="10"/>
      <c r="O2221" t="b">
        <v>0</v>
      </c>
      <c r="P2221">
        <v>19</v>
      </c>
      <c r="Q2221">
        <f t="shared" si="139"/>
        <v>53.42</v>
      </c>
      <c r="R2221" t="b">
        <v>1</v>
      </c>
      <c r="S2221" t="s">
        <v>8278</v>
      </c>
      <c r="T2221" s="12" t="s">
        <v>8324</v>
      </c>
      <c r="U2221" t="s">
        <v>8329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8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0">
        <f t="shared" si="137"/>
        <v>41482.060601851852</v>
      </c>
      <c r="L2222">
        <v>1372296436</v>
      </c>
      <c r="M2222" s="10">
        <f t="shared" si="138"/>
        <v>41452.060601851852</v>
      </c>
      <c r="N2222" s="10"/>
      <c r="O2222" t="b">
        <v>0</v>
      </c>
      <c r="P2222">
        <v>69</v>
      </c>
      <c r="Q2222">
        <f t="shared" si="139"/>
        <v>51.3</v>
      </c>
      <c r="R2222" t="b">
        <v>1</v>
      </c>
      <c r="S2222" t="s">
        <v>8278</v>
      </c>
      <c r="T2222" s="12" t="s">
        <v>8324</v>
      </c>
      <c r="U2222" t="s">
        <v>8329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8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0">
        <f t="shared" si="137"/>
        <v>42483</v>
      </c>
      <c r="L2223">
        <v>1458748809</v>
      </c>
      <c r="M2223" s="10">
        <f t="shared" si="138"/>
        <v>42452.666770833333</v>
      </c>
      <c r="N2223" s="10"/>
      <c r="O2223" t="b">
        <v>0</v>
      </c>
      <c r="P2223">
        <v>218</v>
      </c>
      <c r="Q2223">
        <f t="shared" si="139"/>
        <v>37.200000000000003</v>
      </c>
      <c r="R2223" t="b">
        <v>1</v>
      </c>
      <c r="S2223" t="s">
        <v>8295</v>
      </c>
      <c r="T2223" s="12" t="s">
        <v>8332</v>
      </c>
      <c r="U2223" t="s">
        <v>8350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8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0">
        <f t="shared" si="137"/>
        <v>40936.787581018521</v>
      </c>
      <c r="L2224">
        <v>1325184847</v>
      </c>
      <c r="M2224" s="10">
        <f t="shared" si="138"/>
        <v>40906.787581018521</v>
      </c>
      <c r="N2224" s="10"/>
      <c r="O2224" t="b">
        <v>0</v>
      </c>
      <c r="P2224">
        <v>30</v>
      </c>
      <c r="Q2224">
        <f t="shared" si="139"/>
        <v>27.1</v>
      </c>
      <c r="R2224" t="b">
        <v>1</v>
      </c>
      <c r="S2224" t="s">
        <v>8295</v>
      </c>
      <c r="T2224" s="12" t="s">
        <v>8332</v>
      </c>
      <c r="U2224" t="s">
        <v>8350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8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0">
        <f t="shared" si="137"/>
        <v>42182.640833333338</v>
      </c>
      <c r="L2225">
        <v>1432826568</v>
      </c>
      <c r="M2225" s="10">
        <f t="shared" si="138"/>
        <v>42152.640833333338</v>
      </c>
      <c r="N2225" s="10"/>
      <c r="O2225" t="b">
        <v>0</v>
      </c>
      <c r="P2225">
        <v>100</v>
      </c>
      <c r="Q2225">
        <f t="shared" si="139"/>
        <v>206.31</v>
      </c>
      <c r="R2225" t="b">
        <v>1</v>
      </c>
      <c r="S2225" t="s">
        <v>8295</v>
      </c>
      <c r="T2225" s="12" t="s">
        <v>8332</v>
      </c>
      <c r="U2225" t="s">
        <v>8350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8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0">
        <f t="shared" si="137"/>
        <v>42672.791666666672</v>
      </c>
      <c r="L2226">
        <v>1475337675</v>
      </c>
      <c r="M2226" s="10">
        <f t="shared" si="138"/>
        <v>42644.667534722219</v>
      </c>
      <c r="N2226" s="10"/>
      <c r="O2226" t="b">
        <v>0</v>
      </c>
      <c r="P2226">
        <v>296</v>
      </c>
      <c r="Q2226">
        <f t="shared" si="139"/>
        <v>82.15</v>
      </c>
      <c r="R2226" t="b">
        <v>1</v>
      </c>
      <c r="S2226" t="s">
        <v>8295</v>
      </c>
      <c r="T2226" s="12" t="s">
        <v>8332</v>
      </c>
      <c r="U2226" t="s">
        <v>8350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8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0">
        <f t="shared" si="137"/>
        <v>41903.79184027778</v>
      </c>
      <c r="L2227">
        <v>1408734015</v>
      </c>
      <c r="M2227" s="10">
        <f t="shared" si="138"/>
        <v>41873.79184027778</v>
      </c>
      <c r="N2227" s="10"/>
      <c r="O2227" t="b">
        <v>0</v>
      </c>
      <c r="P2227">
        <v>1204</v>
      </c>
      <c r="Q2227">
        <f t="shared" si="139"/>
        <v>164.8</v>
      </c>
      <c r="R2227" t="b">
        <v>1</v>
      </c>
      <c r="S2227" t="s">
        <v>8295</v>
      </c>
      <c r="T2227" s="12" t="s">
        <v>8332</v>
      </c>
      <c r="U2227" t="s">
        <v>8350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8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0">
        <f t="shared" si="137"/>
        <v>42412.207638888889</v>
      </c>
      <c r="L2228">
        <v>1452625822</v>
      </c>
      <c r="M2228" s="10">
        <f t="shared" si="138"/>
        <v>42381.79886574074</v>
      </c>
      <c r="N2228" s="10"/>
      <c r="O2228" t="b">
        <v>0</v>
      </c>
      <c r="P2228">
        <v>321</v>
      </c>
      <c r="Q2228">
        <f t="shared" si="139"/>
        <v>60.82</v>
      </c>
      <c r="R2228" t="b">
        <v>1</v>
      </c>
      <c r="S2228" t="s">
        <v>8295</v>
      </c>
      <c r="T2228" s="12" t="s">
        <v>8332</v>
      </c>
      <c r="U2228" t="s">
        <v>8350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8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0">
        <f t="shared" si="137"/>
        <v>41591.849016203705</v>
      </c>
      <c r="L2229">
        <v>1381778555</v>
      </c>
      <c r="M2229" s="10">
        <f t="shared" si="138"/>
        <v>41561.807349537034</v>
      </c>
      <c r="N2229" s="10"/>
      <c r="O2229" t="b">
        <v>0</v>
      </c>
      <c r="P2229">
        <v>301</v>
      </c>
      <c r="Q2229">
        <f t="shared" si="139"/>
        <v>67.97</v>
      </c>
      <c r="R2229" t="b">
        <v>1</v>
      </c>
      <c r="S2229" t="s">
        <v>8295</v>
      </c>
      <c r="T2229" s="12" t="s">
        <v>8332</v>
      </c>
      <c r="U2229" t="s">
        <v>8350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8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0">
        <f t="shared" si="137"/>
        <v>42232.278194444443</v>
      </c>
      <c r="L2230">
        <v>1437115236</v>
      </c>
      <c r="M2230" s="10">
        <f t="shared" si="138"/>
        <v>42202.278194444443</v>
      </c>
      <c r="N2230" s="10"/>
      <c r="O2230" t="b">
        <v>0</v>
      </c>
      <c r="P2230">
        <v>144</v>
      </c>
      <c r="Q2230">
        <f t="shared" si="139"/>
        <v>81.56</v>
      </c>
      <c r="R2230" t="b">
        <v>1</v>
      </c>
      <c r="S2230" t="s">
        <v>8295</v>
      </c>
      <c r="T2230" s="12" t="s">
        <v>8332</v>
      </c>
      <c r="U2230" t="s">
        <v>8350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8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0">
        <f t="shared" si="137"/>
        <v>41520.166666666664</v>
      </c>
      <c r="L2231">
        <v>1375113391</v>
      </c>
      <c r="M2231" s="10">
        <f t="shared" si="138"/>
        <v>41484.664247685185</v>
      </c>
      <c r="N2231" s="10"/>
      <c r="O2231" t="b">
        <v>0</v>
      </c>
      <c r="P2231">
        <v>539</v>
      </c>
      <c r="Q2231">
        <f t="shared" si="139"/>
        <v>25.43</v>
      </c>
      <c r="R2231" t="b">
        <v>1</v>
      </c>
      <c r="S2231" t="s">
        <v>8295</v>
      </c>
      <c r="T2231" s="12" t="s">
        <v>8332</v>
      </c>
      <c r="U2231" t="s">
        <v>8350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8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0">
        <f t="shared" si="137"/>
        <v>41754.881099537037</v>
      </c>
      <c r="L2232">
        <v>1395868127</v>
      </c>
      <c r="M2232" s="10">
        <f t="shared" si="138"/>
        <v>41724.881099537037</v>
      </c>
      <c r="N2232" s="10"/>
      <c r="O2232" t="b">
        <v>0</v>
      </c>
      <c r="P2232">
        <v>498</v>
      </c>
      <c r="Q2232">
        <f t="shared" si="139"/>
        <v>21.5</v>
      </c>
      <c r="R2232" t="b">
        <v>1</v>
      </c>
      <c r="S2232" t="s">
        <v>8295</v>
      </c>
      <c r="T2232" s="12" t="s">
        <v>8332</v>
      </c>
      <c r="U2232" t="s">
        <v>8350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8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0">
        <f t="shared" si="137"/>
        <v>41450.208333333336</v>
      </c>
      <c r="L2233">
        <v>1369864301</v>
      </c>
      <c r="M2233" s="10">
        <f t="shared" si="138"/>
        <v>41423.910891203705</v>
      </c>
      <c r="N2233" s="10"/>
      <c r="O2233" t="b">
        <v>0</v>
      </c>
      <c r="P2233">
        <v>1113</v>
      </c>
      <c r="Q2233">
        <f t="shared" si="139"/>
        <v>27.23</v>
      </c>
      <c r="R2233" t="b">
        <v>1</v>
      </c>
      <c r="S2233" t="s">
        <v>8295</v>
      </c>
      <c r="T2233" s="12" t="s">
        <v>8332</v>
      </c>
      <c r="U2233" t="s">
        <v>8350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8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0">
        <f t="shared" si="137"/>
        <v>41839.125</v>
      </c>
      <c r="L2234">
        <v>1402945408</v>
      </c>
      <c r="M2234" s="10">
        <f t="shared" si="138"/>
        <v>41806.794074074074</v>
      </c>
      <c r="N2234" s="10"/>
      <c r="O2234" t="b">
        <v>0</v>
      </c>
      <c r="P2234">
        <v>988</v>
      </c>
      <c r="Q2234">
        <f t="shared" si="139"/>
        <v>25.09</v>
      </c>
      <c r="R2234" t="b">
        <v>1</v>
      </c>
      <c r="S2234" t="s">
        <v>8295</v>
      </c>
      <c r="T2234" s="12" t="s">
        <v>8332</v>
      </c>
      <c r="U2234" t="s">
        <v>8350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8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0">
        <f t="shared" si="137"/>
        <v>42352</v>
      </c>
      <c r="L2235">
        <v>1448269539</v>
      </c>
      <c r="M2235" s="10">
        <f t="shared" si="138"/>
        <v>42331.378923611104</v>
      </c>
      <c r="N2235" s="10"/>
      <c r="O2235" t="b">
        <v>0</v>
      </c>
      <c r="P2235">
        <v>391</v>
      </c>
      <c r="Q2235">
        <f t="shared" si="139"/>
        <v>21.23</v>
      </c>
      <c r="R2235" t="b">
        <v>1</v>
      </c>
      <c r="S2235" t="s">
        <v>8295</v>
      </c>
      <c r="T2235" s="12" t="s">
        <v>8332</v>
      </c>
      <c r="U2235" t="s">
        <v>8350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8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0">
        <f t="shared" si="137"/>
        <v>42740.824618055558</v>
      </c>
      <c r="L2236">
        <v>1481053647</v>
      </c>
      <c r="M2236" s="10">
        <f t="shared" si="138"/>
        <v>42710.824618055558</v>
      </c>
      <c r="N2236" s="10"/>
      <c r="O2236" t="b">
        <v>0</v>
      </c>
      <c r="P2236">
        <v>28</v>
      </c>
      <c r="Q2236">
        <f t="shared" si="139"/>
        <v>41.61</v>
      </c>
      <c r="R2236" t="b">
        <v>1</v>
      </c>
      <c r="S2236" t="s">
        <v>8295</v>
      </c>
      <c r="T2236" s="12" t="s">
        <v>8332</v>
      </c>
      <c r="U2236" t="s">
        <v>8350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8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0">
        <f t="shared" si="137"/>
        <v>42091.980451388896</v>
      </c>
      <c r="L2237">
        <v>1424997111</v>
      </c>
      <c r="M2237" s="10">
        <f t="shared" si="138"/>
        <v>42062.022118055553</v>
      </c>
      <c r="N2237" s="10"/>
      <c r="O2237" t="b">
        <v>0</v>
      </c>
      <c r="P2237">
        <v>147</v>
      </c>
      <c r="Q2237">
        <f t="shared" si="139"/>
        <v>135.59</v>
      </c>
      <c r="R2237" t="b">
        <v>1</v>
      </c>
      <c r="S2237" t="s">
        <v>8295</v>
      </c>
      <c r="T2237" s="12" t="s">
        <v>8332</v>
      </c>
      <c r="U2237" t="s">
        <v>8350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8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0">
        <f t="shared" si="137"/>
        <v>42401.617164351846</v>
      </c>
      <c r="L2238">
        <v>1451746123</v>
      </c>
      <c r="M2238" s="10">
        <f t="shared" si="138"/>
        <v>42371.617164351846</v>
      </c>
      <c r="N2238" s="10"/>
      <c r="O2238" t="b">
        <v>0</v>
      </c>
      <c r="P2238">
        <v>680</v>
      </c>
      <c r="Q2238">
        <f t="shared" si="139"/>
        <v>22.12</v>
      </c>
      <c r="R2238" t="b">
        <v>1</v>
      </c>
      <c r="S2238" t="s">
        <v>8295</v>
      </c>
      <c r="T2238" s="12" t="s">
        <v>8332</v>
      </c>
      <c r="U2238" t="s">
        <v>8350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8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0">
        <f t="shared" si="137"/>
        <v>41955.332638888889</v>
      </c>
      <c r="L2239">
        <v>1412294683</v>
      </c>
      <c r="M2239" s="10">
        <f t="shared" si="138"/>
        <v>41915.003275462965</v>
      </c>
      <c r="N2239" s="10"/>
      <c r="O2239" t="b">
        <v>0</v>
      </c>
      <c r="P2239">
        <v>983</v>
      </c>
      <c r="Q2239">
        <f t="shared" si="139"/>
        <v>64.63</v>
      </c>
      <c r="R2239" t="b">
        <v>1</v>
      </c>
      <c r="S2239" t="s">
        <v>8295</v>
      </c>
      <c r="T2239" s="12" t="s">
        <v>8332</v>
      </c>
      <c r="U2239" t="s">
        <v>8350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8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0">
        <f t="shared" si="137"/>
        <v>42804.621712962966</v>
      </c>
      <c r="L2240">
        <v>1486565716</v>
      </c>
      <c r="M2240" s="10">
        <f t="shared" si="138"/>
        <v>42774.621712962966</v>
      </c>
      <c r="N2240" s="10"/>
      <c r="O2240" t="b">
        <v>0</v>
      </c>
      <c r="P2240">
        <v>79</v>
      </c>
      <c r="Q2240">
        <f t="shared" si="139"/>
        <v>69.569999999999993</v>
      </c>
      <c r="R2240" t="b">
        <v>1</v>
      </c>
      <c r="S2240" t="s">
        <v>8295</v>
      </c>
      <c r="T2240" s="12" t="s">
        <v>8332</v>
      </c>
      <c r="U2240" t="s">
        <v>8350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8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0">
        <f t="shared" si="137"/>
        <v>41609.168055555558</v>
      </c>
      <c r="L2241">
        <v>1382742014</v>
      </c>
      <c r="M2241" s="10">
        <f t="shared" si="138"/>
        <v>41572.958495370374</v>
      </c>
      <c r="N2241" s="10"/>
      <c r="O2241" t="b">
        <v>0</v>
      </c>
      <c r="P2241">
        <v>426</v>
      </c>
      <c r="Q2241">
        <f t="shared" si="139"/>
        <v>75.13</v>
      </c>
      <c r="R2241" t="b">
        <v>1</v>
      </c>
      <c r="S2241" t="s">
        <v>8295</v>
      </c>
      <c r="T2241" s="12" t="s">
        <v>8332</v>
      </c>
      <c r="U2241" t="s">
        <v>8350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8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0">
        <f t="shared" si="137"/>
        <v>42482.825740740736</v>
      </c>
      <c r="L2242">
        <v>1458762544</v>
      </c>
      <c r="M2242" s="10">
        <f t="shared" si="138"/>
        <v>42452.825740740736</v>
      </c>
      <c r="N2242" s="10"/>
      <c r="O2242" t="b">
        <v>0</v>
      </c>
      <c r="P2242">
        <v>96</v>
      </c>
      <c r="Q2242">
        <f t="shared" si="139"/>
        <v>140.97999999999999</v>
      </c>
      <c r="R2242" t="b">
        <v>1</v>
      </c>
      <c r="S2242" t="s">
        <v>8295</v>
      </c>
      <c r="T2242" s="12" t="s">
        <v>8332</v>
      </c>
      <c r="U2242" t="s">
        <v>8350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8">
        <f t="shared" ref="F2243:F2306" si="140">ROUND(E2243/D2243*100,0)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0">
        <f t="shared" ref="K2243:K2306" si="141">(((J2243/60)/60)/24+DATE(1970,1,1))</f>
        <v>42796.827546296292</v>
      </c>
      <c r="L2243">
        <v>1485892300</v>
      </c>
      <c r="M2243" s="10">
        <f t="shared" ref="M2243:M2306" si="142">(((L2243/60)/60)/24+DATE(1970,1,1))</f>
        <v>42766.827546296292</v>
      </c>
      <c r="N2243" s="10"/>
      <c r="O2243" t="b">
        <v>0</v>
      </c>
      <c r="P2243">
        <v>163</v>
      </c>
      <c r="Q2243">
        <f t="shared" ref="Q2243:Q2306" si="143">IFERROR(ROUND(E2243/P2243,2),0)</f>
        <v>49.47</v>
      </c>
      <c r="R2243" t="b">
        <v>1</v>
      </c>
      <c r="S2243" t="s">
        <v>8295</v>
      </c>
      <c r="T2243" s="12" t="s">
        <v>8332</v>
      </c>
      <c r="U2243" t="s">
        <v>8350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8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0">
        <f t="shared" si="141"/>
        <v>41605.126388888886</v>
      </c>
      <c r="L2244">
        <v>1382449733</v>
      </c>
      <c r="M2244" s="10">
        <f t="shared" si="142"/>
        <v>41569.575613425928</v>
      </c>
      <c r="N2244" s="10"/>
      <c r="O2244" t="b">
        <v>0</v>
      </c>
      <c r="P2244">
        <v>2525</v>
      </c>
      <c r="Q2244">
        <f t="shared" si="143"/>
        <v>53.87</v>
      </c>
      <c r="R2244" t="b">
        <v>1</v>
      </c>
      <c r="S2244" t="s">
        <v>8295</v>
      </c>
      <c r="T2244" s="12" t="s">
        <v>8332</v>
      </c>
      <c r="U2244" t="s">
        <v>8350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8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0">
        <f t="shared" si="141"/>
        <v>42807.125</v>
      </c>
      <c r="L2245">
        <v>1488823290</v>
      </c>
      <c r="M2245" s="10">
        <f t="shared" si="142"/>
        <v>42800.751041666663</v>
      </c>
      <c r="N2245" s="10"/>
      <c r="O2245" t="b">
        <v>0</v>
      </c>
      <c r="P2245">
        <v>2035</v>
      </c>
      <c r="Q2245">
        <f t="shared" si="143"/>
        <v>4.57</v>
      </c>
      <c r="R2245" t="b">
        <v>1</v>
      </c>
      <c r="S2245" t="s">
        <v>8295</v>
      </c>
      <c r="T2245" s="12" t="s">
        <v>8332</v>
      </c>
      <c r="U2245" t="s">
        <v>8350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8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0">
        <f t="shared" si="141"/>
        <v>42659.854166666672</v>
      </c>
      <c r="L2246">
        <v>1475609946</v>
      </c>
      <c r="M2246" s="10">
        <f t="shared" si="142"/>
        <v>42647.818819444445</v>
      </c>
      <c r="N2246" s="10"/>
      <c r="O2246" t="b">
        <v>0</v>
      </c>
      <c r="P2246">
        <v>290</v>
      </c>
      <c r="Q2246">
        <f t="shared" si="143"/>
        <v>65</v>
      </c>
      <c r="R2246" t="b">
        <v>1</v>
      </c>
      <c r="S2246" t="s">
        <v>8295</v>
      </c>
      <c r="T2246" s="12" t="s">
        <v>8332</v>
      </c>
      <c r="U2246" t="s">
        <v>8350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8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0">
        <f t="shared" si="141"/>
        <v>41691.75</v>
      </c>
      <c r="L2247">
        <v>1390323617</v>
      </c>
      <c r="M2247" s="10">
        <f t="shared" si="142"/>
        <v>41660.708530092597</v>
      </c>
      <c r="N2247" s="10"/>
      <c r="O2247" t="b">
        <v>0</v>
      </c>
      <c r="P2247">
        <v>1980</v>
      </c>
      <c r="Q2247">
        <f t="shared" si="143"/>
        <v>53.48</v>
      </c>
      <c r="R2247" t="b">
        <v>1</v>
      </c>
      <c r="S2247" t="s">
        <v>8295</v>
      </c>
      <c r="T2247" s="12" t="s">
        <v>8332</v>
      </c>
      <c r="U2247" t="s">
        <v>8350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8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0">
        <f t="shared" si="141"/>
        <v>42251.79178240741</v>
      </c>
      <c r="L2248">
        <v>1438801210</v>
      </c>
      <c r="M2248" s="10">
        <f t="shared" si="142"/>
        <v>42221.79178240741</v>
      </c>
      <c r="N2248" s="10"/>
      <c r="O2248" t="b">
        <v>0</v>
      </c>
      <c r="P2248">
        <v>57</v>
      </c>
      <c r="Q2248">
        <f t="shared" si="143"/>
        <v>43.91</v>
      </c>
      <c r="R2248" t="b">
        <v>1</v>
      </c>
      <c r="S2248" t="s">
        <v>8295</v>
      </c>
      <c r="T2248" s="12" t="s">
        <v>8332</v>
      </c>
      <c r="U2248" t="s">
        <v>8350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8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0">
        <f t="shared" si="141"/>
        <v>42214.666261574079</v>
      </c>
      <c r="L2249">
        <v>1436975965</v>
      </c>
      <c r="M2249" s="10">
        <f t="shared" si="142"/>
        <v>42200.666261574079</v>
      </c>
      <c r="N2249" s="10"/>
      <c r="O2249" t="b">
        <v>0</v>
      </c>
      <c r="P2249">
        <v>380</v>
      </c>
      <c r="Q2249">
        <f t="shared" si="143"/>
        <v>50.85</v>
      </c>
      <c r="R2249" t="b">
        <v>1</v>
      </c>
      <c r="S2249" t="s">
        <v>8295</v>
      </c>
      <c r="T2249" s="12" t="s">
        <v>8332</v>
      </c>
      <c r="U2249" t="s">
        <v>8350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8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0">
        <f t="shared" si="141"/>
        <v>42718.875902777778</v>
      </c>
      <c r="L2250">
        <v>1479157278</v>
      </c>
      <c r="M2250" s="10">
        <f t="shared" si="142"/>
        <v>42688.875902777778</v>
      </c>
      <c r="N2250" s="10"/>
      <c r="O2250" t="b">
        <v>0</v>
      </c>
      <c r="P2250">
        <v>128</v>
      </c>
      <c r="Q2250">
        <f t="shared" si="143"/>
        <v>58.63</v>
      </c>
      <c r="R2250" t="b">
        <v>1</v>
      </c>
      <c r="S2250" t="s">
        <v>8295</v>
      </c>
      <c r="T2250" s="12" t="s">
        <v>8332</v>
      </c>
      <c r="U2250" t="s">
        <v>8350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8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0">
        <f t="shared" si="141"/>
        <v>41366.661631944444</v>
      </c>
      <c r="L2251">
        <v>1362329565</v>
      </c>
      <c r="M2251" s="10">
        <f t="shared" si="142"/>
        <v>41336.703298611108</v>
      </c>
      <c r="N2251" s="10"/>
      <c r="O2251" t="b">
        <v>0</v>
      </c>
      <c r="P2251">
        <v>180</v>
      </c>
      <c r="Q2251">
        <f t="shared" si="143"/>
        <v>32.82</v>
      </c>
      <c r="R2251" t="b">
        <v>1</v>
      </c>
      <c r="S2251" t="s">
        <v>8295</v>
      </c>
      <c r="T2251" s="12" t="s">
        <v>8332</v>
      </c>
      <c r="U2251" t="s">
        <v>8350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8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0">
        <f t="shared" si="141"/>
        <v>42707.0471412037</v>
      </c>
      <c r="L2252">
        <v>1478131673</v>
      </c>
      <c r="M2252" s="10">
        <f t="shared" si="142"/>
        <v>42677.005474537036</v>
      </c>
      <c r="N2252" s="10"/>
      <c r="O2252" t="b">
        <v>0</v>
      </c>
      <c r="P2252">
        <v>571</v>
      </c>
      <c r="Q2252">
        <f t="shared" si="143"/>
        <v>426.93</v>
      </c>
      <c r="R2252" t="b">
        <v>1</v>
      </c>
      <c r="S2252" t="s">
        <v>8295</v>
      </c>
      <c r="T2252" s="12" t="s">
        <v>8332</v>
      </c>
      <c r="U2252" t="s">
        <v>8350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8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0">
        <f t="shared" si="141"/>
        <v>41867.34579861111</v>
      </c>
      <c r="L2253">
        <v>1406362677</v>
      </c>
      <c r="M2253" s="10">
        <f t="shared" si="142"/>
        <v>41846.34579861111</v>
      </c>
      <c r="N2253" s="10"/>
      <c r="O2253" t="b">
        <v>0</v>
      </c>
      <c r="P2253">
        <v>480</v>
      </c>
      <c r="Q2253">
        <f t="shared" si="143"/>
        <v>23.81</v>
      </c>
      <c r="R2253" t="b">
        <v>1</v>
      </c>
      <c r="S2253" t="s">
        <v>8295</v>
      </c>
      <c r="T2253" s="12" t="s">
        <v>8332</v>
      </c>
      <c r="U2253" t="s">
        <v>8350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8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0">
        <f t="shared" si="141"/>
        <v>42588.327986111108</v>
      </c>
      <c r="L2254">
        <v>1469173938</v>
      </c>
      <c r="M2254" s="10">
        <f t="shared" si="142"/>
        <v>42573.327986111108</v>
      </c>
      <c r="N2254" s="10"/>
      <c r="O2254" t="b">
        <v>0</v>
      </c>
      <c r="P2254">
        <v>249</v>
      </c>
      <c r="Q2254">
        <f t="shared" si="143"/>
        <v>98.41</v>
      </c>
      <c r="R2254" t="b">
        <v>1</v>
      </c>
      <c r="S2254" t="s">
        <v>8295</v>
      </c>
      <c r="T2254" s="12" t="s">
        <v>8332</v>
      </c>
      <c r="U2254" t="s">
        <v>8350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8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0">
        <f t="shared" si="141"/>
        <v>42326.672997685186</v>
      </c>
      <c r="L2255">
        <v>1445267347</v>
      </c>
      <c r="M2255" s="10">
        <f t="shared" si="142"/>
        <v>42296.631331018521</v>
      </c>
      <c r="N2255" s="10"/>
      <c r="O2255" t="b">
        <v>0</v>
      </c>
      <c r="P2255">
        <v>84</v>
      </c>
      <c r="Q2255">
        <f t="shared" si="143"/>
        <v>107.32</v>
      </c>
      <c r="R2255" t="b">
        <v>1</v>
      </c>
      <c r="S2255" t="s">
        <v>8295</v>
      </c>
      <c r="T2255" s="12" t="s">
        <v>8332</v>
      </c>
      <c r="U2255" t="s">
        <v>8350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8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0">
        <f t="shared" si="141"/>
        <v>42759.647777777776</v>
      </c>
      <c r="L2256">
        <v>1484667168</v>
      </c>
      <c r="M2256" s="10">
        <f t="shared" si="142"/>
        <v>42752.647777777776</v>
      </c>
      <c r="N2256" s="10"/>
      <c r="O2256" t="b">
        <v>0</v>
      </c>
      <c r="P2256">
        <v>197</v>
      </c>
      <c r="Q2256">
        <f t="shared" si="143"/>
        <v>11.67</v>
      </c>
      <c r="R2256" t="b">
        <v>1</v>
      </c>
      <c r="S2256" t="s">
        <v>8295</v>
      </c>
      <c r="T2256" s="12" t="s">
        <v>8332</v>
      </c>
      <c r="U2256" t="s">
        <v>8350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8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0">
        <f t="shared" si="141"/>
        <v>42497.951979166668</v>
      </c>
      <c r="L2257">
        <v>1460069451</v>
      </c>
      <c r="M2257" s="10">
        <f t="shared" si="142"/>
        <v>42467.951979166668</v>
      </c>
      <c r="N2257" s="10"/>
      <c r="O2257" t="b">
        <v>0</v>
      </c>
      <c r="P2257">
        <v>271</v>
      </c>
      <c r="Q2257">
        <f t="shared" si="143"/>
        <v>41.78</v>
      </c>
      <c r="R2257" t="b">
        <v>1</v>
      </c>
      <c r="S2257" t="s">
        <v>8295</v>
      </c>
      <c r="T2257" s="12" t="s">
        <v>8332</v>
      </c>
      <c r="U2257" t="s">
        <v>8350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8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0">
        <f t="shared" si="141"/>
        <v>42696.451921296291</v>
      </c>
      <c r="L2258">
        <v>1478602246</v>
      </c>
      <c r="M2258" s="10">
        <f t="shared" si="142"/>
        <v>42682.451921296291</v>
      </c>
      <c r="N2258" s="10"/>
      <c r="O2258" t="b">
        <v>0</v>
      </c>
      <c r="P2258">
        <v>50</v>
      </c>
      <c r="Q2258">
        <f t="shared" si="143"/>
        <v>21.38</v>
      </c>
      <c r="R2258" t="b">
        <v>1</v>
      </c>
      <c r="S2258" t="s">
        <v>8295</v>
      </c>
      <c r="T2258" s="12" t="s">
        <v>8332</v>
      </c>
      <c r="U2258" t="s">
        <v>8350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8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0">
        <f t="shared" si="141"/>
        <v>42540.958333333328</v>
      </c>
      <c r="L2259">
        <v>1463351329</v>
      </c>
      <c r="M2259" s="10">
        <f t="shared" si="142"/>
        <v>42505.936678240745</v>
      </c>
      <c r="N2259" s="10"/>
      <c r="O2259" t="b">
        <v>0</v>
      </c>
      <c r="P2259">
        <v>169</v>
      </c>
      <c r="Q2259">
        <f t="shared" si="143"/>
        <v>94.1</v>
      </c>
      <c r="R2259" t="b">
        <v>1</v>
      </c>
      <c r="S2259" t="s">
        <v>8295</v>
      </c>
      <c r="T2259" s="12" t="s">
        <v>8332</v>
      </c>
      <c r="U2259" t="s">
        <v>8350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8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0">
        <f t="shared" si="141"/>
        <v>42166.75100694444</v>
      </c>
      <c r="L2260">
        <v>1431453687</v>
      </c>
      <c r="M2260" s="10">
        <f t="shared" si="142"/>
        <v>42136.75100694444</v>
      </c>
      <c r="N2260" s="10"/>
      <c r="O2260" t="b">
        <v>0</v>
      </c>
      <c r="P2260">
        <v>205</v>
      </c>
      <c r="Q2260">
        <f t="shared" si="143"/>
        <v>15.72</v>
      </c>
      <c r="R2260" t="b">
        <v>1</v>
      </c>
      <c r="S2260" t="s">
        <v>8295</v>
      </c>
      <c r="T2260" s="12" t="s">
        <v>8332</v>
      </c>
      <c r="U2260" t="s">
        <v>8350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8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0">
        <f t="shared" si="141"/>
        <v>42712.804814814815</v>
      </c>
      <c r="L2261">
        <v>1480360736</v>
      </c>
      <c r="M2261" s="10">
        <f t="shared" si="142"/>
        <v>42702.804814814815</v>
      </c>
      <c r="N2261" s="10"/>
      <c r="O2261" t="b">
        <v>0</v>
      </c>
      <c r="P2261">
        <v>206</v>
      </c>
      <c r="Q2261">
        <f t="shared" si="143"/>
        <v>90.64</v>
      </c>
      <c r="R2261" t="b">
        <v>1</v>
      </c>
      <c r="S2261" t="s">
        <v>8295</v>
      </c>
      <c r="T2261" s="12" t="s">
        <v>8332</v>
      </c>
      <c r="U2261" t="s">
        <v>8350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8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0">
        <f t="shared" si="141"/>
        <v>41724.975115740745</v>
      </c>
      <c r="L2262">
        <v>1393287850</v>
      </c>
      <c r="M2262" s="10">
        <f t="shared" si="142"/>
        <v>41695.016782407409</v>
      </c>
      <c r="N2262" s="10"/>
      <c r="O2262" t="b">
        <v>0</v>
      </c>
      <c r="P2262">
        <v>84</v>
      </c>
      <c r="Q2262">
        <f t="shared" si="143"/>
        <v>97.3</v>
      </c>
      <c r="R2262" t="b">
        <v>1</v>
      </c>
      <c r="S2262" t="s">
        <v>8295</v>
      </c>
      <c r="T2262" s="12" t="s">
        <v>8332</v>
      </c>
      <c r="U2262" t="s">
        <v>8350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8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0">
        <f t="shared" si="141"/>
        <v>42780.724768518514</v>
      </c>
      <c r="L2263">
        <v>1485278620</v>
      </c>
      <c r="M2263" s="10">
        <f t="shared" si="142"/>
        <v>42759.724768518514</v>
      </c>
      <c r="N2263" s="10"/>
      <c r="O2263" t="b">
        <v>0</v>
      </c>
      <c r="P2263">
        <v>210</v>
      </c>
      <c r="Q2263">
        <f t="shared" si="143"/>
        <v>37.119999999999997</v>
      </c>
      <c r="R2263" t="b">
        <v>1</v>
      </c>
      <c r="S2263" t="s">
        <v>8295</v>
      </c>
      <c r="T2263" s="12" t="s">
        <v>8332</v>
      </c>
      <c r="U2263" t="s">
        <v>8350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8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0">
        <f t="shared" si="141"/>
        <v>41961</v>
      </c>
      <c r="L2264">
        <v>1413295358</v>
      </c>
      <c r="M2264" s="10">
        <f t="shared" si="142"/>
        <v>41926.585162037038</v>
      </c>
      <c r="N2264" s="10"/>
      <c r="O2264" t="b">
        <v>0</v>
      </c>
      <c r="P2264">
        <v>181</v>
      </c>
      <c r="Q2264">
        <f t="shared" si="143"/>
        <v>28.1</v>
      </c>
      <c r="R2264" t="b">
        <v>1</v>
      </c>
      <c r="S2264" t="s">
        <v>8295</v>
      </c>
      <c r="T2264" s="12" t="s">
        <v>8332</v>
      </c>
      <c r="U2264" t="s">
        <v>8350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8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0">
        <f t="shared" si="141"/>
        <v>42035.832326388889</v>
      </c>
      <c r="L2265">
        <v>1420919913</v>
      </c>
      <c r="M2265" s="10">
        <f t="shared" si="142"/>
        <v>42014.832326388889</v>
      </c>
      <c r="N2265" s="10"/>
      <c r="O2265" t="b">
        <v>0</v>
      </c>
      <c r="P2265">
        <v>60</v>
      </c>
      <c r="Q2265">
        <f t="shared" si="143"/>
        <v>144.43</v>
      </c>
      <c r="R2265" t="b">
        <v>1</v>
      </c>
      <c r="S2265" t="s">
        <v>8295</v>
      </c>
      <c r="T2265" s="12" t="s">
        <v>8332</v>
      </c>
      <c r="U2265" t="s">
        <v>8350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8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0">
        <f t="shared" si="141"/>
        <v>42513.125</v>
      </c>
      <c r="L2266">
        <v>1462543114</v>
      </c>
      <c r="M2266" s="10">
        <f t="shared" si="142"/>
        <v>42496.582337962958</v>
      </c>
      <c r="N2266" s="10"/>
      <c r="O2266" t="b">
        <v>0</v>
      </c>
      <c r="P2266">
        <v>445</v>
      </c>
      <c r="Q2266">
        <f t="shared" si="143"/>
        <v>24.27</v>
      </c>
      <c r="R2266" t="b">
        <v>1</v>
      </c>
      <c r="S2266" t="s">
        <v>8295</v>
      </c>
      <c r="T2266" s="12" t="s">
        <v>8332</v>
      </c>
      <c r="U2266" t="s">
        <v>8350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8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0">
        <f t="shared" si="141"/>
        <v>42696.853090277778</v>
      </c>
      <c r="L2267">
        <v>1479241707</v>
      </c>
      <c r="M2267" s="10">
        <f t="shared" si="142"/>
        <v>42689.853090277778</v>
      </c>
      <c r="N2267" s="10"/>
      <c r="O2267" t="b">
        <v>0</v>
      </c>
      <c r="P2267">
        <v>17</v>
      </c>
      <c r="Q2267">
        <f t="shared" si="143"/>
        <v>35.119999999999997</v>
      </c>
      <c r="R2267" t="b">
        <v>1</v>
      </c>
      <c r="S2267" t="s">
        <v>8295</v>
      </c>
      <c r="T2267" s="12" t="s">
        <v>8332</v>
      </c>
      <c r="U2267" t="s">
        <v>8350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8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0">
        <f t="shared" si="141"/>
        <v>42487.083333333328</v>
      </c>
      <c r="L2268">
        <v>1460235592</v>
      </c>
      <c r="M2268" s="10">
        <f t="shared" si="142"/>
        <v>42469.874907407408</v>
      </c>
      <c r="N2268" s="10"/>
      <c r="O2268" t="b">
        <v>0</v>
      </c>
      <c r="P2268">
        <v>194</v>
      </c>
      <c r="Q2268">
        <f t="shared" si="143"/>
        <v>24.76</v>
      </c>
      <c r="R2268" t="b">
        <v>1</v>
      </c>
      <c r="S2268" t="s">
        <v>8295</v>
      </c>
      <c r="T2268" s="12" t="s">
        <v>8332</v>
      </c>
      <c r="U2268" t="s">
        <v>8350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8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0">
        <f t="shared" si="141"/>
        <v>41994.041666666672</v>
      </c>
      <c r="L2269">
        <v>1416945297</v>
      </c>
      <c r="M2269" s="10">
        <f t="shared" si="142"/>
        <v>41968.829826388886</v>
      </c>
      <c r="N2269" s="10"/>
      <c r="O2269" t="b">
        <v>0</v>
      </c>
      <c r="P2269">
        <v>404</v>
      </c>
      <c r="Q2269">
        <f t="shared" si="143"/>
        <v>188.38</v>
      </c>
      <c r="R2269" t="b">
        <v>1</v>
      </c>
      <c r="S2269" t="s">
        <v>8295</v>
      </c>
      <c r="T2269" s="12" t="s">
        <v>8332</v>
      </c>
      <c r="U2269" t="s">
        <v>8350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8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0">
        <f t="shared" si="141"/>
        <v>42806.082349537035</v>
      </c>
      <c r="L2270">
        <v>1486691915</v>
      </c>
      <c r="M2270" s="10">
        <f t="shared" si="142"/>
        <v>42776.082349537035</v>
      </c>
      <c r="N2270" s="10"/>
      <c r="O2270" t="b">
        <v>0</v>
      </c>
      <c r="P2270">
        <v>194</v>
      </c>
      <c r="Q2270">
        <f t="shared" si="143"/>
        <v>148.08000000000001</v>
      </c>
      <c r="R2270" t="b">
        <v>1</v>
      </c>
      <c r="S2270" t="s">
        <v>8295</v>
      </c>
      <c r="T2270" s="12" t="s">
        <v>8332</v>
      </c>
      <c r="U2270" t="s">
        <v>8350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8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0">
        <f t="shared" si="141"/>
        <v>42801.208333333328</v>
      </c>
      <c r="L2271">
        <v>1486745663</v>
      </c>
      <c r="M2271" s="10">
        <f t="shared" si="142"/>
        <v>42776.704432870371</v>
      </c>
      <c r="N2271" s="10"/>
      <c r="O2271" t="b">
        <v>0</v>
      </c>
      <c r="P2271">
        <v>902</v>
      </c>
      <c r="Q2271">
        <f t="shared" si="143"/>
        <v>49.93</v>
      </c>
      <c r="R2271" t="b">
        <v>1</v>
      </c>
      <c r="S2271" t="s">
        <v>8295</v>
      </c>
      <c r="T2271" s="12" t="s">
        <v>8332</v>
      </c>
      <c r="U2271" t="s">
        <v>8350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8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0">
        <f t="shared" si="141"/>
        <v>42745.915972222225</v>
      </c>
      <c r="L2272">
        <v>1482353513</v>
      </c>
      <c r="M2272" s="10">
        <f t="shared" si="142"/>
        <v>42725.869363425925</v>
      </c>
      <c r="N2272" s="10"/>
      <c r="O2272" t="b">
        <v>0</v>
      </c>
      <c r="P2272">
        <v>1670</v>
      </c>
      <c r="Q2272">
        <f t="shared" si="143"/>
        <v>107.82</v>
      </c>
      <c r="R2272" t="b">
        <v>1</v>
      </c>
      <c r="S2272" t="s">
        <v>8295</v>
      </c>
      <c r="T2272" s="12" t="s">
        <v>8332</v>
      </c>
      <c r="U2272" t="s">
        <v>8350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8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0">
        <f t="shared" si="141"/>
        <v>42714.000046296293</v>
      </c>
      <c r="L2273">
        <v>1478736004</v>
      </c>
      <c r="M2273" s="10">
        <f t="shared" si="142"/>
        <v>42684.000046296293</v>
      </c>
      <c r="N2273" s="10"/>
      <c r="O2273" t="b">
        <v>0</v>
      </c>
      <c r="P2273">
        <v>1328</v>
      </c>
      <c r="Q2273">
        <f t="shared" si="143"/>
        <v>42.63</v>
      </c>
      <c r="R2273" t="b">
        <v>1</v>
      </c>
      <c r="S2273" t="s">
        <v>8295</v>
      </c>
      <c r="T2273" s="12" t="s">
        <v>8332</v>
      </c>
      <c r="U2273" t="s">
        <v>8350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8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0">
        <f t="shared" si="141"/>
        <v>42345.699490740735</v>
      </c>
      <c r="L2274">
        <v>1446914836</v>
      </c>
      <c r="M2274" s="10">
        <f t="shared" si="142"/>
        <v>42315.699490740735</v>
      </c>
      <c r="N2274" s="10"/>
      <c r="O2274" t="b">
        <v>0</v>
      </c>
      <c r="P2274">
        <v>944</v>
      </c>
      <c r="Q2274">
        <f t="shared" si="143"/>
        <v>14.37</v>
      </c>
      <c r="R2274" t="b">
        <v>1</v>
      </c>
      <c r="S2274" t="s">
        <v>8295</v>
      </c>
      <c r="T2274" s="12" t="s">
        <v>8332</v>
      </c>
      <c r="U2274" t="s">
        <v>8350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8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0">
        <f t="shared" si="141"/>
        <v>42806.507430555561</v>
      </c>
      <c r="L2275">
        <v>1487164242</v>
      </c>
      <c r="M2275" s="10">
        <f t="shared" si="142"/>
        <v>42781.549097222218</v>
      </c>
      <c r="N2275" s="10"/>
      <c r="O2275" t="b">
        <v>0</v>
      </c>
      <c r="P2275">
        <v>147</v>
      </c>
      <c r="Q2275">
        <f t="shared" si="143"/>
        <v>37.479999999999997</v>
      </c>
      <c r="R2275" t="b">
        <v>1</v>
      </c>
      <c r="S2275" t="s">
        <v>8295</v>
      </c>
      <c r="T2275" s="12" t="s">
        <v>8332</v>
      </c>
      <c r="U2275" t="s">
        <v>8350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8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0">
        <f t="shared" si="141"/>
        <v>41693.500659722224</v>
      </c>
      <c r="L2276">
        <v>1390564857</v>
      </c>
      <c r="M2276" s="10">
        <f t="shared" si="142"/>
        <v>41663.500659722224</v>
      </c>
      <c r="N2276" s="10"/>
      <c r="O2276" t="b">
        <v>0</v>
      </c>
      <c r="P2276">
        <v>99</v>
      </c>
      <c r="Q2276">
        <f t="shared" si="143"/>
        <v>30.2</v>
      </c>
      <c r="R2276" t="b">
        <v>1</v>
      </c>
      <c r="S2276" t="s">
        <v>8295</v>
      </c>
      <c r="T2276" s="12" t="s">
        <v>8332</v>
      </c>
      <c r="U2276" t="s">
        <v>8350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8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0">
        <f t="shared" si="141"/>
        <v>41995.616655092599</v>
      </c>
      <c r="L2277">
        <v>1416667679</v>
      </c>
      <c r="M2277" s="10">
        <f t="shared" si="142"/>
        <v>41965.616655092599</v>
      </c>
      <c r="N2277" s="10"/>
      <c r="O2277" t="b">
        <v>0</v>
      </c>
      <c r="P2277">
        <v>79</v>
      </c>
      <c r="Q2277">
        <f t="shared" si="143"/>
        <v>33.549999999999997</v>
      </c>
      <c r="R2277" t="b">
        <v>1</v>
      </c>
      <c r="S2277" t="s">
        <v>8295</v>
      </c>
      <c r="T2277" s="12" t="s">
        <v>8332</v>
      </c>
      <c r="U2277" t="s">
        <v>8350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8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0">
        <f t="shared" si="141"/>
        <v>41644.651493055557</v>
      </c>
      <c r="L2278">
        <v>1386344289</v>
      </c>
      <c r="M2278" s="10">
        <f t="shared" si="142"/>
        <v>41614.651493055557</v>
      </c>
      <c r="N2278" s="10"/>
      <c r="O2278" t="b">
        <v>0</v>
      </c>
      <c r="P2278">
        <v>75</v>
      </c>
      <c r="Q2278">
        <f t="shared" si="143"/>
        <v>64.75</v>
      </c>
      <c r="R2278" t="b">
        <v>1</v>
      </c>
      <c r="S2278" t="s">
        <v>8295</v>
      </c>
      <c r="T2278" s="12" t="s">
        <v>8332</v>
      </c>
      <c r="U2278" t="s">
        <v>8350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8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0">
        <f t="shared" si="141"/>
        <v>40966.678506944445</v>
      </c>
      <c r="L2279">
        <v>1327767423</v>
      </c>
      <c r="M2279" s="10">
        <f t="shared" si="142"/>
        <v>40936.678506944445</v>
      </c>
      <c r="N2279" s="10"/>
      <c r="O2279" t="b">
        <v>0</v>
      </c>
      <c r="P2279">
        <v>207</v>
      </c>
      <c r="Q2279">
        <f t="shared" si="143"/>
        <v>57.93</v>
      </c>
      <c r="R2279" t="b">
        <v>1</v>
      </c>
      <c r="S2279" t="s">
        <v>8295</v>
      </c>
      <c r="T2279" s="12" t="s">
        <v>8332</v>
      </c>
      <c r="U2279" t="s">
        <v>8350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8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0">
        <f t="shared" si="141"/>
        <v>42372.957638888889</v>
      </c>
      <c r="L2280">
        <v>1448902867</v>
      </c>
      <c r="M2280" s="10">
        <f t="shared" si="142"/>
        <v>42338.709108796291</v>
      </c>
      <c r="N2280" s="10"/>
      <c r="O2280" t="b">
        <v>0</v>
      </c>
      <c r="P2280">
        <v>102</v>
      </c>
      <c r="Q2280">
        <f t="shared" si="143"/>
        <v>53.08</v>
      </c>
      <c r="R2280" t="b">
        <v>1</v>
      </c>
      <c r="S2280" t="s">
        <v>8295</v>
      </c>
      <c r="T2280" s="12" t="s">
        <v>8332</v>
      </c>
      <c r="U2280" t="s">
        <v>8350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8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0">
        <f t="shared" si="141"/>
        <v>42039.166666666672</v>
      </c>
      <c r="L2281">
        <v>1421436099</v>
      </c>
      <c r="M2281" s="10">
        <f t="shared" si="142"/>
        <v>42020.806701388887</v>
      </c>
      <c r="N2281" s="10"/>
      <c r="O2281" t="b">
        <v>0</v>
      </c>
      <c r="P2281">
        <v>32</v>
      </c>
      <c r="Q2281">
        <f t="shared" si="143"/>
        <v>48.06</v>
      </c>
      <c r="R2281" t="b">
        <v>1</v>
      </c>
      <c r="S2281" t="s">
        <v>8295</v>
      </c>
      <c r="T2281" s="12" t="s">
        <v>8332</v>
      </c>
      <c r="U2281" t="s">
        <v>8350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8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0">
        <f t="shared" si="141"/>
        <v>42264.624895833331</v>
      </c>
      <c r="L2282">
        <v>1439909991</v>
      </c>
      <c r="M2282" s="10">
        <f t="shared" si="142"/>
        <v>42234.624895833331</v>
      </c>
      <c r="N2282" s="10"/>
      <c r="O2282" t="b">
        <v>0</v>
      </c>
      <c r="P2282">
        <v>480</v>
      </c>
      <c r="Q2282">
        <f t="shared" si="143"/>
        <v>82.4</v>
      </c>
      <c r="R2282" t="b">
        <v>1</v>
      </c>
      <c r="S2282" t="s">
        <v>8295</v>
      </c>
      <c r="T2282" s="12" t="s">
        <v>8332</v>
      </c>
      <c r="U2282" t="s">
        <v>8350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8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0">
        <f t="shared" si="141"/>
        <v>40749.284722222219</v>
      </c>
      <c r="L2283">
        <v>1306219897</v>
      </c>
      <c r="M2283" s="10">
        <f t="shared" si="142"/>
        <v>40687.285844907405</v>
      </c>
      <c r="N2283" s="10"/>
      <c r="O2283" t="b">
        <v>0</v>
      </c>
      <c r="P2283">
        <v>11</v>
      </c>
      <c r="Q2283">
        <f t="shared" si="143"/>
        <v>50.45</v>
      </c>
      <c r="R2283" t="b">
        <v>1</v>
      </c>
      <c r="S2283" t="s">
        <v>8274</v>
      </c>
      <c r="T2283" s="12" t="s">
        <v>8324</v>
      </c>
      <c r="U2283" t="s">
        <v>8325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8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0">
        <f t="shared" si="141"/>
        <v>42383.17460648148</v>
      </c>
      <c r="L2284">
        <v>1447560686</v>
      </c>
      <c r="M2284" s="10">
        <f t="shared" si="142"/>
        <v>42323.17460648148</v>
      </c>
      <c r="N2284" s="10"/>
      <c r="O2284" t="b">
        <v>0</v>
      </c>
      <c r="P2284">
        <v>12</v>
      </c>
      <c r="Q2284">
        <f t="shared" si="143"/>
        <v>115.83</v>
      </c>
      <c r="R2284" t="b">
        <v>1</v>
      </c>
      <c r="S2284" t="s">
        <v>8274</v>
      </c>
      <c r="T2284" s="12" t="s">
        <v>8324</v>
      </c>
      <c r="U2284" t="s">
        <v>8325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8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0">
        <f t="shared" si="141"/>
        <v>41038.083379629628</v>
      </c>
      <c r="L2285">
        <v>1331348404</v>
      </c>
      <c r="M2285" s="10">
        <f t="shared" si="142"/>
        <v>40978.125046296293</v>
      </c>
      <c r="N2285" s="10"/>
      <c r="O2285" t="b">
        <v>0</v>
      </c>
      <c r="P2285">
        <v>48</v>
      </c>
      <c r="Q2285">
        <f t="shared" si="143"/>
        <v>63.03</v>
      </c>
      <c r="R2285" t="b">
        <v>1</v>
      </c>
      <c r="S2285" t="s">
        <v>8274</v>
      </c>
      <c r="T2285" s="12" t="s">
        <v>8324</v>
      </c>
      <c r="U2285" t="s">
        <v>8325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8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0">
        <f t="shared" si="141"/>
        <v>40614.166666666664</v>
      </c>
      <c r="L2286">
        <v>1297451245</v>
      </c>
      <c r="M2286" s="10">
        <f t="shared" si="142"/>
        <v>40585.796817129631</v>
      </c>
      <c r="N2286" s="10"/>
      <c r="O2286" t="b">
        <v>0</v>
      </c>
      <c r="P2286">
        <v>59</v>
      </c>
      <c r="Q2286">
        <f t="shared" si="143"/>
        <v>108.02</v>
      </c>
      <c r="R2286" t="b">
        <v>1</v>
      </c>
      <c r="S2286" t="s">
        <v>8274</v>
      </c>
      <c r="T2286" s="12" t="s">
        <v>8324</v>
      </c>
      <c r="U2286" t="s">
        <v>8325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8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0">
        <f t="shared" si="141"/>
        <v>41089.185682870368</v>
      </c>
      <c r="L2287">
        <v>1338352043</v>
      </c>
      <c r="M2287" s="10">
        <f t="shared" si="142"/>
        <v>41059.185682870368</v>
      </c>
      <c r="N2287" s="10"/>
      <c r="O2287" t="b">
        <v>0</v>
      </c>
      <c r="P2287">
        <v>79</v>
      </c>
      <c r="Q2287">
        <f t="shared" si="143"/>
        <v>46.09</v>
      </c>
      <c r="R2287" t="b">
        <v>1</v>
      </c>
      <c r="S2287" t="s">
        <v>8274</v>
      </c>
      <c r="T2287" s="12" t="s">
        <v>8324</v>
      </c>
      <c r="U2287" t="s">
        <v>8325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8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0">
        <f t="shared" si="141"/>
        <v>41523.165972222225</v>
      </c>
      <c r="L2288">
        <v>1376003254</v>
      </c>
      <c r="M2288" s="10">
        <f t="shared" si="142"/>
        <v>41494.963587962964</v>
      </c>
      <c r="N2288" s="10"/>
      <c r="O2288" t="b">
        <v>0</v>
      </c>
      <c r="P2288">
        <v>14</v>
      </c>
      <c r="Q2288">
        <f t="shared" si="143"/>
        <v>107.21</v>
      </c>
      <c r="R2288" t="b">
        <v>1</v>
      </c>
      <c r="S2288" t="s">
        <v>8274</v>
      </c>
      <c r="T2288" s="12" t="s">
        <v>8324</v>
      </c>
      <c r="U2288" t="s">
        <v>8325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8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0">
        <f t="shared" si="141"/>
        <v>41813.667361111111</v>
      </c>
      <c r="L2289">
        <v>1401724860</v>
      </c>
      <c r="M2289" s="10">
        <f t="shared" si="142"/>
        <v>41792.667361111111</v>
      </c>
      <c r="N2289" s="10"/>
      <c r="O2289" t="b">
        <v>0</v>
      </c>
      <c r="P2289">
        <v>106</v>
      </c>
      <c r="Q2289">
        <f t="shared" si="143"/>
        <v>50.93</v>
      </c>
      <c r="R2289" t="b">
        <v>1</v>
      </c>
      <c r="S2289" t="s">
        <v>8274</v>
      </c>
      <c r="T2289" s="12" t="s">
        <v>8324</v>
      </c>
      <c r="U2289" t="s">
        <v>8325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8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0">
        <f t="shared" si="141"/>
        <v>41086.75</v>
      </c>
      <c r="L2290">
        <v>1339098689</v>
      </c>
      <c r="M2290" s="10">
        <f t="shared" si="142"/>
        <v>41067.827418981484</v>
      </c>
      <c r="N2290" s="10"/>
      <c r="O2290" t="b">
        <v>0</v>
      </c>
      <c r="P2290">
        <v>25</v>
      </c>
      <c r="Q2290">
        <f t="shared" si="143"/>
        <v>40.04</v>
      </c>
      <c r="R2290" t="b">
        <v>1</v>
      </c>
      <c r="S2290" t="s">
        <v>8274</v>
      </c>
      <c r="T2290" s="12" t="s">
        <v>8324</v>
      </c>
      <c r="U2290" t="s">
        <v>8325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8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0">
        <f t="shared" si="141"/>
        <v>41614.973611111112</v>
      </c>
      <c r="L2291">
        <v>1382659060</v>
      </c>
      <c r="M2291" s="10">
        <f t="shared" si="142"/>
        <v>41571.998379629629</v>
      </c>
      <c r="N2291" s="10"/>
      <c r="O2291" t="b">
        <v>0</v>
      </c>
      <c r="P2291">
        <v>25</v>
      </c>
      <c r="Q2291">
        <f t="shared" si="143"/>
        <v>64.44</v>
      </c>
      <c r="R2291" t="b">
        <v>1</v>
      </c>
      <c r="S2291" t="s">
        <v>8274</v>
      </c>
      <c r="T2291" s="12" t="s">
        <v>8324</v>
      </c>
      <c r="U2291" t="s">
        <v>8325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8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0">
        <f t="shared" si="141"/>
        <v>40148.708333333336</v>
      </c>
      <c r="L2292">
        <v>1252908330</v>
      </c>
      <c r="M2292" s="10">
        <f t="shared" si="142"/>
        <v>40070.253819444442</v>
      </c>
      <c r="N2292" s="10"/>
      <c r="O2292" t="b">
        <v>0</v>
      </c>
      <c r="P2292">
        <v>29</v>
      </c>
      <c r="Q2292">
        <f t="shared" si="143"/>
        <v>53.83</v>
      </c>
      <c r="R2292" t="b">
        <v>1</v>
      </c>
      <c r="S2292" t="s">
        <v>8274</v>
      </c>
      <c r="T2292" s="12" t="s">
        <v>8324</v>
      </c>
      <c r="U2292" t="s">
        <v>8325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8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0">
        <f t="shared" si="141"/>
        <v>41022.166666666664</v>
      </c>
      <c r="L2293">
        <v>1332199618</v>
      </c>
      <c r="M2293" s="10">
        <f t="shared" si="142"/>
        <v>40987.977060185185</v>
      </c>
      <c r="N2293" s="10"/>
      <c r="O2293" t="b">
        <v>0</v>
      </c>
      <c r="P2293">
        <v>43</v>
      </c>
      <c r="Q2293">
        <f t="shared" si="143"/>
        <v>100.47</v>
      </c>
      <c r="R2293" t="b">
        <v>1</v>
      </c>
      <c r="S2293" t="s">
        <v>8274</v>
      </c>
      <c r="T2293" s="12" t="s">
        <v>8324</v>
      </c>
      <c r="U2293" t="s">
        <v>8325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8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0">
        <f t="shared" si="141"/>
        <v>41017.697638888887</v>
      </c>
      <c r="L2294">
        <v>1332175476</v>
      </c>
      <c r="M2294" s="10">
        <f t="shared" si="142"/>
        <v>40987.697638888887</v>
      </c>
      <c r="N2294" s="10"/>
      <c r="O2294" t="b">
        <v>0</v>
      </c>
      <c r="P2294">
        <v>46</v>
      </c>
      <c r="Q2294">
        <f t="shared" si="143"/>
        <v>46.63</v>
      </c>
      <c r="R2294" t="b">
        <v>1</v>
      </c>
      <c r="S2294" t="s">
        <v>8274</v>
      </c>
      <c r="T2294" s="12" t="s">
        <v>8324</v>
      </c>
      <c r="U2294" t="s">
        <v>8325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8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0">
        <f t="shared" si="141"/>
        <v>41177.165972222225</v>
      </c>
      <c r="L2295">
        <v>1346345999</v>
      </c>
      <c r="M2295" s="10">
        <f t="shared" si="142"/>
        <v>41151.708321759259</v>
      </c>
      <c r="N2295" s="10"/>
      <c r="O2295" t="b">
        <v>0</v>
      </c>
      <c r="P2295">
        <v>27</v>
      </c>
      <c r="Q2295">
        <f t="shared" si="143"/>
        <v>34.07</v>
      </c>
      <c r="R2295" t="b">
        <v>1</v>
      </c>
      <c r="S2295" t="s">
        <v>8274</v>
      </c>
      <c r="T2295" s="12" t="s">
        <v>8324</v>
      </c>
      <c r="U2295" t="s">
        <v>8325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8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0">
        <f t="shared" si="141"/>
        <v>41294.72314814815</v>
      </c>
      <c r="L2296">
        <v>1356110480</v>
      </c>
      <c r="M2296" s="10">
        <f t="shared" si="142"/>
        <v>41264.72314814815</v>
      </c>
      <c r="N2296" s="10"/>
      <c r="O2296" t="b">
        <v>0</v>
      </c>
      <c r="P2296">
        <v>112</v>
      </c>
      <c r="Q2296">
        <f t="shared" si="143"/>
        <v>65.209999999999994</v>
      </c>
      <c r="R2296" t="b">
        <v>1</v>
      </c>
      <c r="S2296" t="s">
        <v>8274</v>
      </c>
      <c r="T2296" s="12" t="s">
        <v>8324</v>
      </c>
      <c r="U2296" t="s">
        <v>8325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8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0">
        <f t="shared" si="141"/>
        <v>41300.954351851848</v>
      </c>
      <c r="L2297">
        <v>1356648856</v>
      </c>
      <c r="M2297" s="10">
        <f t="shared" si="142"/>
        <v>41270.954351851848</v>
      </c>
      <c r="N2297" s="10"/>
      <c r="O2297" t="b">
        <v>0</v>
      </c>
      <c r="P2297">
        <v>34</v>
      </c>
      <c r="Q2297">
        <f t="shared" si="143"/>
        <v>44.21</v>
      </c>
      <c r="R2297" t="b">
        <v>1</v>
      </c>
      <c r="S2297" t="s">
        <v>8274</v>
      </c>
      <c r="T2297" s="12" t="s">
        <v>8324</v>
      </c>
      <c r="U2297" t="s">
        <v>8325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8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0">
        <f t="shared" si="141"/>
        <v>40962.731782407405</v>
      </c>
      <c r="L2298">
        <v>1326994426</v>
      </c>
      <c r="M2298" s="10">
        <f t="shared" si="142"/>
        <v>40927.731782407405</v>
      </c>
      <c r="N2298" s="10"/>
      <c r="O2298" t="b">
        <v>0</v>
      </c>
      <c r="P2298">
        <v>145</v>
      </c>
      <c r="Q2298">
        <f t="shared" si="143"/>
        <v>71.97</v>
      </c>
      <c r="R2298" t="b">
        <v>1</v>
      </c>
      <c r="S2298" t="s">
        <v>8274</v>
      </c>
      <c r="T2298" s="12" t="s">
        <v>8324</v>
      </c>
      <c r="U2298" t="s">
        <v>8325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8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0">
        <f t="shared" si="141"/>
        <v>40982.165972222225</v>
      </c>
      <c r="L2299">
        <v>1328749249</v>
      </c>
      <c r="M2299" s="10">
        <f t="shared" si="142"/>
        <v>40948.042233796295</v>
      </c>
      <c r="N2299" s="10"/>
      <c r="O2299" t="b">
        <v>0</v>
      </c>
      <c r="P2299">
        <v>19</v>
      </c>
      <c r="Q2299">
        <f t="shared" si="143"/>
        <v>52.95</v>
      </c>
      <c r="R2299" t="b">
        <v>1</v>
      </c>
      <c r="S2299" t="s">
        <v>8274</v>
      </c>
      <c r="T2299" s="12" t="s">
        <v>8324</v>
      </c>
      <c r="U2299" t="s">
        <v>8325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8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0">
        <f t="shared" si="141"/>
        <v>41724.798993055556</v>
      </c>
      <c r="L2300">
        <v>1393272633</v>
      </c>
      <c r="M2300" s="10">
        <f t="shared" si="142"/>
        <v>41694.84065972222</v>
      </c>
      <c r="N2300" s="10"/>
      <c r="O2300" t="b">
        <v>0</v>
      </c>
      <c r="P2300">
        <v>288</v>
      </c>
      <c r="Q2300">
        <f t="shared" si="143"/>
        <v>109.45</v>
      </c>
      <c r="R2300" t="b">
        <v>1</v>
      </c>
      <c r="S2300" t="s">
        <v>8274</v>
      </c>
      <c r="T2300" s="12" t="s">
        <v>8324</v>
      </c>
      <c r="U2300" t="s">
        <v>8325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8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0">
        <f t="shared" si="141"/>
        <v>40580.032511574071</v>
      </c>
      <c r="L2301">
        <v>1295657209</v>
      </c>
      <c r="M2301" s="10">
        <f t="shared" si="142"/>
        <v>40565.032511574071</v>
      </c>
      <c r="N2301" s="10"/>
      <c r="O2301" t="b">
        <v>0</v>
      </c>
      <c r="P2301">
        <v>14</v>
      </c>
      <c r="Q2301">
        <f t="shared" si="143"/>
        <v>75.040000000000006</v>
      </c>
      <c r="R2301" t="b">
        <v>1</v>
      </c>
      <c r="S2301" t="s">
        <v>8274</v>
      </c>
      <c r="T2301" s="12" t="s">
        <v>8324</v>
      </c>
      <c r="U2301" t="s">
        <v>8325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8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0">
        <f t="shared" si="141"/>
        <v>41088.727037037039</v>
      </c>
      <c r="L2302">
        <v>1339694816</v>
      </c>
      <c r="M2302" s="10">
        <f t="shared" si="142"/>
        <v>41074.727037037039</v>
      </c>
      <c r="N2302" s="10"/>
      <c r="O2302" t="b">
        <v>0</v>
      </c>
      <c r="P2302">
        <v>7</v>
      </c>
      <c r="Q2302">
        <f t="shared" si="143"/>
        <v>115.71</v>
      </c>
      <c r="R2302" t="b">
        <v>1</v>
      </c>
      <c r="S2302" t="s">
        <v>8274</v>
      </c>
      <c r="T2302" s="12" t="s">
        <v>8324</v>
      </c>
      <c r="U2302" t="s">
        <v>8325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8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0">
        <f t="shared" si="141"/>
        <v>41446.146944444445</v>
      </c>
      <c r="L2303">
        <v>1369193496</v>
      </c>
      <c r="M2303" s="10">
        <f t="shared" si="142"/>
        <v>41416.146944444445</v>
      </c>
      <c r="N2303" s="10"/>
      <c r="O2303" t="b">
        <v>1</v>
      </c>
      <c r="P2303">
        <v>211</v>
      </c>
      <c r="Q2303">
        <f t="shared" si="143"/>
        <v>31.66</v>
      </c>
      <c r="R2303" t="b">
        <v>1</v>
      </c>
      <c r="S2303" t="s">
        <v>8277</v>
      </c>
      <c r="T2303" s="12" t="s">
        <v>8324</v>
      </c>
      <c r="U2303" t="s">
        <v>8328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8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0">
        <f t="shared" si="141"/>
        <v>41639.291666666664</v>
      </c>
      <c r="L2304">
        <v>1385585434</v>
      </c>
      <c r="M2304" s="10">
        <f t="shared" si="142"/>
        <v>41605.868449074071</v>
      </c>
      <c r="N2304" s="10"/>
      <c r="O2304" t="b">
        <v>1</v>
      </c>
      <c r="P2304">
        <v>85</v>
      </c>
      <c r="Q2304">
        <f t="shared" si="143"/>
        <v>46.18</v>
      </c>
      <c r="R2304" t="b">
        <v>1</v>
      </c>
      <c r="S2304" t="s">
        <v>8277</v>
      </c>
      <c r="T2304" s="12" t="s">
        <v>8324</v>
      </c>
      <c r="U2304" t="s">
        <v>8328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8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0">
        <f t="shared" si="141"/>
        <v>40890.152731481481</v>
      </c>
      <c r="L2305">
        <v>1320287996</v>
      </c>
      <c r="M2305" s="10">
        <f t="shared" si="142"/>
        <v>40850.111064814817</v>
      </c>
      <c r="N2305" s="10"/>
      <c r="O2305" t="b">
        <v>1</v>
      </c>
      <c r="P2305">
        <v>103</v>
      </c>
      <c r="Q2305">
        <f t="shared" si="143"/>
        <v>68.48</v>
      </c>
      <c r="R2305" t="b">
        <v>1</v>
      </c>
      <c r="S2305" t="s">
        <v>8277</v>
      </c>
      <c r="T2305" s="12" t="s">
        <v>8324</v>
      </c>
      <c r="U2305" t="s">
        <v>8328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8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0">
        <f t="shared" si="141"/>
        <v>40544.207638888889</v>
      </c>
      <c r="L2306">
        <v>1290281691</v>
      </c>
      <c r="M2306" s="10">
        <f t="shared" si="142"/>
        <v>40502.815868055557</v>
      </c>
      <c r="N2306" s="10"/>
      <c r="O2306" t="b">
        <v>1</v>
      </c>
      <c r="P2306">
        <v>113</v>
      </c>
      <c r="Q2306">
        <f t="shared" si="143"/>
        <v>53.47</v>
      </c>
      <c r="R2306" t="b">
        <v>1</v>
      </c>
      <c r="S2306" t="s">
        <v>8277</v>
      </c>
      <c r="T2306" s="12" t="s">
        <v>8324</v>
      </c>
      <c r="U2306" t="s">
        <v>8328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8">
        <f t="shared" ref="F2307:F2370" si="144">ROUND(E2307/D2307*100,0)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0">
        <f t="shared" ref="K2307:K2370" si="145">(((J2307/60)/60)/24+DATE(1970,1,1))</f>
        <v>41859.75</v>
      </c>
      <c r="L2307">
        <v>1405356072</v>
      </c>
      <c r="M2307" s="10">
        <f t="shared" ref="M2307:M2370" si="146">(((L2307/60)/60)/24+DATE(1970,1,1))</f>
        <v>41834.695277777777</v>
      </c>
      <c r="N2307" s="10"/>
      <c r="O2307" t="b">
        <v>1</v>
      </c>
      <c r="P2307">
        <v>167</v>
      </c>
      <c r="Q2307">
        <f t="shared" ref="Q2307:Q2370" si="147">IFERROR(ROUND(E2307/P2307,2),0)</f>
        <v>109.11</v>
      </c>
      <c r="R2307" t="b">
        <v>1</v>
      </c>
      <c r="S2307" t="s">
        <v>8277</v>
      </c>
      <c r="T2307" s="12" t="s">
        <v>8324</v>
      </c>
      <c r="U2307" t="s">
        <v>8328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8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0">
        <f t="shared" si="145"/>
        <v>40978.16815972222</v>
      </c>
      <c r="L2308">
        <v>1328760129</v>
      </c>
      <c r="M2308" s="10">
        <f t="shared" si="146"/>
        <v>40948.16815972222</v>
      </c>
      <c r="N2308" s="10"/>
      <c r="O2308" t="b">
        <v>1</v>
      </c>
      <c r="P2308">
        <v>73</v>
      </c>
      <c r="Q2308">
        <f t="shared" si="147"/>
        <v>51.19</v>
      </c>
      <c r="R2308" t="b">
        <v>1</v>
      </c>
      <c r="S2308" t="s">
        <v>8277</v>
      </c>
      <c r="T2308" s="12" t="s">
        <v>8324</v>
      </c>
      <c r="U2308" t="s">
        <v>8328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8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0">
        <f t="shared" si="145"/>
        <v>41034.802407407406</v>
      </c>
      <c r="L2309">
        <v>1333653333</v>
      </c>
      <c r="M2309" s="10">
        <f t="shared" si="146"/>
        <v>41004.802465277775</v>
      </c>
      <c r="N2309" s="10"/>
      <c r="O2309" t="b">
        <v>1</v>
      </c>
      <c r="P2309">
        <v>75</v>
      </c>
      <c r="Q2309">
        <f t="shared" si="147"/>
        <v>27.94</v>
      </c>
      <c r="R2309" t="b">
        <v>1</v>
      </c>
      <c r="S2309" t="s">
        <v>8277</v>
      </c>
      <c r="T2309" s="12" t="s">
        <v>8324</v>
      </c>
      <c r="U2309" t="s">
        <v>8328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8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0">
        <f t="shared" si="145"/>
        <v>41880.041666666664</v>
      </c>
      <c r="L2310">
        <v>1406847996</v>
      </c>
      <c r="M2310" s="10">
        <f t="shared" si="146"/>
        <v>41851.962916666671</v>
      </c>
      <c r="N2310" s="10"/>
      <c r="O2310" t="b">
        <v>1</v>
      </c>
      <c r="P2310">
        <v>614</v>
      </c>
      <c r="Q2310">
        <f t="shared" si="147"/>
        <v>82.5</v>
      </c>
      <c r="R2310" t="b">
        <v>1</v>
      </c>
      <c r="S2310" t="s">
        <v>8277</v>
      </c>
      <c r="T2310" s="12" t="s">
        <v>8324</v>
      </c>
      <c r="U2310" t="s">
        <v>8328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8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0">
        <f t="shared" si="145"/>
        <v>41342.987696759257</v>
      </c>
      <c r="L2311">
        <v>1359848537</v>
      </c>
      <c r="M2311" s="10">
        <f t="shared" si="146"/>
        <v>41307.987696759257</v>
      </c>
      <c r="N2311" s="10"/>
      <c r="O2311" t="b">
        <v>1</v>
      </c>
      <c r="P2311">
        <v>107</v>
      </c>
      <c r="Q2311">
        <f t="shared" si="147"/>
        <v>59.82</v>
      </c>
      <c r="R2311" t="b">
        <v>1</v>
      </c>
      <c r="S2311" t="s">
        <v>8277</v>
      </c>
      <c r="T2311" s="12" t="s">
        <v>8324</v>
      </c>
      <c r="U2311" t="s">
        <v>8328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8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0">
        <f t="shared" si="145"/>
        <v>41354.752488425926</v>
      </c>
      <c r="L2312">
        <v>1361300615</v>
      </c>
      <c r="M2312" s="10">
        <f t="shared" si="146"/>
        <v>41324.79415509259</v>
      </c>
      <c r="N2312" s="10"/>
      <c r="O2312" t="b">
        <v>1</v>
      </c>
      <c r="P2312">
        <v>1224</v>
      </c>
      <c r="Q2312">
        <f t="shared" si="147"/>
        <v>64.819999999999993</v>
      </c>
      <c r="R2312" t="b">
        <v>1</v>
      </c>
      <c r="S2312" t="s">
        <v>8277</v>
      </c>
      <c r="T2312" s="12" t="s">
        <v>8324</v>
      </c>
      <c r="U2312" t="s">
        <v>8328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8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0">
        <f t="shared" si="145"/>
        <v>41766.004502314812</v>
      </c>
      <c r="L2313">
        <v>1396829189</v>
      </c>
      <c r="M2313" s="10">
        <f t="shared" si="146"/>
        <v>41736.004502314812</v>
      </c>
      <c r="N2313" s="10"/>
      <c r="O2313" t="b">
        <v>1</v>
      </c>
      <c r="P2313">
        <v>104</v>
      </c>
      <c r="Q2313">
        <f t="shared" si="147"/>
        <v>90.1</v>
      </c>
      <c r="R2313" t="b">
        <v>1</v>
      </c>
      <c r="S2313" t="s">
        <v>8277</v>
      </c>
      <c r="T2313" s="12" t="s">
        <v>8324</v>
      </c>
      <c r="U2313" t="s">
        <v>8328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8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0">
        <f t="shared" si="145"/>
        <v>41747.958333333336</v>
      </c>
      <c r="L2314">
        <v>1395155478</v>
      </c>
      <c r="M2314" s="10">
        <f t="shared" si="146"/>
        <v>41716.632847222223</v>
      </c>
      <c r="N2314" s="10"/>
      <c r="O2314" t="b">
        <v>1</v>
      </c>
      <c r="P2314">
        <v>79</v>
      </c>
      <c r="Q2314">
        <f t="shared" si="147"/>
        <v>40.96</v>
      </c>
      <c r="R2314" t="b">
        <v>1</v>
      </c>
      <c r="S2314" t="s">
        <v>8277</v>
      </c>
      <c r="T2314" s="12" t="s">
        <v>8324</v>
      </c>
      <c r="U2314" t="s">
        <v>8328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8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0">
        <f t="shared" si="145"/>
        <v>41032.958634259259</v>
      </c>
      <c r="L2315">
        <v>1333494026</v>
      </c>
      <c r="M2315" s="10">
        <f t="shared" si="146"/>
        <v>41002.958634259259</v>
      </c>
      <c r="N2315" s="10"/>
      <c r="O2315" t="b">
        <v>1</v>
      </c>
      <c r="P2315">
        <v>157</v>
      </c>
      <c r="Q2315">
        <f t="shared" si="147"/>
        <v>56</v>
      </c>
      <c r="R2315" t="b">
        <v>1</v>
      </c>
      <c r="S2315" t="s">
        <v>8277</v>
      </c>
      <c r="T2315" s="12" t="s">
        <v>8324</v>
      </c>
      <c r="U2315" t="s">
        <v>8328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8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0">
        <f t="shared" si="145"/>
        <v>41067.551585648151</v>
      </c>
      <c r="L2316">
        <v>1336482857</v>
      </c>
      <c r="M2316" s="10">
        <f t="shared" si="146"/>
        <v>41037.551585648151</v>
      </c>
      <c r="N2316" s="10"/>
      <c r="O2316" t="b">
        <v>1</v>
      </c>
      <c r="P2316">
        <v>50</v>
      </c>
      <c r="Q2316">
        <f t="shared" si="147"/>
        <v>37.67</v>
      </c>
      <c r="R2316" t="b">
        <v>1</v>
      </c>
      <c r="S2316" t="s">
        <v>8277</v>
      </c>
      <c r="T2316" s="12" t="s">
        <v>8324</v>
      </c>
      <c r="U2316" t="s">
        <v>8328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8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0">
        <f t="shared" si="145"/>
        <v>41034.72619212963</v>
      </c>
      <c r="L2317">
        <v>1333646743</v>
      </c>
      <c r="M2317" s="10">
        <f t="shared" si="146"/>
        <v>41004.72619212963</v>
      </c>
      <c r="N2317" s="10"/>
      <c r="O2317" t="b">
        <v>1</v>
      </c>
      <c r="P2317">
        <v>64</v>
      </c>
      <c r="Q2317">
        <f t="shared" si="147"/>
        <v>40.08</v>
      </c>
      <c r="R2317" t="b">
        <v>1</v>
      </c>
      <c r="S2317" t="s">
        <v>8277</v>
      </c>
      <c r="T2317" s="12" t="s">
        <v>8324</v>
      </c>
      <c r="U2317" t="s">
        <v>8328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8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0">
        <f t="shared" si="145"/>
        <v>40156.76666666667</v>
      </c>
      <c r="L2318">
        <v>1253726650</v>
      </c>
      <c r="M2318" s="10">
        <f t="shared" si="146"/>
        <v>40079.725115740745</v>
      </c>
      <c r="N2318" s="10"/>
      <c r="O2318" t="b">
        <v>1</v>
      </c>
      <c r="P2318">
        <v>200</v>
      </c>
      <c r="Q2318">
        <f t="shared" si="147"/>
        <v>78.03</v>
      </c>
      <c r="R2318" t="b">
        <v>1</v>
      </c>
      <c r="S2318" t="s">
        <v>8277</v>
      </c>
      <c r="T2318" s="12" t="s">
        <v>8324</v>
      </c>
      <c r="U2318" t="s">
        <v>8328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8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0">
        <f t="shared" si="145"/>
        <v>40224.208333333336</v>
      </c>
      <c r="L2319">
        <v>1263474049</v>
      </c>
      <c r="M2319" s="10">
        <f t="shared" si="146"/>
        <v>40192.542233796295</v>
      </c>
      <c r="N2319" s="10"/>
      <c r="O2319" t="b">
        <v>1</v>
      </c>
      <c r="P2319">
        <v>22</v>
      </c>
      <c r="Q2319">
        <f t="shared" si="147"/>
        <v>18.91</v>
      </c>
      <c r="R2319" t="b">
        <v>1</v>
      </c>
      <c r="S2319" t="s">
        <v>8277</v>
      </c>
      <c r="T2319" s="12" t="s">
        <v>8324</v>
      </c>
      <c r="U2319" t="s">
        <v>8328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8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0">
        <f t="shared" si="145"/>
        <v>40082.165972222225</v>
      </c>
      <c r="L2320">
        <v>1251214014</v>
      </c>
      <c r="M2320" s="10">
        <f t="shared" si="146"/>
        <v>40050.643680555557</v>
      </c>
      <c r="N2320" s="10"/>
      <c r="O2320" t="b">
        <v>1</v>
      </c>
      <c r="P2320">
        <v>163</v>
      </c>
      <c r="Q2320">
        <f t="shared" si="147"/>
        <v>37.130000000000003</v>
      </c>
      <c r="R2320" t="b">
        <v>1</v>
      </c>
      <c r="S2320" t="s">
        <v>8277</v>
      </c>
      <c r="T2320" s="12" t="s">
        <v>8324</v>
      </c>
      <c r="U2320" t="s">
        <v>8328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8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0">
        <f t="shared" si="145"/>
        <v>41623.082002314812</v>
      </c>
      <c r="L2321">
        <v>1384480685</v>
      </c>
      <c r="M2321" s="10">
        <f t="shared" si="146"/>
        <v>41593.082002314812</v>
      </c>
      <c r="N2321" s="10"/>
      <c r="O2321" t="b">
        <v>1</v>
      </c>
      <c r="P2321">
        <v>77</v>
      </c>
      <c r="Q2321">
        <f t="shared" si="147"/>
        <v>41.96</v>
      </c>
      <c r="R2321" t="b">
        <v>1</v>
      </c>
      <c r="S2321" t="s">
        <v>8277</v>
      </c>
      <c r="T2321" s="12" t="s">
        <v>8324</v>
      </c>
      <c r="U2321" t="s">
        <v>8328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8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0">
        <f t="shared" si="145"/>
        <v>41731.775462962964</v>
      </c>
      <c r="L2322">
        <v>1393443400</v>
      </c>
      <c r="M2322" s="10">
        <f t="shared" si="146"/>
        <v>41696.817129629628</v>
      </c>
      <c r="N2322" s="10"/>
      <c r="O2322" t="b">
        <v>1</v>
      </c>
      <c r="P2322">
        <v>89</v>
      </c>
      <c r="Q2322">
        <f t="shared" si="147"/>
        <v>61.04</v>
      </c>
      <c r="R2322" t="b">
        <v>1</v>
      </c>
      <c r="S2322" t="s">
        <v>8277</v>
      </c>
      <c r="T2322" s="12" t="s">
        <v>8324</v>
      </c>
      <c r="U2322" t="s">
        <v>8328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8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0">
        <f t="shared" si="145"/>
        <v>42829.21876157407</v>
      </c>
      <c r="L2323">
        <v>1488694501</v>
      </c>
      <c r="M2323" s="10">
        <f t="shared" si="146"/>
        <v>42799.260428240741</v>
      </c>
      <c r="N2323" s="10"/>
      <c r="O2323" t="b">
        <v>0</v>
      </c>
      <c r="P2323">
        <v>64</v>
      </c>
      <c r="Q2323">
        <f t="shared" si="147"/>
        <v>64.53</v>
      </c>
      <c r="R2323" t="b">
        <v>0</v>
      </c>
      <c r="S2323" t="s">
        <v>8296</v>
      </c>
      <c r="T2323" s="12" t="s">
        <v>8335</v>
      </c>
      <c r="U2323" t="s">
        <v>8351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8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0">
        <f t="shared" si="145"/>
        <v>42834.853807870371</v>
      </c>
      <c r="L2324">
        <v>1489181369</v>
      </c>
      <c r="M2324" s="10">
        <f t="shared" si="146"/>
        <v>42804.895474537043</v>
      </c>
      <c r="N2324" s="10"/>
      <c r="O2324" t="b">
        <v>0</v>
      </c>
      <c r="P2324">
        <v>4</v>
      </c>
      <c r="Q2324">
        <f t="shared" si="147"/>
        <v>21.25</v>
      </c>
      <c r="R2324" t="b">
        <v>0</v>
      </c>
      <c r="S2324" t="s">
        <v>8296</v>
      </c>
      <c r="T2324" s="12" t="s">
        <v>8335</v>
      </c>
      <c r="U2324" t="s">
        <v>8351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8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0">
        <f t="shared" si="145"/>
        <v>42814.755173611105</v>
      </c>
      <c r="L2325">
        <v>1489428447</v>
      </c>
      <c r="M2325" s="10">
        <f t="shared" si="146"/>
        <v>42807.755173611105</v>
      </c>
      <c r="N2325" s="10"/>
      <c r="O2325" t="b">
        <v>0</v>
      </c>
      <c r="P2325">
        <v>4</v>
      </c>
      <c r="Q2325">
        <f t="shared" si="147"/>
        <v>30</v>
      </c>
      <c r="R2325" t="b">
        <v>0</v>
      </c>
      <c r="S2325" t="s">
        <v>8296</v>
      </c>
      <c r="T2325" s="12" t="s">
        <v>8335</v>
      </c>
      <c r="U2325" t="s">
        <v>8351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8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0">
        <f t="shared" si="145"/>
        <v>42820.843576388885</v>
      </c>
      <c r="L2326">
        <v>1487970885</v>
      </c>
      <c r="M2326" s="10">
        <f t="shared" si="146"/>
        <v>42790.885243055556</v>
      </c>
      <c r="N2326" s="10"/>
      <c r="O2326" t="b">
        <v>0</v>
      </c>
      <c r="P2326">
        <v>61</v>
      </c>
      <c r="Q2326">
        <f t="shared" si="147"/>
        <v>25.49</v>
      </c>
      <c r="R2326" t="b">
        <v>0</v>
      </c>
      <c r="S2326" t="s">
        <v>8296</v>
      </c>
      <c r="T2326" s="12" t="s">
        <v>8335</v>
      </c>
      <c r="U2326" t="s">
        <v>8351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8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0">
        <f t="shared" si="145"/>
        <v>42823.980682870373</v>
      </c>
      <c r="L2327">
        <v>1488241931</v>
      </c>
      <c r="M2327" s="10">
        <f t="shared" si="146"/>
        <v>42794.022349537037</v>
      </c>
      <c r="N2327" s="10"/>
      <c r="O2327" t="b">
        <v>0</v>
      </c>
      <c r="P2327">
        <v>7</v>
      </c>
      <c r="Q2327">
        <f t="shared" si="147"/>
        <v>11.43</v>
      </c>
      <c r="R2327" t="b">
        <v>0</v>
      </c>
      <c r="S2327" t="s">
        <v>8296</v>
      </c>
      <c r="T2327" s="12" t="s">
        <v>8335</v>
      </c>
      <c r="U2327" t="s">
        <v>8351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8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0">
        <f t="shared" si="145"/>
        <v>42855.708333333328</v>
      </c>
      <c r="L2328">
        <v>1489106948</v>
      </c>
      <c r="M2328" s="10">
        <f t="shared" si="146"/>
        <v>42804.034120370372</v>
      </c>
      <c r="N2328" s="10"/>
      <c r="O2328" t="b">
        <v>0</v>
      </c>
      <c r="P2328">
        <v>1</v>
      </c>
      <c r="Q2328">
        <f t="shared" si="147"/>
        <v>108</v>
      </c>
      <c r="R2328" t="b">
        <v>0</v>
      </c>
      <c r="S2328" t="s">
        <v>8296</v>
      </c>
      <c r="T2328" s="12" t="s">
        <v>8335</v>
      </c>
      <c r="U2328" t="s">
        <v>8351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8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0">
        <f t="shared" si="145"/>
        <v>41877.917129629634</v>
      </c>
      <c r="L2329">
        <v>1406066440</v>
      </c>
      <c r="M2329" s="10">
        <f t="shared" si="146"/>
        <v>41842.917129629634</v>
      </c>
      <c r="N2329" s="10"/>
      <c r="O2329" t="b">
        <v>1</v>
      </c>
      <c r="P2329">
        <v>3355</v>
      </c>
      <c r="Q2329">
        <f t="shared" si="147"/>
        <v>54.88</v>
      </c>
      <c r="R2329" t="b">
        <v>1</v>
      </c>
      <c r="S2329" t="s">
        <v>8296</v>
      </c>
      <c r="T2329" s="12" t="s">
        <v>8335</v>
      </c>
      <c r="U2329" t="s">
        <v>8351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8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0">
        <f t="shared" si="145"/>
        <v>42169.781678240746</v>
      </c>
      <c r="L2330">
        <v>1431715537</v>
      </c>
      <c r="M2330" s="10">
        <f t="shared" si="146"/>
        <v>42139.781678240746</v>
      </c>
      <c r="N2330" s="10"/>
      <c r="O2330" t="b">
        <v>1</v>
      </c>
      <c r="P2330">
        <v>537</v>
      </c>
      <c r="Q2330">
        <f t="shared" si="147"/>
        <v>47.38</v>
      </c>
      <c r="R2330" t="b">
        <v>1</v>
      </c>
      <c r="S2330" t="s">
        <v>8296</v>
      </c>
      <c r="T2330" s="12" t="s">
        <v>8335</v>
      </c>
      <c r="U2330" t="s">
        <v>8351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8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0">
        <f t="shared" si="145"/>
        <v>41837.624374999999</v>
      </c>
      <c r="L2331">
        <v>1403017146</v>
      </c>
      <c r="M2331" s="10">
        <f t="shared" si="146"/>
        <v>41807.624374999999</v>
      </c>
      <c r="N2331" s="10"/>
      <c r="O2331" t="b">
        <v>1</v>
      </c>
      <c r="P2331">
        <v>125</v>
      </c>
      <c r="Q2331">
        <f t="shared" si="147"/>
        <v>211.84</v>
      </c>
      <c r="R2331" t="b">
        <v>1</v>
      </c>
      <c r="S2331" t="s">
        <v>8296</v>
      </c>
      <c r="T2331" s="12" t="s">
        <v>8335</v>
      </c>
      <c r="U2331" t="s">
        <v>8351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8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0">
        <f t="shared" si="145"/>
        <v>42363</v>
      </c>
      <c r="L2332">
        <v>1448400943</v>
      </c>
      <c r="M2332" s="10">
        <f t="shared" si="146"/>
        <v>42332.89980324074</v>
      </c>
      <c r="N2332" s="10"/>
      <c r="O2332" t="b">
        <v>1</v>
      </c>
      <c r="P2332">
        <v>163</v>
      </c>
      <c r="Q2332">
        <f t="shared" si="147"/>
        <v>219.93</v>
      </c>
      <c r="R2332" t="b">
        <v>1</v>
      </c>
      <c r="S2332" t="s">
        <v>8296</v>
      </c>
      <c r="T2332" s="12" t="s">
        <v>8335</v>
      </c>
      <c r="U2332" t="s">
        <v>8351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8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0">
        <f t="shared" si="145"/>
        <v>41869.005671296298</v>
      </c>
      <c r="L2333">
        <v>1405728490</v>
      </c>
      <c r="M2333" s="10">
        <f t="shared" si="146"/>
        <v>41839.005671296298</v>
      </c>
      <c r="N2333" s="10"/>
      <c r="O2333" t="b">
        <v>1</v>
      </c>
      <c r="P2333">
        <v>283</v>
      </c>
      <c r="Q2333">
        <f t="shared" si="147"/>
        <v>40.799999999999997</v>
      </c>
      <c r="R2333" t="b">
        <v>1</v>
      </c>
      <c r="S2333" t="s">
        <v>8296</v>
      </c>
      <c r="T2333" s="12" t="s">
        <v>8335</v>
      </c>
      <c r="U2333" t="s">
        <v>8351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8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0">
        <f t="shared" si="145"/>
        <v>42041.628136574072</v>
      </c>
      <c r="L2334">
        <v>1420643071</v>
      </c>
      <c r="M2334" s="10">
        <f t="shared" si="146"/>
        <v>42011.628136574072</v>
      </c>
      <c r="N2334" s="10"/>
      <c r="O2334" t="b">
        <v>1</v>
      </c>
      <c r="P2334">
        <v>352</v>
      </c>
      <c r="Q2334">
        <f t="shared" si="147"/>
        <v>75.5</v>
      </c>
      <c r="R2334" t="b">
        <v>1</v>
      </c>
      <c r="S2334" t="s">
        <v>8296</v>
      </c>
      <c r="T2334" s="12" t="s">
        <v>8335</v>
      </c>
      <c r="U2334" t="s">
        <v>8351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8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0">
        <f t="shared" si="145"/>
        <v>41788.743055555555</v>
      </c>
      <c r="L2335">
        <v>1399563390</v>
      </c>
      <c r="M2335" s="10">
        <f t="shared" si="146"/>
        <v>41767.650347222225</v>
      </c>
      <c r="N2335" s="10"/>
      <c r="O2335" t="b">
        <v>1</v>
      </c>
      <c r="P2335">
        <v>94</v>
      </c>
      <c r="Q2335">
        <f t="shared" si="147"/>
        <v>13.54</v>
      </c>
      <c r="R2335" t="b">
        <v>1</v>
      </c>
      <c r="S2335" t="s">
        <v>8296</v>
      </c>
      <c r="T2335" s="12" t="s">
        <v>8335</v>
      </c>
      <c r="U2335" t="s">
        <v>8351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8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0">
        <f t="shared" si="145"/>
        <v>41948.731944444444</v>
      </c>
      <c r="L2336">
        <v>1412611498</v>
      </c>
      <c r="M2336" s="10">
        <f t="shared" si="146"/>
        <v>41918.670115740737</v>
      </c>
      <c r="N2336" s="10"/>
      <c r="O2336" t="b">
        <v>1</v>
      </c>
      <c r="P2336">
        <v>67</v>
      </c>
      <c r="Q2336">
        <f t="shared" si="147"/>
        <v>60.87</v>
      </c>
      <c r="R2336" t="b">
        <v>1</v>
      </c>
      <c r="S2336" t="s">
        <v>8296</v>
      </c>
      <c r="T2336" s="12" t="s">
        <v>8335</v>
      </c>
      <c r="U2336" t="s">
        <v>8351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8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0">
        <f t="shared" si="145"/>
        <v>41801.572256944448</v>
      </c>
      <c r="L2337">
        <v>1399902243</v>
      </c>
      <c r="M2337" s="10">
        <f t="shared" si="146"/>
        <v>41771.572256944448</v>
      </c>
      <c r="N2337" s="10"/>
      <c r="O2337" t="b">
        <v>1</v>
      </c>
      <c r="P2337">
        <v>221</v>
      </c>
      <c r="Q2337">
        <f t="shared" si="147"/>
        <v>115.69</v>
      </c>
      <c r="R2337" t="b">
        <v>1</v>
      </c>
      <c r="S2337" t="s">
        <v>8296</v>
      </c>
      <c r="T2337" s="12" t="s">
        <v>8335</v>
      </c>
      <c r="U2337" t="s">
        <v>8351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8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0">
        <f t="shared" si="145"/>
        <v>41706.924710648149</v>
      </c>
      <c r="L2338">
        <v>1390860695</v>
      </c>
      <c r="M2338" s="10">
        <f t="shared" si="146"/>
        <v>41666.924710648149</v>
      </c>
      <c r="N2338" s="10"/>
      <c r="O2338" t="b">
        <v>1</v>
      </c>
      <c r="P2338">
        <v>2165</v>
      </c>
      <c r="Q2338">
        <f t="shared" si="147"/>
        <v>48.1</v>
      </c>
      <c r="R2338" t="b">
        <v>1</v>
      </c>
      <c r="S2338" t="s">
        <v>8296</v>
      </c>
      <c r="T2338" s="12" t="s">
        <v>8335</v>
      </c>
      <c r="U2338" t="s">
        <v>8351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8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0">
        <f t="shared" si="145"/>
        <v>41816.640543981484</v>
      </c>
      <c r="L2339">
        <v>1401204143</v>
      </c>
      <c r="M2339" s="10">
        <f t="shared" si="146"/>
        <v>41786.640543981484</v>
      </c>
      <c r="N2339" s="10"/>
      <c r="O2339" t="b">
        <v>1</v>
      </c>
      <c r="P2339">
        <v>179</v>
      </c>
      <c r="Q2339">
        <f t="shared" si="147"/>
        <v>74.180000000000007</v>
      </c>
      <c r="R2339" t="b">
        <v>1</v>
      </c>
      <c r="S2339" t="s">
        <v>8296</v>
      </c>
      <c r="T2339" s="12" t="s">
        <v>8335</v>
      </c>
      <c r="U2339" t="s">
        <v>8351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8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0">
        <f t="shared" si="145"/>
        <v>41819.896805555552</v>
      </c>
      <c r="L2340">
        <v>1401485484</v>
      </c>
      <c r="M2340" s="10">
        <f t="shared" si="146"/>
        <v>41789.896805555552</v>
      </c>
      <c r="N2340" s="10"/>
      <c r="O2340" t="b">
        <v>1</v>
      </c>
      <c r="P2340">
        <v>123</v>
      </c>
      <c r="Q2340">
        <f t="shared" si="147"/>
        <v>123.35</v>
      </c>
      <c r="R2340" t="b">
        <v>1</v>
      </c>
      <c r="S2340" t="s">
        <v>8296</v>
      </c>
      <c r="T2340" s="12" t="s">
        <v>8335</v>
      </c>
      <c r="U2340" t="s">
        <v>8351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8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0">
        <f t="shared" si="145"/>
        <v>42723.332638888889</v>
      </c>
      <c r="L2341">
        <v>1479496309</v>
      </c>
      <c r="M2341" s="10">
        <f t="shared" si="146"/>
        <v>42692.79987268518</v>
      </c>
      <c r="N2341" s="10"/>
      <c r="O2341" t="b">
        <v>1</v>
      </c>
      <c r="P2341">
        <v>1104</v>
      </c>
      <c r="Q2341">
        <f t="shared" si="147"/>
        <v>66.62</v>
      </c>
      <c r="R2341" t="b">
        <v>1</v>
      </c>
      <c r="S2341" t="s">
        <v>8296</v>
      </c>
      <c r="T2341" s="12" t="s">
        <v>8335</v>
      </c>
      <c r="U2341" t="s">
        <v>8351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8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0">
        <f t="shared" si="145"/>
        <v>42673.642800925925</v>
      </c>
      <c r="L2342">
        <v>1475249138</v>
      </c>
      <c r="M2342" s="10">
        <f t="shared" si="146"/>
        <v>42643.642800925925</v>
      </c>
      <c r="N2342" s="10"/>
      <c r="O2342" t="b">
        <v>1</v>
      </c>
      <c r="P2342">
        <v>403</v>
      </c>
      <c r="Q2342">
        <f t="shared" si="147"/>
        <v>104.99</v>
      </c>
      <c r="R2342" t="b">
        <v>1</v>
      </c>
      <c r="S2342" t="s">
        <v>8296</v>
      </c>
      <c r="T2342" s="12" t="s">
        <v>8335</v>
      </c>
      <c r="U2342" t="s">
        <v>8351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8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0">
        <f t="shared" si="145"/>
        <v>42197.813703703709</v>
      </c>
      <c r="L2343">
        <v>1434137504</v>
      </c>
      <c r="M2343" s="10">
        <f t="shared" si="146"/>
        <v>42167.813703703709</v>
      </c>
      <c r="N2343" s="10"/>
      <c r="O2343" t="b">
        <v>0</v>
      </c>
      <c r="P2343">
        <v>0</v>
      </c>
      <c r="Q2343">
        <f t="shared" si="147"/>
        <v>0</v>
      </c>
      <c r="R2343" t="b">
        <v>0</v>
      </c>
      <c r="S2343" t="s">
        <v>8270</v>
      </c>
      <c r="T2343" s="12" t="s">
        <v>8318</v>
      </c>
      <c r="U2343" t="s">
        <v>8319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8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0">
        <f t="shared" si="145"/>
        <v>41918.208333333336</v>
      </c>
      <c r="L2344">
        <v>1410799870</v>
      </c>
      <c r="M2344" s="10">
        <f t="shared" si="146"/>
        <v>41897.702199074076</v>
      </c>
      <c r="N2344" s="10"/>
      <c r="O2344" t="b">
        <v>0</v>
      </c>
      <c r="P2344">
        <v>0</v>
      </c>
      <c r="Q2344">
        <f t="shared" si="147"/>
        <v>0</v>
      </c>
      <c r="R2344" t="b">
        <v>0</v>
      </c>
      <c r="S2344" t="s">
        <v>8270</v>
      </c>
      <c r="T2344" s="12" t="s">
        <v>8318</v>
      </c>
      <c r="U2344" t="s">
        <v>8319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8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0">
        <f t="shared" si="145"/>
        <v>42377.82430555555</v>
      </c>
      <c r="L2345">
        <v>1447962505</v>
      </c>
      <c r="M2345" s="10">
        <f t="shared" si="146"/>
        <v>42327.825289351851</v>
      </c>
      <c r="N2345" s="10"/>
      <c r="O2345" t="b">
        <v>0</v>
      </c>
      <c r="P2345">
        <v>1</v>
      </c>
      <c r="Q2345">
        <f t="shared" si="147"/>
        <v>300</v>
      </c>
      <c r="R2345" t="b">
        <v>0</v>
      </c>
      <c r="S2345" t="s">
        <v>8270</v>
      </c>
      <c r="T2345" s="12" t="s">
        <v>8318</v>
      </c>
      <c r="U2345" t="s">
        <v>8319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8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0">
        <f t="shared" si="145"/>
        <v>42545.727650462963</v>
      </c>
      <c r="L2346">
        <v>1464197269</v>
      </c>
      <c r="M2346" s="10">
        <f t="shared" si="146"/>
        <v>42515.727650462963</v>
      </c>
      <c r="N2346" s="10"/>
      <c r="O2346" t="b">
        <v>0</v>
      </c>
      <c r="P2346">
        <v>1</v>
      </c>
      <c r="Q2346">
        <f t="shared" si="147"/>
        <v>1</v>
      </c>
      <c r="R2346" t="b">
        <v>0</v>
      </c>
      <c r="S2346" t="s">
        <v>8270</v>
      </c>
      <c r="T2346" s="12" t="s">
        <v>8318</v>
      </c>
      <c r="U2346" t="s">
        <v>8319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8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0">
        <f t="shared" si="145"/>
        <v>42094.985416666663</v>
      </c>
      <c r="L2347">
        <v>1424822556</v>
      </c>
      <c r="M2347" s="10">
        <f t="shared" si="146"/>
        <v>42060.001805555556</v>
      </c>
      <c r="N2347" s="10"/>
      <c r="O2347" t="b">
        <v>0</v>
      </c>
      <c r="P2347">
        <v>0</v>
      </c>
      <c r="Q2347">
        <f t="shared" si="147"/>
        <v>0</v>
      </c>
      <c r="R2347" t="b">
        <v>0</v>
      </c>
      <c r="S2347" t="s">
        <v>8270</v>
      </c>
      <c r="T2347" s="12" t="s">
        <v>8318</v>
      </c>
      <c r="U2347" t="s">
        <v>8319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8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0">
        <f t="shared" si="145"/>
        <v>42660.79896990741</v>
      </c>
      <c r="L2348">
        <v>1472843431</v>
      </c>
      <c r="M2348" s="10">
        <f t="shared" si="146"/>
        <v>42615.79896990741</v>
      </c>
      <c r="N2348" s="10"/>
      <c r="O2348" t="b">
        <v>0</v>
      </c>
      <c r="P2348">
        <v>3</v>
      </c>
      <c r="Q2348">
        <f t="shared" si="147"/>
        <v>13</v>
      </c>
      <c r="R2348" t="b">
        <v>0</v>
      </c>
      <c r="S2348" t="s">
        <v>8270</v>
      </c>
      <c r="T2348" s="12" t="s">
        <v>8318</v>
      </c>
      <c r="U2348" t="s">
        <v>8319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8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0">
        <f t="shared" si="145"/>
        <v>42607.607361111113</v>
      </c>
      <c r="L2349">
        <v>1469543676</v>
      </c>
      <c r="M2349" s="10">
        <f t="shared" si="146"/>
        <v>42577.607361111113</v>
      </c>
      <c r="N2349" s="10"/>
      <c r="O2349" t="b">
        <v>0</v>
      </c>
      <c r="P2349">
        <v>1</v>
      </c>
      <c r="Q2349">
        <f t="shared" si="147"/>
        <v>15</v>
      </c>
      <c r="R2349" t="b">
        <v>0</v>
      </c>
      <c r="S2349" t="s">
        <v>8270</v>
      </c>
      <c r="T2349" s="12" t="s">
        <v>8318</v>
      </c>
      <c r="U2349" t="s">
        <v>8319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8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0">
        <f t="shared" si="145"/>
        <v>42420.932152777779</v>
      </c>
      <c r="L2350">
        <v>1450822938</v>
      </c>
      <c r="M2350" s="10">
        <f t="shared" si="146"/>
        <v>42360.932152777779</v>
      </c>
      <c r="N2350" s="10"/>
      <c r="O2350" t="b">
        <v>0</v>
      </c>
      <c r="P2350">
        <v>5</v>
      </c>
      <c r="Q2350">
        <f t="shared" si="147"/>
        <v>54</v>
      </c>
      <c r="R2350" t="b">
        <v>0</v>
      </c>
      <c r="S2350" t="s">
        <v>8270</v>
      </c>
      <c r="T2350" s="12" t="s">
        <v>8318</v>
      </c>
      <c r="U2350" t="s">
        <v>8319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8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0">
        <f t="shared" si="145"/>
        <v>42227.775787037041</v>
      </c>
      <c r="L2351">
        <v>1436812628</v>
      </c>
      <c r="M2351" s="10">
        <f t="shared" si="146"/>
        <v>42198.775787037041</v>
      </c>
      <c r="N2351" s="10"/>
      <c r="O2351" t="b">
        <v>0</v>
      </c>
      <c r="P2351">
        <v>0</v>
      </c>
      <c r="Q2351">
        <f t="shared" si="147"/>
        <v>0</v>
      </c>
      <c r="R2351" t="b">
        <v>0</v>
      </c>
      <c r="S2351" t="s">
        <v>8270</v>
      </c>
      <c r="T2351" s="12" t="s">
        <v>8318</v>
      </c>
      <c r="U2351" t="s">
        <v>8319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8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0">
        <f t="shared" si="145"/>
        <v>42738.842245370368</v>
      </c>
      <c r="L2352">
        <v>1480882370</v>
      </c>
      <c r="M2352" s="10">
        <f t="shared" si="146"/>
        <v>42708.842245370368</v>
      </c>
      <c r="N2352" s="10"/>
      <c r="O2352" t="b">
        <v>0</v>
      </c>
      <c r="P2352">
        <v>0</v>
      </c>
      <c r="Q2352">
        <f t="shared" si="147"/>
        <v>0</v>
      </c>
      <c r="R2352" t="b">
        <v>0</v>
      </c>
      <c r="S2352" t="s">
        <v>8270</v>
      </c>
      <c r="T2352" s="12" t="s">
        <v>8318</v>
      </c>
      <c r="U2352" t="s">
        <v>8319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8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0">
        <f t="shared" si="145"/>
        <v>42124.101145833338</v>
      </c>
      <c r="L2353">
        <v>1427768739</v>
      </c>
      <c r="M2353" s="10">
        <f t="shared" si="146"/>
        <v>42094.101145833338</v>
      </c>
      <c r="N2353" s="10"/>
      <c r="O2353" t="b">
        <v>0</v>
      </c>
      <c r="P2353">
        <v>7</v>
      </c>
      <c r="Q2353">
        <f t="shared" si="147"/>
        <v>15.43</v>
      </c>
      <c r="R2353" t="b">
        <v>0</v>
      </c>
      <c r="S2353" t="s">
        <v>8270</v>
      </c>
      <c r="T2353" s="12" t="s">
        <v>8318</v>
      </c>
      <c r="U2353" t="s">
        <v>8319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8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0">
        <f t="shared" si="145"/>
        <v>42161.633703703701</v>
      </c>
      <c r="L2354">
        <v>1428419552</v>
      </c>
      <c r="M2354" s="10">
        <f t="shared" si="146"/>
        <v>42101.633703703701</v>
      </c>
      <c r="N2354" s="10"/>
      <c r="O2354" t="b">
        <v>0</v>
      </c>
      <c r="P2354">
        <v>0</v>
      </c>
      <c r="Q2354">
        <f t="shared" si="147"/>
        <v>0</v>
      </c>
      <c r="R2354" t="b">
        <v>0</v>
      </c>
      <c r="S2354" t="s">
        <v>8270</v>
      </c>
      <c r="T2354" s="12" t="s">
        <v>8318</v>
      </c>
      <c r="U2354" t="s">
        <v>8319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8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0">
        <f t="shared" si="145"/>
        <v>42115.676180555558</v>
      </c>
      <c r="L2355">
        <v>1428596022</v>
      </c>
      <c r="M2355" s="10">
        <f t="shared" si="146"/>
        <v>42103.676180555558</v>
      </c>
      <c r="N2355" s="10"/>
      <c r="O2355" t="b">
        <v>0</v>
      </c>
      <c r="P2355">
        <v>0</v>
      </c>
      <c r="Q2355">
        <f t="shared" si="147"/>
        <v>0</v>
      </c>
      <c r="R2355" t="b">
        <v>0</v>
      </c>
      <c r="S2355" t="s">
        <v>8270</v>
      </c>
      <c r="T2355" s="12" t="s">
        <v>8318</v>
      </c>
      <c r="U2355" t="s">
        <v>8319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8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0">
        <f t="shared" si="145"/>
        <v>42014.722916666666</v>
      </c>
      <c r="L2356">
        <v>1415726460</v>
      </c>
      <c r="M2356" s="10">
        <f t="shared" si="146"/>
        <v>41954.722916666666</v>
      </c>
      <c r="N2356" s="10"/>
      <c r="O2356" t="b">
        <v>0</v>
      </c>
      <c r="P2356">
        <v>1</v>
      </c>
      <c r="Q2356">
        <f t="shared" si="147"/>
        <v>25</v>
      </c>
      <c r="R2356" t="b">
        <v>0</v>
      </c>
      <c r="S2356" t="s">
        <v>8270</v>
      </c>
      <c r="T2356" s="12" t="s">
        <v>8318</v>
      </c>
      <c r="U2356" t="s">
        <v>8319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8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0">
        <f t="shared" si="145"/>
        <v>42126.918240740735</v>
      </c>
      <c r="L2357">
        <v>1428012136</v>
      </c>
      <c r="M2357" s="10">
        <f t="shared" si="146"/>
        <v>42096.918240740735</v>
      </c>
      <c r="N2357" s="10"/>
      <c r="O2357" t="b">
        <v>0</v>
      </c>
      <c r="P2357">
        <v>2</v>
      </c>
      <c r="Q2357">
        <f t="shared" si="147"/>
        <v>27.5</v>
      </c>
      <c r="R2357" t="b">
        <v>0</v>
      </c>
      <c r="S2357" t="s">
        <v>8270</v>
      </c>
      <c r="T2357" s="12" t="s">
        <v>8318</v>
      </c>
      <c r="U2357" t="s">
        <v>8319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8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0">
        <f t="shared" si="145"/>
        <v>42160.78361111111</v>
      </c>
      <c r="L2358">
        <v>1430938104</v>
      </c>
      <c r="M2358" s="10">
        <f t="shared" si="146"/>
        <v>42130.78361111111</v>
      </c>
      <c r="N2358" s="10"/>
      <c r="O2358" t="b">
        <v>0</v>
      </c>
      <c r="P2358">
        <v>0</v>
      </c>
      <c r="Q2358">
        <f t="shared" si="147"/>
        <v>0</v>
      </c>
      <c r="R2358" t="b">
        <v>0</v>
      </c>
      <c r="S2358" t="s">
        <v>8270</v>
      </c>
      <c r="T2358" s="12" t="s">
        <v>8318</v>
      </c>
      <c r="U2358" t="s">
        <v>8319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8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0">
        <f t="shared" si="145"/>
        <v>42294.620115740734</v>
      </c>
      <c r="L2359">
        <v>1442501578</v>
      </c>
      <c r="M2359" s="10">
        <f t="shared" si="146"/>
        <v>42264.620115740734</v>
      </c>
      <c r="N2359" s="10"/>
      <c r="O2359" t="b">
        <v>0</v>
      </c>
      <c r="P2359">
        <v>0</v>
      </c>
      <c r="Q2359">
        <f t="shared" si="147"/>
        <v>0</v>
      </c>
      <c r="R2359" t="b">
        <v>0</v>
      </c>
      <c r="S2359" t="s">
        <v>8270</v>
      </c>
      <c r="T2359" s="12" t="s">
        <v>8318</v>
      </c>
      <c r="U2359" t="s">
        <v>8319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8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0">
        <f t="shared" si="145"/>
        <v>42035.027083333334</v>
      </c>
      <c r="L2360">
        <v>1417818036</v>
      </c>
      <c r="M2360" s="10">
        <f t="shared" si="146"/>
        <v>41978.930972222224</v>
      </c>
      <c r="N2360" s="10"/>
      <c r="O2360" t="b">
        <v>0</v>
      </c>
      <c r="P2360">
        <v>0</v>
      </c>
      <c r="Q2360">
        <f t="shared" si="147"/>
        <v>0</v>
      </c>
      <c r="R2360" t="b">
        <v>0</v>
      </c>
      <c r="S2360" t="s">
        <v>8270</v>
      </c>
      <c r="T2360" s="12" t="s">
        <v>8318</v>
      </c>
      <c r="U2360" t="s">
        <v>8319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8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0">
        <f t="shared" si="145"/>
        <v>42219.649583333332</v>
      </c>
      <c r="L2361">
        <v>1433432124</v>
      </c>
      <c r="M2361" s="10">
        <f t="shared" si="146"/>
        <v>42159.649583333332</v>
      </c>
      <c r="N2361" s="10"/>
      <c r="O2361" t="b">
        <v>0</v>
      </c>
      <c r="P2361">
        <v>3</v>
      </c>
      <c r="Q2361">
        <f t="shared" si="147"/>
        <v>367</v>
      </c>
      <c r="R2361" t="b">
        <v>0</v>
      </c>
      <c r="S2361" t="s">
        <v>8270</v>
      </c>
      <c r="T2361" s="12" t="s">
        <v>8318</v>
      </c>
      <c r="U2361" t="s">
        <v>8319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8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0">
        <f t="shared" si="145"/>
        <v>42407.70694444445</v>
      </c>
      <c r="L2362">
        <v>1452272280</v>
      </c>
      <c r="M2362" s="10">
        <f t="shared" si="146"/>
        <v>42377.70694444445</v>
      </c>
      <c r="N2362" s="10"/>
      <c r="O2362" t="b">
        <v>0</v>
      </c>
      <c r="P2362">
        <v>1</v>
      </c>
      <c r="Q2362">
        <f t="shared" si="147"/>
        <v>2</v>
      </c>
      <c r="R2362" t="b">
        <v>0</v>
      </c>
      <c r="S2362" t="s">
        <v>8270</v>
      </c>
      <c r="T2362" s="12" t="s">
        <v>8318</v>
      </c>
      <c r="U2362" t="s">
        <v>8319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8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0">
        <f t="shared" si="145"/>
        <v>42490.916666666672</v>
      </c>
      <c r="L2363">
        <v>1459975008</v>
      </c>
      <c r="M2363" s="10">
        <f t="shared" si="146"/>
        <v>42466.858888888892</v>
      </c>
      <c r="N2363" s="10"/>
      <c r="O2363" t="b">
        <v>0</v>
      </c>
      <c r="P2363">
        <v>0</v>
      </c>
      <c r="Q2363">
        <f t="shared" si="147"/>
        <v>0</v>
      </c>
      <c r="R2363" t="b">
        <v>0</v>
      </c>
      <c r="S2363" t="s">
        <v>8270</v>
      </c>
      <c r="T2363" s="12" t="s">
        <v>8318</v>
      </c>
      <c r="U2363" t="s">
        <v>8319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8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0">
        <f t="shared" si="145"/>
        <v>41984.688310185185</v>
      </c>
      <c r="L2364">
        <v>1415723470</v>
      </c>
      <c r="M2364" s="10">
        <f t="shared" si="146"/>
        <v>41954.688310185185</v>
      </c>
      <c r="N2364" s="10"/>
      <c r="O2364" t="b">
        <v>0</v>
      </c>
      <c r="P2364">
        <v>2</v>
      </c>
      <c r="Q2364">
        <f t="shared" si="147"/>
        <v>60</v>
      </c>
      <c r="R2364" t="b">
        <v>0</v>
      </c>
      <c r="S2364" t="s">
        <v>8270</v>
      </c>
      <c r="T2364" s="12" t="s">
        <v>8318</v>
      </c>
      <c r="U2364" t="s">
        <v>8319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8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0">
        <f t="shared" si="145"/>
        <v>42367.011574074073</v>
      </c>
      <c r="L2365">
        <v>1447460200</v>
      </c>
      <c r="M2365" s="10">
        <f t="shared" si="146"/>
        <v>42322.011574074073</v>
      </c>
      <c r="N2365" s="10"/>
      <c r="O2365" t="b">
        <v>0</v>
      </c>
      <c r="P2365">
        <v>0</v>
      </c>
      <c r="Q2365">
        <f t="shared" si="147"/>
        <v>0</v>
      </c>
      <c r="R2365" t="b">
        <v>0</v>
      </c>
      <c r="S2365" t="s">
        <v>8270</v>
      </c>
      <c r="T2365" s="12" t="s">
        <v>8318</v>
      </c>
      <c r="U2365" t="s">
        <v>8319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8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0">
        <f t="shared" si="145"/>
        <v>42303.934675925921</v>
      </c>
      <c r="L2366">
        <v>1441146356</v>
      </c>
      <c r="M2366" s="10">
        <f t="shared" si="146"/>
        <v>42248.934675925921</v>
      </c>
      <c r="N2366" s="10"/>
      <c r="O2366" t="b">
        <v>0</v>
      </c>
      <c r="P2366">
        <v>0</v>
      </c>
      <c r="Q2366">
        <f t="shared" si="147"/>
        <v>0</v>
      </c>
      <c r="R2366" t="b">
        <v>0</v>
      </c>
      <c r="S2366" t="s">
        <v>8270</v>
      </c>
      <c r="T2366" s="12" t="s">
        <v>8318</v>
      </c>
      <c r="U2366" t="s">
        <v>8319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8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0">
        <f t="shared" si="145"/>
        <v>42386.958333333328</v>
      </c>
      <c r="L2367">
        <v>1449596425</v>
      </c>
      <c r="M2367" s="10">
        <f t="shared" si="146"/>
        <v>42346.736400462964</v>
      </c>
      <c r="N2367" s="10"/>
      <c r="O2367" t="b">
        <v>0</v>
      </c>
      <c r="P2367">
        <v>0</v>
      </c>
      <c r="Q2367">
        <f t="shared" si="147"/>
        <v>0</v>
      </c>
      <c r="R2367" t="b">
        <v>0</v>
      </c>
      <c r="S2367" t="s">
        <v>8270</v>
      </c>
      <c r="T2367" s="12" t="s">
        <v>8318</v>
      </c>
      <c r="U2367" t="s">
        <v>8319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8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0">
        <f t="shared" si="145"/>
        <v>42298.531631944439</v>
      </c>
      <c r="L2368">
        <v>1442839533</v>
      </c>
      <c r="M2368" s="10">
        <f t="shared" si="146"/>
        <v>42268.531631944439</v>
      </c>
      <c r="N2368" s="10"/>
      <c r="O2368" t="b">
        <v>0</v>
      </c>
      <c r="P2368">
        <v>27</v>
      </c>
      <c r="Q2368">
        <f t="shared" si="147"/>
        <v>97.41</v>
      </c>
      <c r="R2368" t="b">
        <v>0</v>
      </c>
      <c r="S2368" t="s">
        <v>8270</v>
      </c>
      <c r="T2368" s="12" t="s">
        <v>8318</v>
      </c>
      <c r="U2368" t="s">
        <v>8319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8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0">
        <f t="shared" si="145"/>
        <v>42485.928425925929</v>
      </c>
      <c r="L2369">
        <v>1456442216</v>
      </c>
      <c r="M2369" s="10">
        <f t="shared" si="146"/>
        <v>42425.970092592594</v>
      </c>
      <c r="N2369" s="10"/>
      <c r="O2369" t="b">
        <v>0</v>
      </c>
      <c r="P2369">
        <v>14</v>
      </c>
      <c r="Q2369">
        <f t="shared" si="147"/>
        <v>47.86</v>
      </c>
      <c r="R2369" t="b">
        <v>0</v>
      </c>
      <c r="S2369" t="s">
        <v>8270</v>
      </c>
      <c r="T2369" s="12" t="s">
        <v>8318</v>
      </c>
      <c r="U2369" t="s">
        <v>8319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8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0">
        <f t="shared" si="145"/>
        <v>42108.680150462969</v>
      </c>
      <c r="L2370">
        <v>1425143965</v>
      </c>
      <c r="M2370" s="10">
        <f t="shared" si="146"/>
        <v>42063.721817129626</v>
      </c>
      <c r="N2370" s="10"/>
      <c r="O2370" t="b">
        <v>0</v>
      </c>
      <c r="P2370">
        <v>2</v>
      </c>
      <c r="Q2370">
        <f t="shared" si="147"/>
        <v>50</v>
      </c>
      <c r="R2370" t="b">
        <v>0</v>
      </c>
      <c r="S2370" t="s">
        <v>8270</v>
      </c>
      <c r="T2370" s="12" t="s">
        <v>8318</v>
      </c>
      <c r="U2370" t="s">
        <v>8319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8">
        <f t="shared" ref="F2371:F2434" si="148">ROUND(E2371/D2371*100,0)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0">
        <f t="shared" ref="K2371:K2434" si="149">(((J2371/60)/60)/24+DATE(1970,1,1))</f>
        <v>42410.812627314815</v>
      </c>
      <c r="L2371">
        <v>1452540611</v>
      </c>
      <c r="M2371" s="10">
        <f t="shared" ref="M2371:M2434" si="150">(((L2371/60)/60)/24+DATE(1970,1,1))</f>
        <v>42380.812627314815</v>
      </c>
      <c r="N2371" s="10"/>
      <c r="O2371" t="b">
        <v>0</v>
      </c>
      <c r="P2371">
        <v>0</v>
      </c>
      <c r="Q2371">
        <f t="shared" ref="Q2371:Q2434" si="151">IFERROR(ROUND(E2371/P2371,2),0)</f>
        <v>0</v>
      </c>
      <c r="R2371" t="b">
        <v>0</v>
      </c>
      <c r="S2371" t="s">
        <v>8270</v>
      </c>
      <c r="T2371" s="12" t="s">
        <v>8318</v>
      </c>
      <c r="U2371" t="s">
        <v>8319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8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0">
        <f t="shared" si="149"/>
        <v>41991.18913194444</v>
      </c>
      <c r="L2372">
        <v>1416285141</v>
      </c>
      <c r="M2372" s="10">
        <f t="shared" si="150"/>
        <v>41961.18913194444</v>
      </c>
      <c r="N2372" s="10"/>
      <c r="O2372" t="b">
        <v>0</v>
      </c>
      <c r="P2372">
        <v>4</v>
      </c>
      <c r="Q2372">
        <f t="shared" si="151"/>
        <v>20.5</v>
      </c>
      <c r="R2372" t="b">
        <v>0</v>
      </c>
      <c r="S2372" t="s">
        <v>8270</v>
      </c>
      <c r="T2372" s="12" t="s">
        <v>8318</v>
      </c>
      <c r="U2372" t="s">
        <v>8319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8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0">
        <f t="shared" si="149"/>
        <v>42180.777731481481</v>
      </c>
      <c r="L2373">
        <v>1432665596</v>
      </c>
      <c r="M2373" s="10">
        <f t="shared" si="150"/>
        <v>42150.777731481481</v>
      </c>
      <c r="N2373" s="10"/>
      <c r="O2373" t="b">
        <v>0</v>
      </c>
      <c r="P2373">
        <v>0</v>
      </c>
      <c r="Q2373">
        <f t="shared" si="151"/>
        <v>0</v>
      </c>
      <c r="R2373" t="b">
        <v>0</v>
      </c>
      <c r="S2373" t="s">
        <v>8270</v>
      </c>
      <c r="T2373" s="12" t="s">
        <v>8318</v>
      </c>
      <c r="U2373" t="s">
        <v>8319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8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0">
        <f t="shared" si="149"/>
        <v>42118.069108796291</v>
      </c>
      <c r="L2374">
        <v>1427247571</v>
      </c>
      <c r="M2374" s="10">
        <f t="shared" si="150"/>
        <v>42088.069108796291</v>
      </c>
      <c r="N2374" s="10"/>
      <c r="O2374" t="b">
        <v>0</v>
      </c>
      <c r="P2374">
        <v>6</v>
      </c>
      <c r="Q2374">
        <f t="shared" si="151"/>
        <v>30</v>
      </c>
      <c r="R2374" t="b">
        <v>0</v>
      </c>
      <c r="S2374" t="s">
        <v>8270</v>
      </c>
      <c r="T2374" s="12" t="s">
        <v>8318</v>
      </c>
      <c r="U2374" t="s">
        <v>8319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8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0">
        <f t="shared" si="149"/>
        <v>42245.662314814821</v>
      </c>
      <c r="L2375">
        <v>1438271624</v>
      </c>
      <c r="M2375" s="10">
        <f t="shared" si="150"/>
        <v>42215.662314814821</v>
      </c>
      <c r="N2375" s="10"/>
      <c r="O2375" t="b">
        <v>0</v>
      </c>
      <c r="P2375">
        <v>1</v>
      </c>
      <c r="Q2375">
        <f t="shared" si="151"/>
        <v>50</v>
      </c>
      <c r="R2375" t="b">
        <v>0</v>
      </c>
      <c r="S2375" t="s">
        <v>8270</v>
      </c>
      <c r="T2375" s="12" t="s">
        <v>8318</v>
      </c>
      <c r="U2375" t="s">
        <v>8319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8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0">
        <f t="shared" si="149"/>
        <v>42047.843287037031</v>
      </c>
      <c r="L2376">
        <v>1421180060</v>
      </c>
      <c r="M2376" s="10">
        <f t="shared" si="150"/>
        <v>42017.843287037031</v>
      </c>
      <c r="N2376" s="10"/>
      <c r="O2376" t="b">
        <v>0</v>
      </c>
      <c r="P2376">
        <v>1</v>
      </c>
      <c r="Q2376">
        <f t="shared" si="151"/>
        <v>10</v>
      </c>
      <c r="R2376" t="b">
        <v>0</v>
      </c>
      <c r="S2376" t="s">
        <v>8270</v>
      </c>
      <c r="T2376" s="12" t="s">
        <v>8318</v>
      </c>
      <c r="U2376" t="s">
        <v>8319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8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0">
        <f t="shared" si="149"/>
        <v>42622.836076388892</v>
      </c>
      <c r="L2377">
        <v>1470859437</v>
      </c>
      <c r="M2377" s="10">
        <f t="shared" si="150"/>
        <v>42592.836076388892</v>
      </c>
      <c r="N2377" s="10"/>
      <c r="O2377" t="b">
        <v>0</v>
      </c>
      <c r="P2377">
        <v>0</v>
      </c>
      <c r="Q2377">
        <f t="shared" si="151"/>
        <v>0</v>
      </c>
      <c r="R2377" t="b">
        <v>0</v>
      </c>
      <c r="S2377" t="s">
        <v>8270</v>
      </c>
      <c r="T2377" s="12" t="s">
        <v>8318</v>
      </c>
      <c r="U2377" t="s">
        <v>8319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8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0">
        <f t="shared" si="149"/>
        <v>42348.925532407404</v>
      </c>
      <c r="L2378">
        <v>1447193566</v>
      </c>
      <c r="M2378" s="10">
        <f t="shared" si="150"/>
        <v>42318.925532407404</v>
      </c>
      <c r="N2378" s="10"/>
      <c r="O2378" t="b">
        <v>0</v>
      </c>
      <c r="P2378">
        <v>4</v>
      </c>
      <c r="Q2378">
        <f t="shared" si="151"/>
        <v>81.58</v>
      </c>
      <c r="R2378" t="b">
        <v>0</v>
      </c>
      <c r="S2378" t="s">
        <v>8270</v>
      </c>
      <c r="T2378" s="12" t="s">
        <v>8318</v>
      </c>
      <c r="U2378" t="s">
        <v>8319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8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0">
        <f t="shared" si="149"/>
        <v>42699.911840277782</v>
      </c>
      <c r="L2379">
        <v>1477515183</v>
      </c>
      <c r="M2379" s="10">
        <f t="shared" si="150"/>
        <v>42669.870173611111</v>
      </c>
      <c r="N2379" s="10"/>
      <c r="O2379" t="b">
        <v>0</v>
      </c>
      <c r="P2379">
        <v>0</v>
      </c>
      <c r="Q2379">
        <f t="shared" si="151"/>
        <v>0</v>
      </c>
      <c r="R2379" t="b">
        <v>0</v>
      </c>
      <c r="S2379" t="s">
        <v>8270</v>
      </c>
      <c r="T2379" s="12" t="s">
        <v>8318</v>
      </c>
      <c r="U2379" t="s">
        <v>8319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8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0">
        <f t="shared" si="149"/>
        <v>42242.013078703705</v>
      </c>
      <c r="L2380">
        <v>1438042730</v>
      </c>
      <c r="M2380" s="10">
        <f t="shared" si="150"/>
        <v>42213.013078703705</v>
      </c>
      <c r="N2380" s="10"/>
      <c r="O2380" t="b">
        <v>0</v>
      </c>
      <c r="P2380">
        <v>0</v>
      </c>
      <c r="Q2380">
        <f t="shared" si="151"/>
        <v>0</v>
      </c>
      <c r="R2380" t="b">
        <v>0</v>
      </c>
      <c r="S2380" t="s">
        <v>8270</v>
      </c>
      <c r="T2380" s="12" t="s">
        <v>8318</v>
      </c>
      <c r="U2380" t="s">
        <v>8319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8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0">
        <f t="shared" si="149"/>
        <v>42282.016388888893</v>
      </c>
      <c r="L2381">
        <v>1440116616</v>
      </c>
      <c r="M2381" s="10">
        <f t="shared" si="150"/>
        <v>42237.016388888893</v>
      </c>
      <c r="N2381" s="10"/>
      <c r="O2381" t="b">
        <v>0</v>
      </c>
      <c r="P2381">
        <v>0</v>
      </c>
      <c r="Q2381">
        <f t="shared" si="151"/>
        <v>0</v>
      </c>
      <c r="R2381" t="b">
        <v>0</v>
      </c>
      <c r="S2381" t="s">
        <v>8270</v>
      </c>
      <c r="T2381" s="12" t="s">
        <v>8318</v>
      </c>
      <c r="U2381" t="s">
        <v>8319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8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0">
        <f t="shared" si="149"/>
        <v>42278.793310185181</v>
      </c>
      <c r="L2382">
        <v>1441134142</v>
      </c>
      <c r="M2382" s="10">
        <f t="shared" si="150"/>
        <v>42248.793310185181</v>
      </c>
      <c r="N2382" s="10"/>
      <c r="O2382" t="b">
        <v>0</v>
      </c>
      <c r="P2382">
        <v>3</v>
      </c>
      <c r="Q2382">
        <f t="shared" si="151"/>
        <v>18.329999999999998</v>
      </c>
      <c r="R2382" t="b">
        <v>0</v>
      </c>
      <c r="S2382" t="s">
        <v>8270</v>
      </c>
      <c r="T2382" s="12" t="s">
        <v>8318</v>
      </c>
      <c r="U2382" t="s">
        <v>8319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8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0">
        <f t="shared" si="149"/>
        <v>42104.935740740737</v>
      </c>
      <c r="L2383">
        <v>1426112848</v>
      </c>
      <c r="M2383" s="10">
        <f t="shared" si="150"/>
        <v>42074.935740740737</v>
      </c>
      <c r="N2383" s="10"/>
      <c r="O2383" t="b">
        <v>0</v>
      </c>
      <c r="P2383">
        <v>7</v>
      </c>
      <c r="Q2383">
        <f t="shared" si="151"/>
        <v>224.43</v>
      </c>
      <c r="R2383" t="b">
        <v>0</v>
      </c>
      <c r="S2383" t="s">
        <v>8270</v>
      </c>
      <c r="T2383" s="12" t="s">
        <v>8318</v>
      </c>
      <c r="U2383" t="s">
        <v>8319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8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0">
        <f t="shared" si="149"/>
        <v>42220.187534722223</v>
      </c>
      <c r="L2384">
        <v>1436502603</v>
      </c>
      <c r="M2384" s="10">
        <f t="shared" si="150"/>
        <v>42195.187534722223</v>
      </c>
      <c r="N2384" s="10"/>
      <c r="O2384" t="b">
        <v>0</v>
      </c>
      <c r="P2384">
        <v>2</v>
      </c>
      <c r="Q2384">
        <f t="shared" si="151"/>
        <v>37.5</v>
      </c>
      <c r="R2384" t="b">
        <v>0</v>
      </c>
      <c r="S2384" t="s">
        <v>8270</v>
      </c>
      <c r="T2384" s="12" t="s">
        <v>8318</v>
      </c>
      <c r="U2384" t="s">
        <v>8319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8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0">
        <f t="shared" si="149"/>
        <v>42057.056793981479</v>
      </c>
      <c r="L2385">
        <v>1421976107</v>
      </c>
      <c r="M2385" s="10">
        <f t="shared" si="150"/>
        <v>42027.056793981479</v>
      </c>
      <c r="N2385" s="10"/>
      <c r="O2385" t="b">
        <v>0</v>
      </c>
      <c r="P2385">
        <v>3</v>
      </c>
      <c r="Q2385">
        <f t="shared" si="151"/>
        <v>145</v>
      </c>
      <c r="R2385" t="b">
        <v>0</v>
      </c>
      <c r="S2385" t="s">
        <v>8270</v>
      </c>
      <c r="T2385" s="12" t="s">
        <v>8318</v>
      </c>
      <c r="U2385" t="s">
        <v>8319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8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0">
        <f t="shared" si="149"/>
        <v>41957.109293981484</v>
      </c>
      <c r="L2386">
        <v>1413337043</v>
      </c>
      <c r="M2386" s="10">
        <f t="shared" si="150"/>
        <v>41927.067627314813</v>
      </c>
      <c r="N2386" s="10"/>
      <c r="O2386" t="b">
        <v>0</v>
      </c>
      <c r="P2386">
        <v>8</v>
      </c>
      <c r="Q2386">
        <f t="shared" si="151"/>
        <v>1</v>
      </c>
      <c r="R2386" t="b">
        <v>0</v>
      </c>
      <c r="S2386" t="s">
        <v>8270</v>
      </c>
      <c r="T2386" s="12" t="s">
        <v>8318</v>
      </c>
      <c r="U2386" t="s">
        <v>8319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8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0">
        <f t="shared" si="149"/>
        <v>42221.70175925926</v>
      </c>
      <c r="L2387">
        <v>1436201432</v>
      </c>
      <c r="M2387" s="10">
        <f t="shared" si="150"/>
        <v>42191.70175925926</v>
      </c>
      <c r="N2387" s="10"/>
      <c r="O2387" t="b">
        <v>0</v>
      </c>
      <c r="P2387">
        <v>7</v>
      </c>
      <c r="Q2387">
        <f t="shared" si="151"/>
        <v>112.57</v>
      </c>
      <c r="R2387" t="b">
        <v>0</v>
      </c>
      <c r="S2387" t="s">
        <v>8270</v>
      </c>
      <c r="T2387" s="12" t="s">
        <v>8318</v>
      </c>
      <c r="U2387" t="s">
        <v>8319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8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0">
        <f t="shared" si="149"/>
        <v>42014.838240740741</v>
      </c>
      <c r="L2388">
        <v>1415736424</v>
      </c>
      <c r="M2388" s="10">
        <f t="shared" si="150"/>
        <v>41954.838240740741</v>
      </c>
      <c r="N2388" s="10"/>
      <c r="O2388" t="b">
        <v>0</v>
      </c>
      <c r="P2388">
        <v>0</v>
      </c>
      <c r="Q2388">
        <f t="shared" si="151"/>
        <v>0</v>
      </c>
      <c r="R2388" t="b">
        <v>0</v>
      </c>
      <c r="S2388" t="s">
        <v>8270</v>
      </c>
      <c r="T2388" s="12" t="s">
        <v>8318</v>
      </c>
      <c r="U2388" t="s">
        <v>8319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8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0">
        <f t="shared" si="149"/>
        <v>42573.626620370371</v>
      </c>
      <c r="L2389">
        <v>1465311740</v>
      </c>
      <c r="M2389" s="10">
        <f t="shared" si="150"/>
        <v>42528.626620370371</v>
      </c>
      <c r="N2389" s="10"/>
      <c r="O2389" t="b">
        <v>0</v>
      </c>
      <c r="P2389">
        <v>3</v>
      </c>
      <c r="Q2389">
        <f t="shared" si="151"/>
        <v>342</v>
      </c>
      <c r="R2389" t="b">
        <v>0</v>
      </c>
      <c r="S2389" t="s">
        <v>8270</v>
      </c>
      <c r="T2389" s="12" t="s">
        <v>8318</v>
      </c>
      <c r="U2389" t="s">
        <v>8319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8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0">
        <f t="shared" si="149"/>
        <v>42019.811805555553</v>
      </c>
      <c r="L2390">
        <v>1418761759</v>
      </c>
      <c r="M2390" s="10">
        <f t="shared" si="150"/>
        <v>41989.853692129633</v>
      </c>
      <c r="N2390" s="10"/>
      <c r="O2390" t="b">
        <v>0</v>
      </c>
      <c r="P2390">
        <v>8</v>
      </c>
      <c r="Q2390">
        <f t="shared" si="151"/>
        <v>57.88</v>
      </c>
      <c r="R2390" t="b">
        <v>0</v>
      </c>
      <c r="S2390" t="s">
        <v>8270</v>
      </c>
      <c r="T2390" s="12" t="s">
        <v>8318</v>
      </c>
      <c r="U2390" t="s">
        <v>8319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8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0">
        <f t="shared" si="149"/>
        <v>42210.915972222225</v>
      </c>
      <c r="L2391">
        <v>1435160452</v>
      </c>
      <c r="M2391" s="10">
        <f t="shared" si="150"/>
        <v>42179.653379629628</v>
      </c>
      <c r="N2391" s="10"/>
      <c r="O2391" t="b">
        <v>0</v>
      </c>
      <c r="P2391">
        <v>1</v>
      </c>
      <c r="Q2391">
        <f t="shared" si="151"/>
        <v>30</v>
      </c>
      <c r="R2391" t="b">
        <v>0</v>
      </c>
      <c r="S2391" t="s">
        <v>8270</v>
      </c>
      <c r="T2391" s="12" t="s">
        <v>8318</v>
      </c>
      <c r="U2391" t="s">
        <v>8319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8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0">
        <f t="shared" si="149"/>
        <v>42008.262314814812</v>
      </c>
      <c r="L2392">
        <v>1416896264</v>
      </c>
      <c r="M2392" s="10">
        <f t="shared" si="150"/>
        <v>41968.262314814812</v>
      </c>
      <c r="N2392" s="10"/>
      <c r="O2392" t="b">
        <v>0</v>
      </c>
      <c r="P2392">
        <v>0</v>
      </c>
      <c r="Q2392">
        <f t="shared" si="151"/>
        <v>0</v>
      </c>
      <c r="R2392" t="b">
        <v>0</v>
      </c>
      <c r="S2392" t="s">
        <v>8270</v>
      </c>
      <c r="T2392" s="12" t="s">
        <v>8318</v>
      </c>
      <c r="U2392" t="s">
        <v>8319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8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0">
        <f t="shared" si="149"/>
        <v>42094.752824074079</v>
      </c>
      <c r="L2393">
        <v>1425236644</v>
      </c>
      <c r="M2393" s="10">
        <f t="shared" si="150"/>
        <v>42064.794490740736</v>
      </c>
      <c r="N2393" s="10"/>
      <c r="O2393" t="b">
        <v>0</v>
      </c>
      <c r="P2393">
        <v>1</v>
      </c>
      <c r="Q2393">
        <f t="shared" si="151"/>
        <v>25</v>
      </c>
      <c r="R2393" t="b">
        <v>0</v>
      </c>
      <c r="S2393" t="s">
        <v>8270</v>
      </c>
      <c r="T2393" s="12" t="s">
        <v>8318</v>
      </c>
      <c r="U2393" t="s">
        <v>8319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8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0">
        <f t="shared" si="149"/>
        <v>42306.120636574073</v>
      </c>
      <c r="L2394">
        <v>1443495223</v>
      </c>
      <c r="M2394" s="10">
        <f t="shared" si="150"/>
        <v>42276.120636574073</v>
      </c>
      <c r="N2394" s="10"/>
      <c r="O2394" t="b">
        <v>0</v>
      </c>
      <c r="P2394">
        <v>0</v>
      </c>
      <c r="Q2394">
        <f t="shared" si="151"/>
        <v>0</v>
      </c>
      <c r="R2394" t="b">
        <v>0</v>
      </c>
      <c r="S2394" t="s">
        <v>8270</v>
      </c>
      <c r="T2394" s="12" t="s">
        <v>8318</v>
      </c>
      <c r="U2394" t="s">
        <v>8319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8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0">
        <f t="shared" si="149"/>
        <v>42224.648344907408</v>
      </c>
      <c r="L2395">
        <v>1436456017</v>
      </c>
      <c r="M2395" s="10">
        <f t="shared" si="150"/>
        <v>42194.648344907408</v>
      </c>
      <c r="N2395" s="10"/>
      <c r="O2395" t="b">
        <v>0</v>
      </c>
      <c r="P2395">
        <v>1</v>
      </c>
      <c r="Q2395">
        <f t="shared" si="151"/>
        <v>50</v>
      </c>
      <c r="R2395" t="b">
        <v>0</v>
      </c>
      <c r="S2395" t="s">
        <v>8270</v>
      </c>
      <c r="T2395" s="12" t="s">
        <v>8318</v>
      </c>
      <c r="U2395" t="s">
        <v>8319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8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0">
        <f t="shared" si="149"/>
        <v>42061.362187499995</v>
      </c>
      <c r="L2396">
        <v>1422348093</v>
      </c>
      <c r="M2396" s="10">
        <f t="shared" si="150"/>
        <v>42031.362187499995</v>
      </c>
      <c r="N2396" s="10"/>
      <c r="O2396" t="b">
        <v>0</v>
      </c>
      <c r="P2396">
        <v>2</v>
      </c>
      <c r="Q2396">
        <f t="shared" si="151"/>
        <v>1.5</v>
      </c>
      <c r="R2396" t="b">
        <v>0</v>
      </c>
      <c r="S2396" t="s">
        <v>8270</v>
      </c>
      <c r="T2396" s="12" t="s">
        <v>8318</v>
      </c>
      <c r="U2396" t="s">
        <v>8319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8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0">
        <f t="shared" si="149"/>
        <v>42745.372916666667</v>
      </c>
      <c r="L2397">
        <v>1481597687</v>
      </c>
      <c r="M2397" s="10">
        <f t="shared" si="150"/>
        <v>42717.121377314819</v>
      </c>
      <c r="N2397" s="10"/>
      <c r="O2397" t="b">
        <v>0</v>
      </c>
      <c r="P2397">
        <v>0</v>
      </c>
      <c r="Q2397">
        <f t="shared" si="151"/>
        <v>0</v>
      </c>
      <c r="R2397" t="b">
        <v>0</v>
      </c>
      <c r="S2397" t="s">
        <v>8270</v>
      </c>
      <c r="T2397" s="12" t="s">
        <v>8318</v>
      </c>
      <c r="U2397" t="s">
        <v>8319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8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0">
        <f t="shared" si="149"/>
        <v>42292.849050925928</v>
      </c>
      <c r="L2398">
        <v>1442348558</v>
      </c>
      <c r="M2398" s="10">
        <f t="shared" si="150"/>
        <v>42262.849050925928</v>
      </c>
      <c r="N2398" s="10"/>
      <c r="O2398" t="b">
        <v>0</v>
      </c>
      <c r="P2398">
        <v>1</v>
      </c>
      <c r="Q2398">
        <f t="shared" si="151"/>
        <v>10</v>
      </c>
      <c r="R2398" t="b">
        <v>0</v>
      </c>
      <c r="S2398" t="s">
        <v>8270</v>
      </c>
      <c r="T2398" s="12" t="s">
        <v>8318</v>
      </c>
      <c r="U2398" t="s">
        <v>8319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8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0">
        <f t="shared" si="149"/>
        <v>42006.88490740741</v>
      </c>
      <c r="L2399">
        <v>1417641256</v>
      </c>
      <c r="M2399" s="10">
        <f t="shared" si="150"/>
        <v>41976.88490740741</v>
      </c>
      <c r="N2399" s="10"/>
      <c r="O2399" t="b">
        <v>0</v>
      </c>
      <c r="P2399">
        <v>0</v>
      </c>
      <c r="Q2399">
        <f t="shared" si="151"/>
        <v>0</v>
      </c>
      <c r="R2399" t="b">
        <v>0</v>
      </c>
      <c r="S2399" t="s">
        <v>8270</v>
      </c>
      <c r="T2399" s="12" t="s">
        <v>8318</v>
      </c>
      <c r="U2399" t="s">
        <v>8319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8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0">
        <f t="shared" si="149"/>
        <v>42187.916481481487</v>
      </c>
      <c r="L2400">
        <v>1433282384</v>
      </c>
      <c r="M2400" s="10">
        <f t="shared" si="150"/>
        <v>42157.916481481487</v>
      </c>
      <c r="N2400" s="10"/>
      <c r="O2400" t="b">
        <v>0</v>
      </c>
      <c r="P2400">
        <v>0</v>
      </c>
      <c r="Q2400">
        <f t="shared" si="151"/>
        <v>0</v>
      </c>
      <c r="R2400" t="b">
        <v>0</v>
      </c>
      <c r="S2400" t="s">
        <v>8270</v>
      </c>
      <c r="T2400" s="12" t="s">
        <v>8318</v>
      </c>
      <c r="U2400" t="s">
        <v>8319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8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0">
        <f t="shared" si="149"/>
        <v>41991.853078703702</v>
      </c>
      <c r="L2401">
        <v>1415910506</v>
      </c>
      <c r="M2401" s="10">
        <f t="shared" si="150"/>
        <v>41956.853078703702</v>
      </c>
      <c r="N2401" s="10"/>
      <c r="O2401" t="b">
        <v>0</v>
      </c>
      <c r="P2401">
        <v>0</v>
      </c>
      <c r="Q2401">
        <f t="shared" si="151"/>
        <v>0</v>
      </c>
      <c r="R2401" t="b">
        <v>0</v>
      </c>
      <c r="S2401" t="s">
        <v>8270</v>
      </c>
      <c r="T2401" s="12" t="s">
        <v>8318</v>
      </c>
      <c r="U2401" t="s">
        <v>8319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8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0">
        <f t="shared" si="149"/>
        <v>42474.268101851849</v>
      </c>
      <c r="L2402">
        <v>1458023164</v>
      </c>
      <c r="M2402" s="10">
        <f t="shared" si="150"/>
        <v>42444.268101851849</v>
      </c>
      <c r="N2402" s="10"/>
      <c r="O2402" t="b">
        <v>0</v>
      </c>
      <c r="P2402">
        <v>0</v>
      </c>
      <c r="Q2402">
        <f t="shared" si="151"/>
        <v>0</v>
      </c>
      <c r="R2402" t="b">
        <v>0</v>
      </c>
      <c r="S2402" t="s">
        <v>8270</v>
      </c>
      <c r="T2402" s="12" t="s">
        <v>8318</v>
      </c>
      <c r="U2402" t="s">
        <v>8319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8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0">
        <f t="shared" si="149"/>
        <v>42434.822870370372</v>
      </c>
      <c r="L2403">
        <v>1452023096</v>
      </c>
      <c r="M2403" s="10">
        <f t="shared" si="150"/>
        <v>42374.822870370372</v>
      </c>
      <c r="N2403" s="10"/>
      <c r="O2403" t="b">
        <v>0</v>
      </c>
      <c r="P2403">
        <v>9</v>
      </c>
      <c r="Q2403">
        <f t="shared" si="151"/>
        <v>22.33</v>
      </c>
      <c r="R2403" t="b">
        <v>0</v>
      </c>
      <c r="S2403" t="s">
        <v>8282</v>
      </c>
      <c r="T2403" s="12" t="s">
        <v>8335</v>
      </c>
      <c r="U2403" t="s">
        <v>8336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8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0">
        <f t="shared" si="149"/>
        <v>42137.679756944446</v>
      </c>
      <c r="L2404">
        <v>1428941931</v>
      </c>
      <c r="M2404" s="10">
        <f t="shared" si="150"/>
        <v>42107.679756944446</v>
      </c>
      <c r="N2404" s="10"/>
      <c r="O2404" t="b">
        <v>0</v>
      </c>
      <c r="P2404">
        <v>1</v>
      </c>
      <c r="Q2404">
        <f t="shared" si="151"/>
        <v>52</v>
      </c>
      <c r="R2404" t="b">
        <v>0</v>
      </c>
      <c r="S2404" t="s">
        <v>8282</v>
      </c>
      <c r="T2404" s="12" t="s">
        <v>8335</v>
      </c>
      <c r="U2404" t="s">
        <v>8336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8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0">
        <f t="shared" si="149"/>
        <v>42459.840949074074</v>
      </c>
      <c r="L2405">
        <v>1454188258</v>
      </c>
      <c r="M2405" s="10">
        <f t="shared" si="150"/>
        <v>42399.882615740738</v>
      </c>
      <c r="N2405" s="10"/>
      <c r="O2405" t="b">
        <v>0</v>
      </c>
      <c r="P2405">
        <v>12</v>
      </c>
      <c r="Q2405">
        <f t="shared" si="151"/>
        <v>16.829999999999998</v>
      </c>
      <c r="R2405" t="b">
        <v>0</v>
      </c>
      <c r="S2405" t="s">
        <v>8282</v>
      </c>
      <c r="T2405" s="12" t="s">
        <v>8335</v>
      </c>
      <c r="U2405" t="s">
        <v>8336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8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0">
        <f t="shared" si="149"/>
        <v>42372.03943287037</v>
      </c>
      <c r="L2406">
        <v>1449190607</v>
      </c>
      <c r="M2406" s="10">
        <f t="shared" si="150"/>
        <v>42342.03943287037</v>
      </c>
      <c r="N2406" s="10"/>
      <c r="O2406" t="b">
        <v>0</v>
      </c>
      <c r="P2406">
        <v>0</v>
      </c>
      <c r="Q2406">
        <f t="shared" si="151"/>
        <v>0</v>
      </c>
      <c r="R2406" t="b">
        <v>0</v>
      </c>
      <c r="S2406" t="s">
        <v>8282</v>
      </c>
      <c r="T2406" s="12" t="s">
        <v>8335</v>
      </c>
      <c r="U2406" t="s">
        <v>8336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8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0">
        <f t="shared" si="149"/>
        <v>42616.585358796292</v>
      </c>
      <c r="L2407">
        <v>1471096975</v>
      </c>
      <c r="M2407" s="10">
        <f t="shared" si="150"/>
        <v>42595.585358796292</v>
      </c>
      <c r="N2407" s="10"/>
      <c r="O2407" t="b">
        <v>0</v>
      </c>
      <c r="P2407">
        <v>20</v>
      </c>
      <c r="Q2407">
        <f t="shared" si="151"/>
        <v>56.3</v>
      </c>
      <c r="R2407" t="b">
        <v>0</v>
      </c>
      <c r="S2407" t="s">
        <v>8282</v>
      </c>
      <c r="T2407" s="12" t="s">
        <v>8335</v>
      </c>
      <c r="U2407" t="s">
        <v>8336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8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0">
        <f t="shared" si="149"/>
        <v>42023.110995370371</v>
      </c>
      <c r="L2408">
        <v>1418179190</v>
      </c>
      <c r="M2408" s="10">
        <f t="shared" si="150"/>
        <v>41983.110995370371</v>
      </c>
      <c r="N2408" s="10"/>
      <c r="O2408" t="b">
        <v>0</v>
      </c>
      <c r="P2408">
        <v>16</v>
      </c>
      <c r="Q2408">
        <f t="shared" si="151"/>
        <v>84.06</v>
      </c>
      <c r="R2408" t="b">
        <v>0</v>
      </c>
      <c r="S2408" t="s">
        <v>8282</v>
      </c>
      <c r="T2408" s="12" t="s">
        <v>8335</v>
      </c>
      <c r="U2408" t="s">
        <v>8336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8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0">
        <f t="shared" si="149"/>
        <v>42105.25</v>
      </c>
      <c r="L2409">
        <v>1426772928</v>
      </c>
      <c r="M2409" s="10">
        <f t="shared" si="150"/>
        <v>42082.575555555552</v>
      </c>
      <c r="N2409" s="10"/>
      <c r="O2409" t="b">
        <v>0</v>
      </c>
      <c r="P2409">
        <v>33</v>
      </c>
      <c r="Q2409">
        <f t="shared" si="151"/>
        <v>168.39</v>
      </c>
      <c r="R2409" t="b">
        <v>0</v>
      </c>
      <c r="S2409" t="s">
        <v>8282</v>
      </c>
      <c r="T2409" s="12" t="s">
        <v>8335</v>
      </c>
      <c r="U2409" t="s">
        <v>8336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8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0">
        <f t="shared" si="149"/>
        <v>41949.182372685187</v>
      </c>
      <c r="L2410">
        <v>1412652157</v>
      </c>
      <c r="M2410" s="10">
        <f t="shared" si="150"/>
        <v>41919.140706018516</v>
      </c>
      <c r="N2410" s="10"/>
      <c r="O2410" t="b">
        <v>0</v>
      </c>
      <c r="P2410">
        <v>2</v>
      </c>
      <c r="Q2410">
        <f t="shared" si="151"/>
        <v>15</v>
      </c>
      <c r="R2410" t="b">
        <v>0</v>
      </c>
      <c r="S2410" t="s">
        <v>8282</v>
      </c>
      <c r="T2410" s="12" t="s">
        <v>8335</v>
      </c>
      <c r="U2410" t="s">
        <v>8336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8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0">
        <f t="shared" si="149"/>
        <v>42234.875868055555</v>
      </c>
      <c r="L2411">
        <v>1437339675</v>
      </c>
      <c r="M2411" s="10">
        <f t="shared" si="150"/>
        <v>42204.875868055555</v>
      </c>
      <c r="N2411" s="10"/>
      <c r="O2411" t="b">
        <v>0</v>
      </c>
      <c r="P2411">
        <v>6</v>
      </c>
      <c r="Q2411">
        <f t="shared" si="151"/>
        <v>76.67</v>
      </c>
      <c r="R2411" t="b">
        <v>0</v>
      </c>
      <c r="S2411" t="s">
        <v>8282</v>
      </c>
      <c r="T2411" s="12" t="s">
        <v>8335</v>
      </c>
      <c r="U2411" t="s">
        <v>8336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8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0">
        <f t="shared" si="149"/>
        <v>42254.408275462964</v>
      </c>
      <c r="L2412">
        <v>1439027275</v>
      </c>
      <c r="M2412" s="10">
        <f t="shared" si="150"/>
        <v>42224.408275462964</v>
      </c>
      <c r="N2412" s="10"/>
      <c r="O2412" t="b">
        <v>0</v>
      </c>
      <c r="P2412">
        <v>0</v>
      </c>
      <c r="Q2412">
        <f t="shared" si="151"/>
        <v>0</v>
      </c>
      <c r="R2412" t="b">
        <v>0</v>
      </c>
      <c r="S2412" t="s">
        <v>8282</v>
      </c>
      <c r="T2412" s="12" t="s">
        <v>8335</v>
      </c>
      <c r="U2412" t="s">
        <v>8336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8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0">
        <f t="shared" si="149"/>
        <v>42241.732430555552</v>
      </c>
      <c r="L2413">
        <v>1437932082</v>
      </c>
      <c r="M2413" s="10">
        <f t="shared" si="150"/>
        <v>42211.732430555552</v>
      </c>
      <c r="N2413" s="10"/>
      <c r="O2413" t="b">
        <v>0</v>
      </c>
      <c r="P2413">
        <v>3</v>
      </c>
      <c r="Q2413">
        <f t="shared" si="151"/>
        <v>50.33</v>
      </c>
      <c r="R2413" t="b">
        <v>0</v>
      </c>
      <c r="S2413" t="s">
        <v>8282</v>
      </c>
      <c r="T2413" s="12" t="s">
        <v>8335</v>
      </c>
      <c r="U2413" t="s">
        <v>8336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8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0">
        <f t="shared" si="149"/>
        <v>42700.778622685189</v>
      </c>
      <c r="L2414">
        <v>1476294073</v>
      </c>
      <c r="M2414" s="10">
        <f t="shared" si="150"/>
        <v>42655.736956018518</v>
      </c>
      <c r="N2414" s="10"/>
      <c r="O2414" t="b">
        <v>0</v>
      </c>
      <c r="P2414">
        <v>0</v>
      </c>
      <c r="Q2414">
        <f t="shared" si="151"/>
        <v>0</v>
      </c>
      <c r="R2414" t="b">
        <v>0</v>
      </c>
      <c r="S2414" t="s">
        <v>8282</v>
      </c>
      <c r="T2414" s="12" t="s">
        <v>8335</v>
      </c>
      <c r="U2414" t="s">
        <v>8336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8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0">
        <f t="shared" si="149"/>
        <v>41790.979166666664</v>
      </c>
      <c r="L2415">
        <v>1398911882</v>
      </c>
      <c r="M2415" s="10">
        <f t="shared" si="150"/>
        <v>41760.10974537037</v>
      </c>
      <c r="N2415" s="10"/>
      <c r="O2415" t="b">
        <v>0</v>
      </c>
      <c r="P2415">
        <v>3</v>
      </c>
      <c r="Q2415">
        <f t="shared" si="151"/>
        <v>8.33</v>
      </c>
      <c r="R2415" t="b">
        <v>0</v>
      </c>
      <c r="S2415" t="s">
        <v>8282</v>
      </c>
      <c r="T2415" s="12" t="s">
        <v>8335</v>
      </c>
      <c r="U2415" t="s">
        <v>8336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8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0">
        <f t="shared" si="149"/>
        <v>42238.165972222225</v>
      </c>
      <c r="L2416">
        <v>1436805660</v>
      </c>
      <c r="M2416" s="10">
        <f t="shared" si="150"/>
        <v>42198.695138888885</v>
      </c>
      <c r="N2416" s="10"/>
      <c r="O2416" t="b">
        <v>0</v>
      </c>
      <c r="P2416">
        <v>13</v>
      </c>
      <c r="Q2416">
        <f t="shared" si="151"/>
        <v>35.380000000000003</v>
      </c>
      <c r="R2416" t="b">
        <v>0</v>
      </c>
      <c r="S2416" t="s">
        <v>8282</v>
      </c>
      <c r="T2416" s="12" t="s">
        <v>8335</v>
      </c>
      <c r="U2416" t="s">
        <v>8336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8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0">
        <f t="shared" si="149"/>
        <v>42566.862800925926</v>
      </c>
      <c r="L2417">
        <v>1466023346</v>
      </c>
      <c r="M2417" s="10">
        <f t="shared" si="150"/>
        <v>42536.862800925926</v>
      </c>
      <c r="N2417" s="10"/>
      <c r="O2417" t="b">
        <v>0</v>
      </c>
      <c r="P2417">
        <v>6</v>
      </c>
      <c r="Q2417">
        <f t="shared" si="151"/>
        <v>55.83</v>
      </c>
      <c r="R2417" t="b">
        <v>0</v>
      </c>
      <c r="S2417" t="s">
        <v>8282</v>
      </c>
      <c r="T2417" s="12" t="s">
        <v>8335</v>
      </c>
      <c r="U2417" t="s">
        <v>8336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8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0">
        <f t="shared" si="149"/>
        <v>42077.625</v>
      </c>
      <c r="L2418">
        <v>1421343743</v>
      </c>
      <c r="M2418" s="10">
        <f t="shared" si="150"/>
        <v>42019.737766203703</v>
      </c>
      <c r="N2418" s="10"/>
      <c r="O2418" t="b">
        <v>0</v>
      </c>
      <c r="P2418">
        <v>1</v>
      </c>
      <c r="Q2418">
        <f t="shared" si="151"/>
        <v>5</v>
      </c>
      <c r="R2418" t="b">
        <v>0</v>
      </c>
      <c r="S2418" t="s">
        <v>8282</v>
      </c>
      <c r="T2418" s="12" t="s">
        <v>8335</v>
      </c>
      <c r="U2418" t="s">
        <v>8336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8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0">
        <f t="shared" si="149"/>
        <v>41861.884108796294</v>
      </c>
      <c r="L2419">
        <v>1405113187</v>
      </c>
      <c r="M2419" s="10">
        <f t="shared" si="150"/>
        <v>41831.884108796294</v>
      </c>
      <c r="N2419" s="10"/>
      <c r="O2419" t="b">
        <v>0</v>
      </c>
      <c r="P2419">
        <v>0</v>
      </c>
      <c r="Q2419">
        <f t="shared" si="151"/>
        <v>0</v>
      </c>
      <c r="R2419" t="b">
        <v>0</v>
      </c>
      <c r="S2419" t="s">
        <v>8282</v>
      </c>
      <c r="T2419" s="12" t="s">
        <v>8335</v>
      </c>
      <c r="U2419" t="s">
        <v>8336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8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0">
        <f t="shared" si="149"/>
        <v>42087.815324074079</v>
      </c>
      <c r="L2420">
        <v>1422045244</v>
      </c>
      <c r="M2420" s="10">
        <f t="shared" si="150"/>
        <v>42027.856990740736</v>
      </c>
      <c r="N2420" s="10"/>
      <c r="O2420" t="b">
        <v>0</v>
      </c>
      <c r="P2420">
        <v>5</v>
      </c>
      <c r="Q2420">
        <f t="shared" si="151"/>
        <v>1</v>
      </c>
      <c r="R2420" t="b">
        <v>0</v>
      </c>
      <c r="S2420" t="s">
        <v>8282</v>
      </c>
      <c r="T2420" s="12" t="s">
        <v>8335</v>
      </c>
      <c r="U2420" t="s">
        <v>8336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8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0">
        <f t="shared" si="149"/>
        <v>42053.738298611104</v>
      </c>
      <c r="L2421">
        <v>1419097389</v>
      </c>
      <c r="M2421" s="10">
        <f t="shared" si="150"/>
        <v>41993.738298611104</v>
      </c>
      <c r="N2421" s="10"/>
      <c r="O2421" t="b">
        <v>0</v>
      </c>
      <c r="P2421">
        <v>0</v>
      </c>
      <c r="Q2421">
        <f t="shared" si="151"/>
        <v>0</v>
      </c>
      <c r="R2421" t="b">
        <v>0</v>
      </c>
      <c r="S2421" t="s">
        <v>8282</v>
      </c>
      <c r="T2421" s="12" t="s">
        <v>8335</v>
      </c>
      <c r="U2421" t="s">
        <v>8336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8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0">
        <f t="shared" si="149"/>
        <v>41953.070543981477</v>
      </c>
      <c r="L2422">
        <v>1410396095</v>
      </c>
      <c r="M2422" s="10">
        <f t="shared" si="150"/>
        <v>41893.028877314813</v>
      </c>
      <c r="N2422" s="10"/>
      <c r="O2422" t="b">
        <v>0</v>
      </c>
      <c r="P2422">
        <v>36</v>
      </c>
      <c r="Q2422">
        <f t="shared" si="151"/>
        <v>69.47</v>
      </c>
      <c r="R2422" t="b">
        <v>0</v>
      </c>
      <c r="S2422" t="s">
        <v>8282</v>
      </c>
      <c r="T2422" s="12" t="s">
        <v>8335</v>
      </c>
      <c r="U2422" t="s">
        <v>8336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8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0">
        <f t="shared" si="149"/>
        <v>42056.687453703707</v>
      </c>
      <c r="L2423">
        <v>1421944196</v>
      </c>
      <c r="M2423" s="10">
        <f t="shared" si="150"/>
        <v>42026.687453703707</v>
      </c>
      <c r="N2423" s="10"/>
      <c r="O2423" t="b">
        <v>0</v>
      </c>
      <c r="P2423">
        <v>1</v>
      </c>
      <c r="Q2423">
        <f t="shared" si="151"/>
        <v>1</v>
      </c>
      <c r="R2423" t="b">
        <v>0</v>
      </c>
      <c r="S2423" t="s">
        <v>8282</v>
      </c>
      <c r="T2423" s="12" t="s">
        <v>8335</v>
      </c>
      <c r="U2423" t="s">
        <v>8336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8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0">
        <f t="shared" si="149"/>
        <v>42074.683287037042</v>
      </c>
      <c r="L2424">
        <v>1423502636</v>
      </c>
      <c r="M2424" s="10">
        <f t="shared" si="150"/>
        <v>42044.724953703699</v>
      </c>
      <c r="N2424" s="10"/>
      <c r="O2424" t="b">
        <v>0</v>
      </c>
      <c r="P2424">
        <v>1</v>
      </c>
      <c r="Q2424">
        <f t="shared" si="151"/>
        <v>1</v>
      </c>
      <c r="R2424" t="b">
        <v>0</v>
      </c>
      <c r="S2424" t="s">
        <v>8282</v>
      </c>
      <c r="T2424" s="12" t="s">
        <v>8335</v>
      </c>
      <c r="U2424" t="s">
        <v>8336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8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0">
        <f t="shared" si="149"/>
        <v>42004.704745370371</v>
      </c>
      <c r="L2425">
        <v>1417452890</v>
      </c>
      <c r="M2425" s="10">
        <f t="shared" si="150"/>
        <v>41974.704745370371</v>
      </c>
      <c r="N2425" s="10"/>
      <c r="O2425" t="b">
        <v>0</v>
      </c>
      <c r="P2425">
        <v>1</v>
      </c>
      <c r="Q2425">
        <f t="shared" si="151"/>
        <v>8</v>
      </c>
      <c r="R2425" t="b">
        <v>0</v>
      </c>
      <c r="S2425" t="s">
        <v>8282</v>
      </c>
      <c r="T2425" s="12" t="s">
        <v>8335</v>
      </c>
      <c r="U2425" t="s">
        <v>8336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8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0">
        <f t="shared" si="149"/>
        <v>41939.892453703702</v>
      </c>
      <c r="L2426">
        <v>1411853108</v>
      </c>
      <c r="M2426" s="10">
        <f t="shared" si="150"/>
        <v>41909.892453703702</v>
      </c>
      <c r="N2426" s="10"/>
      <c r="O2426" t="b">
        <v>0</v>
      </c>
      <c r="P2426">
        <v>9</v>
      </c>
      <c r="Q2426">
        <f t="shared" si="151"/>
        <v>34.44</v>
      </c>
      <c r="R2426" t="b">
        <v>0</v>
      </c>
      <c r="S2426" t="s">
        <v>8282</v>
      </c>
      <c r="T2426" s="12" t="s">
        <v>8335</v>
      </c>
      <c r="U2426" t="s">
        <v>8336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8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0">
        <f t="shared" si="149"/>
        <v>42517.919444444444</v>
      </c>
      <c r="L2427">
        <v>1463090149</v>
      </c>
      <c r="M2427" s="10">
        <f t="shared" si="150"/>
        <v>42502.913761574076</v>
      </c>
      <c r="N2427" s="10"/>
      <c r="O2427" t="b">
        <v>0</v>
      </c>
      <c r="P2427">
        <v>1</v>
      </c>
      <c r="Q2427">
        <f t="shared" si="151"/>
        <v>1</v>
      </c>
      <c r="R2427" t="b">
        <v>0</v>
      </c>
      <c r="S2427" t="s">
        <v>8282</v>
      </c>
      <c r="T2427" s="12" t="s">
        <v>8335</v>
      </c>
      <c r="U2427" t="s">
        <v>8336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8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0">
        <f t="shared" si="149"/>
        <v>42224.170046296291</v>
      </c>
      <c r="L2428">
        <v>1433822692</v>
      </c>
      <c r="M2428" s="10">
        <f t="shared" si="150"/>
        <v>42164.170046296291</v>
      </c>
      <c r="N2428" s="10"/>
      <c r="O2428" t="b">
        <v>0</v>
      </c>
      <c r="P2428">
        <v>0</v>
      </c>
      <c r="Q2428">
        <f t="shared" si="151"/>
        <v>0</v>
      </c>
      <c r="R2428" t="b">
        <v>0</v>
      </c>
      <c r="S2428" t="s">
        <v>8282</v>
      </c>
      <c r="T2428" s="12" t="s">
        <v>8335</v>
      </c>
      <c r="U2428" t="s">
        <v>8336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8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0">
        <f t="shared" si="149"/>
        <v>42452.277002314819</v>
      </c>
      <c r="L2429">
        <v>1455262733</v>
      </c>
      <c r="M2429" s="10">
        <f t="shared" si="150"/>
        <v>42412.318668981476</v>
      </c>
      <c r="N2429" s="10"/>
      <c r="O2429" t="b">
        <v>0</v>
      </c>
      <c r="P2429">
        <v>1</v>
      </c>
      <c r="Q2429">
        <f t="shared" si="151"/>
        <v>1</v>
      </c>
      <c r="R2429" t="b">
        <v>0</v>
      </c>
      <c r="S2429" t="s">
        <v>8282</v>
      </c>
      <c r="T2429" s="12" t="s">
        <v>8335</v>
      </c>
      <c r="U2429" t="s">
        <v>8336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8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0">
        <f t="shared" si="149"/>
        <v>42075.742488425924</v>
      </c>
      <c r="L2430">
        <v>1423594151</v>
      </c>
      <c r="M2430" s="10">
        <f t="shared" si="150"/>
        <v>42045.784155092595</v>
      </c>
      <c r="N2430" s="10"/>
      <c r="O2430" t="b">
        <v>0</v>
      </c>
      <c r="P2430">
        <v>1</v>
      </c>
      <c r="Q2430">
        <f t="shared" si="151"/>
        <v>1</v>
      </c>
      <c r="R2430" t="b">
        <v>0</v>
      </c>
      <c r="S2430" t="s">
        <v>8282</v>
      </c>
      <c r="T2430" s="12" t="s">
        <v>8335</v>
      </c>
      <c r="U2430" t="s">
        <v>8336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8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0">
        <f t="shared" si="149"/>
        <v>42771.697222222225</v>
      </c>
      <c r="L2431">
        <v>1483131966</v>
      </c>
      <c r="M2431" s="10">
        <f t="shared" si="150"/>
        <v>42734.879236111112</v>
      </c>
      <c r="N2431" s="10"/>
      <c r="O2431" t="b">
        <v>0</v>
      </c>
      <c r="P2431">
        <v>4</v>
      </c>
      <c r="Q2431">
        <f t="shared" si="151"/>
        <v>501.25</v>
      </c>
      <c r="R2431" t="b">
        <v>0</v>
      </c>
      <c r="S2431" t="s">
        <v>8282</v>
      </c>
      <c r="T2431" s="12" t="s">
        <v>8335</v>
      </c>
      <c r="U2431" t="s">
        <v>8336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8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0">
        <f t="shared" si="149"/>
        <v>42412.130833333329</v>
      </c>
      <c r="L2432">
        <v>1452654504</v>
      </c>
      <c r="M2432" s="10">
        <f t="shared" si="150"/>
        <v>42382.130833333329</v>
      </c>
      <c r="N2432" s="10"/>
      <c r="O2432" t="b">
        <v>0</v>
      </c>
      <c r="P2432">
        <v>2</v>
      </c>
      <c r="Q2432">
        <f t="shared" si="151"/>
        <v>10.5</v>
      </c>
      <c r="R2432" t="b">
        <v>0</v>
      </c>
      <c r="S2432" t="s">
        <v>8282</v>
      </c>
      <c r="T2432" s="12" t="s">
        <v>8335</v>
      </c>
      <c r="U2432" t="s">
        <v>8336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8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0">
        <f t="shared" si="149"/>
        <v>42549.099687499998</v>
      </c>
      <c r="L2433">
        <v>1461896613</v>
      </c>
      <c r="M2433" s="10">
        <f t="shared" si="150"/>
        <v>42489.099687499998</v>
      </c>
      <c r="N2433" s="10"/>
      <c r="O2433" t="b">
        <v>0</v>
      </c>
      <c r="P2433">
        <v>2</v>
      </c>
      <c r="Q2433">
        <f t="shared" si="151"/>
        <v>1</v>
      </c>
      <c r="R2433" t="b">
        <v>0</v>
      </c>
      <c r="S2433" t="s">
        <v>8282</v>
      </c>
      <c r="T2433" s="12" t="s">
        <v>8335</v>
      </c>
      <c r="U2433" t="s">
        <v>8336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8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0">
        <f t="shared" si="149"/>
        <v>42071.218715277777</v>
      </c>
      <c r="L2434">
        <v>1423199697</v>
      </c>
      <c r="M2434" s="10">
        <f t="shared" si="150"/>
        <v>42041.218715277777</v>
      </c>
      <c r="N2434" s="10"/>
      <c r="O2434" t="b">
        <v>0</v>
      </c>
      <c r="P2434">
        <v>2</v>
      </c>
      <c r="Q2434">
        <f t="shared" si="151"/>
        <v>1</v>
      </c>
      <c r="R2434" t="b">
        <v>0</v>
      </c>
      <c r="S2434" t="s">
        <v>8282</v>
      </c>
      <c r="T2434" s="12" t="s">
        <v>8335</v>
      </c>
      <c r="U2434" t="s">
        <v>8336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8">
        <f t="shared" ref="F2435:F2498" si="152">ROUND(E2435/D2435*100,0)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0">
        <f t="shared" ref="K2435:K2498" si="153">(((J2435/60)/60)/24+DATE(1970,1,1))</f>
        <v>42427.89980324074</v>
      </c>
      <c r="L2435">
        <v>1454016943</v>
      </c>
      <c r="M2435" s="10">
        <f t="shared" ref="M2435:M2498" si="154">(((L2435/60)/60)/24+DATE(1970,1,1))</f>
        <v>42397.89980324074</v>
      </c>
      <c r="N2435" s="10"/>
      <c r="O2435" t="b">
        <v>0</v>
      </c>
      <c r="P2435">
        <v>0</v>
      </c>
      <c r="Q2435">
        <f t="shared" ref="Q2435:Q2498" si="155">IFERROR(ROUND(E2435/P2435,2),0)</f>
        <v>0</v>
      </c>
      <c r="R2435" t="b">
        <v>0</v>
      </c>
      <c r="S2435" t="s">
        <v>8282</v>
      </c>
      <c r="T2435" s="12" t="s">
        <v>8335</v>
      </c>
      <c r="U2435" t="s">
        <v>8336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8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0">
        <f t="shared" si="153"/>
        <v>42220.18604166666</v>
      </c>
      <c r="L2436">
        <v>1435206474</v>
      </c>
      <c r="M2436" s="10">
        <f t="shared" si="154"/>
        <v>42180.18604166666</v>
      </c>
      <c r="N2436" s="10"/>
      <c r="O2436" t="b">
        <v>0</v>
      </c>
      <c r="P2436">
        <v>2</v>
      </c>
      <c r="Q2436">
        <f t="shared" si="155"/>
        <v>13</v>
      </c>
      <c r="R2436" t="b">
        <v>0</v>
      </c>
      <c r="S2436" t="s">
        <v>8282</v>
      </c>
      <c r="T2436" s="12" t="s">
        <v>8335</v>
      </c>
      <c r="U2436" t="s">
        <v>8336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8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0">
        <f t="shared" si="153"/>
        <v>42282.277615740735</v>
      </c>
      <c r="L2437">
        <v>1441435186</v>
      </c>
      <c r="M2437" s="10">
        <f t="shared" si="154"/>
        <v>42252.277615740735</v>
      </c>
      <c r="N2437" s="10"/>
      <c r="O2437" t="b">
        <v>0</v>
      </c>
      <c r="P2437">
        <v>4</v>
      </c>
      <c r="Q2437">
        <f t="shared" si="155"/>
        <v>306</v>
      </c>
      <c r="R2437" t="b">
        <v>0</v>
      </c>
      <c r="S2437" t="s">
        <v>8282</v>
      </c>
      <c r="T2437" s="12" t="s">
        <v>8335</v>
      </c>
      <c r="U2437" t="s">
        <v>8336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8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0">
        <f t="shared" si="153"/>
        <v>42398.615393518514</v>
      </c>
      <c r="L2438">
        <v>1448894770</v>
      </c>
      <c r="M2438" s="10">
        <f t="shared" si="154"/>
        <v>42338.615393518514</v>
      </c>
      <c r="N2438" s="10"/>
      <c r="O2438" t="b">
        <v>0</v>
      </c>
      <c r="P2438">
        <v>2</v>
      </c>
      <c r="Q2438">
        <f t="shared" si="155"/>
        <v>22.5</v>
      </c>
      <c r="R2438" t="b">
        <v>0</v>
      </c>
      <c r="S2438" t="s">
        <v>8282</v>
      </c>
      <c r="T2438" s="12" t="s">
        <v>8335</v>
      </c>
      <c r="U2438" t="s">
        <v>8336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8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0">
        <f t="shared" si="153"/>
        <v>42080.75</v>
      </c>
      <c r="L2439">
        <v>1422400188</v>
      </c>
      <c r="M2439" s="10">
        <f t="shared" si="154"/>
        <v>42031.965138888889</v>
      </c>
      <c r="N2439" s="10"/>
      <c r="O2439" t="b">
        <v>0</v>
      </c>
      <c r="P2439">
        <v>0</v>
      </c>
      <c r="Q2439">
        <f t="shared" si="155"/>
        <v>0</v>
      </c>
      <c r="R2439" t="b">
        <v>0</v>
      </c>
      <c r="S2439" t="s">
        <v>8282</v>
      </c>
      <c r="T2439" s="12" t="s">
        <v>8335</v>
      </c>
      <c r="U2439" t="s">
        <v>8336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8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0">
        <f t="shared" si="153"/>
        <v>42345.956736111111</v>
      </c>
      <c r="L2440">
        <v>1444341462</v>
      </c>
      <c r="M2440" s="10">
        <f t="shared" si="154"/>
        <v>42285.91506944444</v>
      </c>
      <c r="N2440" s="10"/>
      <c r="O2440" t="b">
        <v>0</v>
      </c>
      <c r="P2440">
        <v>1</v>
      </c>
      <c r="Q2440">
        <f t="shared" si="155"/>
        <v>50</v>
      </c>
      <c r="R2440" t="b">
        <v>0</v>
      </c>
      <c r="S2440" t="s">
        <v>8282</v>
      </c>
      <c r="T2440" s="12" t="s">
        <v>8335</v>
      </c>
      <c r="U2440" t="s">
        <v>8336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8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0">
        <f t="shared" si="153"/>
        <v>42295.818622685183</v>
      </c>
      <c r="L2441">
        <v>1442605129</v>
      </c>
      <c r="M2441" s="10">
        <f t="shared" si="154"/>
        <v>42265.818622685183</v>
      </c>
      <c r="N2441" s="10"/>
      <c r="O2441" t="b">
        <v>0</v>
      </c>
      <c r="P2441">
        <v>0</v>
      </c>
      <c r="Q2441">
        <f t="shared" si="155"/>
        <v>0</v>
      </c>
      <c r="R2441" t="b">
        <v>0</v>
      </c>
      <c r="S2441" t="s">
        <v>8282</v>
      </c>
      <c r="T2441" s="12" t="s">
        <v>8335</v>
      </c>
      <c r="U2441" t="s">
        <v>8336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8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0">
        <f t="shared" si="153"/>
        <v>42413.899456018517</v>
      </c>
      <c r="L2442">
        <v>1452807313</v>
      </c>
      <c r="M2442" s="10">
        <f t="shared" si="154"/>
        <v>42383.899456018517</v>
      </c>
      <c r="N2442" s="10"/>
      <c r="O2442" t="b">
        <v>0</v>
      </c>
      <c r="P2442">
        <v>2</v>
      </c>
      <c r="Q2442">
        <f t="shared" si="155"/>
        <v>5</v>
      </c>
      <c r="R2442" t="b">
        <v>0</v>
      </c>
      <c r="S2442" t="s">
        <v>8282</v>
      </c>
      <c r="T2442" s="12" t="s">
        <v>8335</v>
      </c>
      <c r="U2442" t="s">
        <v>8336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8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0">
        <f t="shared" si="153"/>
        <v>42208.207638888889</v>
      </c>
      <c r="L2443">
        <v>1435806054</v>
      </c>
      <c r="M2443" s="10">
        <f t="shared" si="154"/>
        <v>42187.125625000001</v>
      </c>
      <c r="N2443" s="10"/>
      <c r="O2443" t="b">
        <v>0</v>
      </c>
      <c r="P2443">
        <v>109</v>
      </c>
      <c r="Q2443">
        <f t="shared" si="155"/>
        <v>74.23</v>
      </c>
      <c r="R2443" t="b">
        <v>1</v>
      </c>
      <c r="S2443" t="s">
        <v>8296</v>
      </c>
      <c r="T2443" s="12" t="s">
        <v>8335</v>
      </c>
      <c r="U2443" t="s">
        <v>8351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8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0">
        <f t="shared" si="153"/>
        <v>42082.625324074077</v>
      </c>
      <c r="L2444">
        <v>1424188828</v>
      </c>
      <c r="M2444" s="10">
        <f t="shared" si="154"/>
        <v>42052.666990740734</v>
      </c>
      <c r="N2444" s="10"/>
      <c r="O2444" t="b">
        <v>0</v>
      </c>
      <c r="P2444">
        <v>372</v>
      </c>
      <c r="Q2444">
        <f t="shared" si="155"/>
        <v>81.25</v>
      </c>
      <c r="R2444" t="b">
        <v>1</v>
      </c>
      <c r="S2444" t="s">
        <v>8296</v>
      </c>
      <c r="T2444" s="12" t="s">
        <v>8335</v>
      </c>
      <c r="U2444" t="s">
        <v>8351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8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0">
        <f t="shared" si="153"/>
        <v>41866.625254629631</v>
      </c>
      <c r="L2445">
        <v>1405522822</v>
      </c>
      <c r="M2445" s="10">
        <f t="shared" si="154"/>
        <v>41836.625254629631</v>
      </c>
      <c r="N2445" s="10"/>
      <c r="O2445" t="b">
        <v>0</v>
      </c>
      <c r="P2445">
        <v>311</v>
      </c>
      <c r="Q2445">
        <f t="shared" si="155"/>
        <v>130.22999999999999</v>
      </c>
      <c r="R2445" t="b">
        <v>1</v>
      </c>
      <c r="S2445" t="s">
        <v>8296</v>
      </c>
      <c r="T2445" s="12" t="s">
        <v>8335</v>
      </c>
      <c r="U2445" t="s">
        <v>8351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8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0">
        <f t="shared" si="153"/>
        <v>42515.754525462966</v>
      </c>
      <c r="L2446">
        <v>1461607591</v>
      </c>
      <c r="M2446" s="10">
        <f t="shared" si="154"/>
        <v>42485.754525462966</v>
      </c>
      <c r="N2446" s="10"/>
      <c r="O2446" t="b">
        <v>0</v>
      </c>
      <c r="P2446">
        <v>61</v>
      </c>
      <c r="Q2446">
        <f t="shared" si="155"/>
        <v>53.41</v>
      </c>
      <c r="R2446" t="b">
        <v>1</v>
      </c>
      <c r="S2446" t="s">
        <v>8296</v>
      </c>
      <c r="T2446" s="12" t="s">
        <v>8335</v>
      </c>
      <c r="U2446" t="s">
        <v>8351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8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0">
        <f t="shared" si="153"/>
        <v>42273.190057870372</v>
      </c>
      <c r="L2447">
        <v>1440650021</v>
      </c>
      <c r="M2447" s="10">
        <f t="shared" si="154"/>
        <v>42243.190057870372</v>
      </c>
      <c r="N2447" s="10"/>
      <c r="O2447" t="b">
        <v>0</v>
      </c>
      <c r="P2447">
        <v>115</v>
      </c>
      <c r="Q2447">
        <f t="shared" si="155"/>
        <v>75.13</v>
      </c>
      <c r="R2447" t="b">
        <v>1</v>
      </c>
      <c r="S2447" t="s">
        <v>8296</v>
      </c>
      <c r="T2447" s="12" t="s">
        <v>8335</v>
      </c>
      <c r="U2447" t="s">
        <v>8351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8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0">
        <f t="shared" si="153"/>
        <v>42700.64434027778</v>
      </c>
      <c r="L2448">
        <v>1477578471</v>
      </c>
      <c r="M2448" s="10">
        <f t="shared" si="154"/>
        <v>42670.602673611109</v>
      </c>
      <c r="N2448" s="10"/>
      <c r="O2448" t="b">
        <v>0</v>
      </c>
      <c r="P2448">
        <v>111</v>
      </c>
      <c r="Q2448">
        <f t="shared" si="155"/>
        <v>75.67</v>
      </c>
      <c r="R2448" t="b">
        <v>1</v>
      </c>
      <c r="S2448" t="s">
        <v>8296</v>
      </c>
      <c r="T2448" s="12" t="s">
        <v>8335</v>
      </c>
      <c r="U2448" t="s">
        <v>8351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8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0">
        <f t="shared" si="153"/>
        <v>42686.166666666672</v>
      </c>
      <c r="L2449">
        <v>1476184593</v>
      </c>
      <c r="M2449" s="10">
        <f t="shared" si="154"/>
        <v>42654.469826388886</v>
      </c>
      <c r="N2449" s="10"/>
      <c r="O2449" t="b">
        <v>0</v>
      </c>
      <c r="P2449">
        <v>337</v>
      </c>
      <c r="Q2449">
        <f t="shared" si="155"/>
        <v>31.69</v>
      </c>
      <c r="R2449" t="b">
        <v>1</v>
      </c>
      <c r="S2449" t="s">
        <v>8296</v>
      </c>
      <c r="T2449" s="12" t="s">
        <v>8335</v>
      </c>
      <c r="U2449" t="s">
        <v>8351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8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0">
        <f t="shared" si="153"/>
        <v>42613.233333333337</v>
      </c>
      <c r="L2450">
        <v>1472110513</v>
      </c>
      <c r="M2450" s="10">
        <f t="shared" si="154"/>
        <v>42607.316122685181</v>
      </c>
      <c r="N2450" s="10"/>
      <c r="O2450" t="b">
        <v>0</v>
      </c>
      <c r="P2450">
        <v>9</v>
      </c>
      <c r="Q2450">
        <f t="shared" si="155"/>
        <v>47.78</v>
      </c>
      <c r="R2450" t="b">
        <v>1</v>
      </c>
      <c r="S2450" t="s">
        <v>8296</v>
      </c>
      <c r="T2450" s="12" t="s">
        <v>8335</v>
      </c>
      <c r="U2450" t="s">
        <v>8351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8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0">
        <f t="shared" si="153"/>
        <v>41973.184201388889</v>
      </c>
      <c r="L2451">
        <v>1414725915</v>
      </c>
      <c r="M2451" s="10">
        <f t="shared" si="154"/>
        <v>41943.142534722225</v>
      </c>
      <c r="N2451" s="10"/>
      <c r="O2451" t="b">
        <v>0</v>
      </c>
      <c r="P2451">
        <v>120</v>
      </c>
      <c r="Q2451">
        <f t="shared" si="155"/>
        <v>90</v>
      </c>
      <c r="R2451" t="b">
        <v>1</v>
      </c>
      <c r="S2451" t="s">
        <v>8296</v>
      </c>
      <c r="T2451" s="12" t="s">
        <v>8335</v>
      </c>
      <c r="U2451" t="s">
        <v>8351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8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0">
        <f t="shared" si="153"/>
        <v>41940.132638888892</v>
      </c>
      <c r="L2452">
        <v>1411177456</v>
      </c>
      <c r="M2452" s="10">
        <f t="shared" si="154"/>
        <v>41902.07240740741</v>
      </c>
      <c r="N2452" s="10"/>
      <c r="O2452" t="b">
        <v>0</v>
      </c>
      <c r="P2452">
        <v>102</v>
      </c>
      <c r="Q2452">
        <f t="shared" si="155"/>
        <v>149.31</v>
      </c>
      <c r="R2452" t="b">
        <v>1</v>
      </c>
      <c r="S2452" t="s">
        <v>8296</v>
      </c>
      <c r="T2452" s="12" t="s">
        <v>8335</v>
      </c>
      <c r="U2452" t="s">
        <v>8351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8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0">
        <f t="shared" si="153"/>
        <v>42799.908449074079</v>
      </c>
      <c r="L2453">
        <v>1487022490</v>
      </c>
      <c r="M2453" s="10">
        <f t="shared" si="154"/>
        <v>42779.908449074079</v>
      </c>
      <c r="N2453" s="10"/>
      <c r="O2453" t="b">
        <v>0</v>
      </c>
      <c r="P2453">
        <v>186</v>
      </c>
      <c r="Q2453">
        <f t="shared" si="155"/>
        <v>62.07</v>
      </c>
      <c r="R2453" t="b">
        <v>1</v>
      </c>
      <c r="S2453" t="s">
        <v>8296</v>
      </c>
      <c r="T2453" s="12" t="s">
        <v>8335</v>
      </c>
      <c r="U2453" t="s">
        <v>8351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8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0">
        <f t="shared" si="153"/>
        <v>42367.958333333328</v>
      </c>
      <c r="L2454">
        <v>1448914500</v>
      </c>
      <c r="M2454" s="10">
        <f t="shared" si="154"/>
        <v>42338.84375</v>
      </c>
      <c r="N2454" s="10"/>
      <c r="O2454" t="b">
        <v>0</v>
      </c>
      <c r="P2454">
        <v>15</v>
      </c>
      <c r="Q2454">
        <f t="shared" si="155"/>
        <v>53.4</v>
      </c>
      <c r="R2454" t="b">
        <v>1</v>
      </c>
      <c r="S2454" t="s">
        <v>8296</v>
      </c>
      <c r="T2454" s="12" t="s">
        <v>8335</v>
      </c>
      <c r="U2454" t="s">
        <v>8351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8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0">
        <f t="shared" si="153"/>
        <v>42768.692233796297</v>
      </c>
      <c r="L2455">
        <v>1483461409</v>
      </c>
      <c r="M2455" s="10">
        <f t="shared" si="154"/>
        <v>42738.692233796297</v>
      </c>
      <c r="N2455" s="10"/>
      <c r="O2455" t="b">
        <v>0</v>
      </c>
      <c r="P2455">
        <v>67</v>
      </c>
      <c r="Q2455">
        <f t="shared" si="155"/>
        <v>69.27</v>
      </c>
      <c r="R2455" t="b">
        <v>1</v>
      </c>
      <c r="S2455" t="s">
        <v>8296</v>
      </c>
      <c r="T2455" s="12" t="s">
        <v>8335</v>
      </c>
      <c r="U2455" t="s">
        <v>8351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8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0">
        <f t="shared" si="153"/>
        <v>42805.201481481476</v>
      </c>
      <c r="L2456">
        <v>1486183808</v>
      </c>
      <c r="M2456" s="10">
        <f t="shared" si="154"/>
        <v>42770.201481481476</v>
      </c>
      <c r="N2456" s="10"/>
      <c r="O2456" t="b">
        <v>0</v>
      </c>
      <c r="P2456">
        <v>130</v>
      </c>
      <c r="Q2456">
        <f t="shared" si="155"/>
        <v>271.51</v>
      </c>
      <c r="R2456" t="b">
        <v>1</v>
      </c>
      <c r="S2456" t="s">
        <v>8296</v>
      </c>
      <c r="T2456" s="12" t="s">
        <v>8335</v>
      </c>
      <c r="U2456" t="s">
        <v>8351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8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0">
        <f t="shared" si="153"/>
        <v>42480.781828703708</v>
      </c>
      <c r="L2457">
        <v>1458758750</v>
      </c>
      <c r="M2457" s="10">
        <f t="shared" si="154"/>
        <v>42452.781828703708</v>
      </c>
      <c r="N2457" s="10"/>
      <c r="O2457" t="b">
        <v>0</v>
      </c>
      <c r="P2457">
        <v>16</v>
      </c>
      <c r="Q2457">
        <f t="shared" si="155"/>
        <v>34.130000000000003</v>
      </c>
      <c r="R2457" t="b">
        <v>1</v>
      </c>
      <c r="S2457" t="s">
        <v>8296</v>
      </c>
      <c r="T2457" s="12" t="s">
        <v>8335</v>
      </c>
      <c r="U2457" t="s">
        <v>8351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8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0">
        <f t="shared" si="153"/>
        <v>42791.961099537039</v>
      </c>
      <c r="L2458">
        <v>1485471839</v>
      </c>
      <c r="M2458" s="10">
        <f t="shared" si="154"/>
        <v>42761.961099537039</v>
      </c>
      <c r="N2458" s="10"/>
      <c r="O2458" t="b">
        <v>0</v>
      </c>
      <c r="P2458">
        <v>67</v>
      </c>
      <c r="Q2458">
        <f t="shared" si="155"/>
        <v>40.49</v>
      </c>
      <c r="R2458" t="b">
        <v>1</v>
      </c>
      <c r="S2458" t="s">
        <v>8296</v>
      </c>
      <c r="T2458" s="12" t="s">
        <v>8335</v>
      </c>
      <c r="U2458" t="s">
        <v>8351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8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0">
        <f t="shared" si="153"/>
        <v>42453.560833333337</v>
      </c>
      <c r="L2459">
        <v>1456237656</v>
      </c>
      <c r="M2459" s="10">
        <f t="shared" si="154"/>
        <v>42423.602500000001</v>
      </c>
      <c r="N2459" s="10"/>
      <c r="O2459" t="b">
        <v>0</v>
      </c>
      <c r="P2459">
        <v>124</v>
      </c>
      <c r="Q2459">
        <f t="shared" si="155"/>
        <v>189.76</v>
      </c>
      <c r="R2459" t="b">
        <v>1</v>
      </c>
      <c r="S2459" t="s">
        <v>8296</v>
      </c>
      <c r="T2459" s="12" t="s">
        <v>8335</v>
      </c>
      <c r="U2459" t="s">
        <v>8351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8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0">
        <f t="shared" si="153"/>
        <v>42530.791666666672</v>
      </c>
      <c r="L2460">
        <v>1462481718</v>
      </c>
      <c r="M2460" s="10">
        <f t="shared" si="154"/>
        <v>42495.871736111112</v>
      </c>
      <c r="N2460" s="10"/>
      <c r="O2460" t="b">
        <v>0</v>
      </c>
      <c r="P2460">
        <v>80</v>
      </c>
      <c r="Q2460">
        <f t="shared" si="155"/>
        <v>68.86</v>
      </c>
      <c r="R2460" t="b">
        <v>1</v>
      </c>
      <c r="S2460" t="s">
        <v>8296</v>
      </c>
      <c r="T2460" s="12" t="s">
        <v>8335</v>
      </c>
      <c r="U2460" t="s">
        <v>8351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8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0">
        <f t="shared" si="153"/>
        <v>42452.595891203702</v>
      </c>
      <c r="L2461">
        <v>1454858285</v>
      </c>
      <c r="M2461" s="10">
        <f t="shared" si="154"/>
        <v>42407.637557870374</v>
      </c>
      <c r="N2461" s="10"/>
      <c r="O2461" t="b">
        <v>0</v>
      </c>
      <c r="P2461">
        <v>282</v>
      </c>
      <c r="Q2461">
        <f t="shared" si="155"/>
        <v>108.78</v>
      </c>
      <c r="R2461" t="b">
        <v>1</v>
      </c>
      <c r="S2461" t="s">
        <v>8296</v>
      </c>
      <c r="T2461" s="12" t="s">
        <v>8335</v>
      </c>
      <c r="U2461" t="s">
        <v>8351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8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0">
        <f t="shared" si="153"/>
        <v>42738.178472222222</v>
      </c>
      <c r="L2462">
        <v>1480480167</v>
      </c>
      <c r="M2462" s="10">
        <f t="shared" si="154"/>
        <v>42704.187118055561</v>
      </c>
      <c r="N2462" s="10"/>
      <c r="O2462" t="b">
        <v>0</v>
      </c>
      <c r="P2462">
        <v>68</v>
      </c>
      <c r="Q2462">
        <f t="shared" si="155"/>
        <v>125.99</v>
      </c>
      <c r="R2462" t="b">
        <v>1</v>
      </c>
      <c r="S2462" t="s">
        <v>8296</v>
      </c>
      <c r="T2462" s="12" t="s">
        <v>8335</v>
      </c>
      <c r="U2462" t="s">
        <v>8351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8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0">
        <f t="shared" si="153"/>
        <v>40817.125</v>
      </c>
      <c r="L2463">
        <v>1314577097</v>
      </c>
      <c r="M2463" s="10">
        <f t="shared" si="154"/>
        <v>40784.012696759259</v>
      </c>
      <c r="N2463" s="10"/>
      <c r="O2463" t="b">
        <v>0</v>
      </c>
      <c r="P2463">
        <v>86</v>
      </c>
      <c r="Q2463">
        <f t="shared" si="155"/>
        <v>90.52</v>
      </c>
      <c r="R2463" t="b">
        <v>1</v>
      </c>
      <c r="S2463" t="s">
        <v>8277</v>
      </c>
      <c r="T2463" s="12" t="s">
        <v>8324</v>
      </c>
      <c r="U2463" t="s">
        <v>8328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8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0">
        <f t="shared" si="153"/>
        <v>41109.186296296299</v>
      </c>
      <c r="L2464">
        <v>1340944096</v>
      </c>
      <c r="M2464" s="10">
        <f t="shared" si="154"/>
        <v>41089.186296296299</v>
      </c>
      <c r="N2464" s="10"/>
      <c r="O2464" t="b">
        <v>0</v>
      </c>
      <c r="P2464">
        <v>115</v>
      </c>
      <c r="Q2464">
        <f t="shared" si="155"/>
        <v>28.88</v>
      </c>
      <c r="R2464" t="b">
        <v>1</v>
      </c>
      <c r="S2464" t="s">
        <v>8277</v>
      </c>
      <c r="T2464" s="12" t="s">
        <v>8324</v>
      </c>
      <c r="U2464" t="s">
        <v>8328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8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0">
        <f t="shared" si="153"/>
        <v>41380.791666666664</v>
      </c>
      <c r="L2465">
        <v>1362710425</v>
      </c>
      <c r="M2465" s="10">
        <f t="shared" si="154"/>
        <v>41341.111400462964</v>
      </c>
      <c r="N2465" s="10"/>
      <c r="O2465" t="b">
        <v>0</v>
      </c>
      <c r="P2465">
        <v>75</v>
      </c>
      <c r="Q2465">
        <f t="shared" si="155"/>
        <v>31</v>
      </c>
      <c r="R2465" t="b">
        <v>1</v>
      </c>
      <c r="S2465" t="s">
        <v>8277</v>
      </c>
      <c r="T2465" s="12" t="s">
        <v>8324</v>
      </c>
      <c r="U2465" t="s">
        <v>8328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8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0">
        <f t="shared" si="153"/>
        <v>42277.811805555553</v>
      </c>
      <c r="L2466">
        <v>1441143397</v>
      </c>
      <c r="M2466" s="10">
        <f t="shared" si="154"/>
        <v>42248.90042824074</v>
      </c>
      <c r="N2466" s="10"/>
      <c r="O2466" t="b">
        <v>0</v>
      </c>
      <c r="P2466">
        <v>43</v>
      </c>
      <c r="Q2466">
        <f t="shared" si="155"/>
        <v>51.67</v>
      </c>
      <c r="R2466" t="b">
        <v>1</v>
      </c>
      <c r="S2466" t="s">
        <v>8277</v>
      </c>
      <c r="T2466" s="12" t="s">
        <v>8324</v>
      </c>
      <c r="U2466" t="s">
        <v>8328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8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0">
        <f t="shared" si="153"/>
        <v>41175.719305555554</v>
      </c>
      <c r="L2467">
        <v>1345828548</v>
      </c>
      <c r="M2467" s="10">
        <f t="shared" si="154"/>
        <v>41145.719305555554</v>
      </c>
      <c r="N2467" s="10"/>
      <c r="O2467" t="b">
        <v>0</v>
      </c>
      <c r="P2467">
        <v>48</v>
      </c>
      <c r="Q2467">
        <f t="shared" si="155"/>
        <v>26.27</v>
      </c>
      <c r="R2467" t="b">
        <v>1</v>
      </c>
      <c r="S2467" t="s">
        <v>8277</v>
      </c>
      <c r="T2467" s="12" t="s">
        <v>8324</v>
      </c>
      <c r="U2467" t="s">
        <v>8328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8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0">
        <f t="shared" si="153"/>
        <v>41403.102465277778</v>
      </c>
      <c r="L2468">
        <v>1365474453</v>
      </c>
      <c r="M2468" s="10">
        <f t="shared" si="154"/>
        <v>41373.102465277778</v>
      </c>
      <c r="N2468" s="10"/>
      <c r="O2468" t="b">
        <v>0</v>
      </c>
      <c r="P2468">
        <v>52</v>
      </c>
      <c r="Q2468">
        <f t="shared" si="155"/>
        <v>48.08</v>
      </c>
      <c r="R2468" t="b">
        <v>1</v>
      </c>
      <c r="S2468" t="s">
        <v>8277</v>
      </c>
      <c r="T2468" s="12" t="s">
        <v>8324</v>
      </c>
      <c r="U2468" t="s">
        <v>8328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8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0">
        <f t="shared" si="153"/>
        <v>41039.708333333336</v>
      </c>
      <c r="L2469">
        <v>1335473931</v>
      </c>
      <c r="M2469" s="10">
        <f t="shared" si="154"/>
        <v>41025.874201388891</v>
      </c>
      <c r="N2469" s="10"/>
      <c r="O2469" t="b">
        <v>0</v>
      </c>
      <c r="P2469">
        <v>43</v>
      </c>
      <c r="Q2469">
        <f t="shared" si="155"/>
        <v>27.56</v>
      </c>
      <c r="R2469" t="b">
        <v>1</v>
      </c>
      <c r="S2469" t="s">
        <v>8277</v>
      </c>
      <c r="T2469" s="12" t="s">
        <v>8324</v>
      </c>
      <c r="U2469" t="s">
        <v>8328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8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0">
        <f t="shared" si="153"/>
        <v>41210.208333333336</v>
      </c>
      <c r="L2470">
        <v>1348285321</v>
      </c>
      <c r="M2470" s="10">
        <f t="shared" si="154"/>
        <v>41174.154178240737</v>
      </c>
      <c r="N2470" s="10"/>
      <c r="O2470" t="b">
        <v>0</v>
      </c>
      <c r="P2470">
        <v>58</v>
      </c>
      <c r="Q2470">
        <f t="shared" si="155"/>
        <v>36.97</v>
      </c>
      <c r="R2470" t="b">
        <v>1</v>
      </c>
      <c r="S2470" t="s">
        <v>8277</v>
      </c>
      <c r="T2470" s="12" t="s">
        <v>8324</v>
      </c>
      <c r="U2470" t="s">
        <v>8328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8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0">
        <f t="shared" si="153"/>
        <v>40582.429733796293</v>
      </c>
      <c r="L2471">
        <v>1295000329</v>
      </c>
      <c r="M2471" s="10">
        <f t="shared" si="154"/>
        <v>40557.429733796293</v>
      </c>
      <c r="N2471" s="10"/>
      <c r="O2471" t="b">
        <v>0</v>
      </c>
      <c r="P2471">
        <v>47</v>
      </c>
      <c r="Q2471">
        <f t="shared" si="155"/>
        <v>29.02</v>
      </c>
      <c r="R2471" t="b">
        <v>1</v>
      </c>
      <c r="S2471" t="s">
        <v>8277</v>
      </c>
      <c r="T2471" s="12" t="s">
        <v>8324</v>
      </c>
      <c r="U2471" t="s">
        <v>8328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8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0">
        <f t="shared" si="153"/>
        <v>41053.07471064815</v>
      </c>
      <c r="L2472">
        <v>1335232055</v>
      </c>
      <c r="M2472" s="10">
        <f t="shared" si="154"/>
        <v>41023.07471064815</v>
      </c>
      <c r="N2472" s="10"/>
      <c r="O2472" t="b">
        <v>0</v>
      </c>
      <c r="P2472">
        <v>36</v>
      </c>
      <c r="Q2472">
        <f t="shared" si="155"/>
        <v>28.66</v>
      </c>
      <c r="R2472" t="b">
        <v>1</v>
      </c>
      <c r="S2472" t="s">
        <v>8277</v>
      </c>
      <c r="T2472" s="12" t="s">
        <v>8324</v>
      </c>
      <c r="U2472" t="s">
        <v>8328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8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0">
        <f t="shared" si="153"/>
        <v>40933.992962962962</v>
      </c>
      <c r="L2473">
        <v>1324079392</v>
      </c>
      <c r="M2473" s="10">
        <f t="shared" si="154"/>
        <v>40893.992962962962</v>
      </c>
      <c r="N2473" s="10"/>
      <c r="O2473" t="b">
        <v>0</v>
      </c>
      <c r="P2473">
        <v>17</v>
      </c>
      <c r="Q2473">
        <f t="shared" si="155"/>
        <v>37.65</v>
      </c>
      <c r="R2473" t="b">
        <v>1</v>
      </c>
      <c r="S2473" t="s">
        <v>8277</v>
      </c>
      <c r="T2473" s="12" t="s">
        <v>8324</v>
      </c>
      <c r="U2473" t="s">
        <v>8328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8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0">
        <f t="shared" si="153"/>
        <v>40425.043749999997</v>
      </c>
      <c r="L2474">
        <v>1277433980</v>
      </c>
      <c r="M2474" s="10">
        <f t="shared" si="154"/>
        <v>40354.11550925926</v>
      </c>
      <c r="N2474" s="10"/>
      <c r="O2474" t="b">
        <v>0</v>
      </c>
      <c r="P2474">
        <v>104</v>
      </c>
      <c r="Q2474">
        <f t="shared" si="155"/>
        <v>97.9</v>
      </c>
      <c r="R2474" t="b">
        <v>1</v>
      </c>
      <c r="S2474" t="s">
        <v>8277</v>
      </c>
      <c r="T2474" s="12" t="s">
        <v>8324</v>
      </c>
      <c r="U2474" t="s">
        <v>8328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8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0">
        <f t="shared" si="153"/>
        <v>41223.790150462963</v>
      </c>
      <c r="L2475">
        <v>1349978269</v>
      </c>
      <c r="M2475" s="10">
        <f t="shared" si="154"/>
        <v>41193.748483796298</v>
      </c>
      <c r="N2475" s="10"/>
      <c r="O2475" t="b">
        <v>0</v>
      </c>
      <c r="P2475">
        <v>47</v>
      </c>
      <c r="Q2475">
        <f t="shared" si="155"/>
        <v>42.55</v>
      </c>
      <c r="R2475" t="b">
        <v>1</v>
      </c>
      <c r="S2475" t="s">
        <v>8277</v>
      </c>
      <c r="T2475" s="12" t="s">
        <v>8324</v>
      </c>
      <c r="U2475" t="s">
        <v>8328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8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0">
        <f t="shared" si="153"/>
        <v>40462.011296296296</v>
      </c>
      <c r="L2476">
        <v>1282868176</v>
      </c>
      <c r="M2476" s="10">
        <f t="shared" si="154"/>
        <v>40417.011296296296</v>
      </c>
      <c r="N2476" s="10"/>
      <c r="O2476" t="b">
        <v>0</v>
      </c>
      <c r="P2476">
        <v>38</v>
      </c>
      <c r="Q2476">
        <f t="shared" si="155"/>
        <v>131.58000000000001</v>
      </c>
      <c r="R2476" t="b">
        <v>1</v>
      </c>
      <c r="S2476" t="s">
        <v>8277</v>
      </c>
      <c r="T2476" s="12" t="s">
        <v>8324</v>
      </c>
      <c r="U2476" t="s">
        <v>8328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8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0">
        <f t="shared" si="153"/>
        <v>40369.916666666664</v>
      </c>
      <c r="L2477">
        <v>1273647255</v>
      </c>
      <c r="M2477" s="10">
        <f t="shared" si="154"/>
        <v>40310.287673611114</v>
      </c>
      <c r="N2477" s="10"/>
      <c r="O2477" t="b">
        <v>0</v>
      </c>
      <c r="P2477">
        <v>81</v>
      </c>
      <c r="Q2477">
        <f t="shared" si="155"/>
        <v>32.32</v>
      </c>
      <c r="R2477" t="b">
        <v>1</v>
      </c>
      <c r="S2477" t="s">
        <v>8277</v>
      </c>
      <c r="T2477" s="12" t="s">
        <v>8324</v>
      </c>
      <c r="U2477" t="s">
        <v>8328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8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0">
        <f t="shared" si="153"/>
        <v>41946.370023148149</v>
      </c>
      <c r="L2478">
        <v>1412149970</v>
      </c>
      <c r="M2478" s="10">
        <f t="shared" si="154"/>
        <v>41913.328356481477</v>
      </c>
      <c r="N2478" s="10"/>
      <c r="O2478" t="b">
        <v>0</v>
      </c>
      <c r="P2478">
        <v>55</v>
      </c>
      <c r="Q2478">
        <f t="shared" si="155"/>
        <v>61.1</v>
      </c>
      <c r="R2478" t="b">
        <v>1</v>
      </c>
      <c r="S2478" t="s">
        <v>8277</v>
      </c>
      <c r="T2478" s="12" t="s">
        <v>8324</v>
      </c>
      <c r="U2478" t="s">
        <v>8328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8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0">
        <f t="shared" si="153"/>
        <v>41133.691493055558</v>
      </c>
      <c r="L2479">
        <v>1340901345</v>
      </c>
      <c r="M2479" s="10">
        <f t="shared" si="154"/>
        <v>41088.691493055558</v>
      </c>
      <c r="N2479" s="10"/>
      <c r="O2479" t="b">
        <v>0</v>
      </c>
      <c r="P2479">
        <v>41</v>
      </c>
      <c r="Q2479">
        <f t="shared" si="155"/>
        <v>31.34</v>
      </c>
      <c r="R2479" t="b">
        <v>1</v>
      </c>
      <c r="S2479" t="s">
        <v>8277</v>
      </c>
      <c r="T2479" s="12" t="s">
        <v>8324</v>
      </c>
      <c r="U2479" t="s">
        <v>8328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8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0">
        <f t="shared" si="153"/>
        <v>41287.950381944444</v>
      </c>
      <c r="L2480">
        <v>1355525313</v>
      </c>
      <c r="M2480" s="10">
        <f t="shared" si="154"/>
        <v>41257.950381944444</v>
      </c>
      <c r="N2480" s="10"/>
      <c r="O2480" t="b">
        <v>0</v>
      </c>
      <c r="P2480">
        <v>79</v>
      </c>
      <c r="Q2480">
        <f t="shared" si="155"/>
        <v>129.11000000000001</v>
      </c>
      <c r="R2480" t="b">
        <v>1</v>
      </c>
      <c r="S2480" t="s">
        <v>8277</v>
      </c>
      <c r="T2480" s="12" t="s">
        <v>8324</v>
      </c>
      <c r="U2480" t="s">
        <v>8328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8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0">
        <f t="shared" si="153"/>
        <v>41118.083333333336</v>
      </c>
      <c r="L2481">
        <v>1342545994</v>
      </c>
      <c r="M2481" s="10">
        <f t="shared" si="154"/>
        <v>41107.726782407408</v>
      </c>
      <c r="N2481" s="10"/>
      <c r="O2481" t="b">
        <v>0</v>
      </c>
      <c r="P2481">
        <v>16</v>
      </c>
      <c r="Q2481">
        <f t="shared" si="155"/>
        <v>25.02</v>
      </c>
      <c r="R2481" t="b">
        <v>1</v>
      </c>
      <c r="S2481" t="s">
        <v>8277</v>
      </c>
      <c r="T2481" s="12" t="s">
        <v>8324</v>
      </c>
      <c r="U2481" t="s">
        <v>8328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8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0">
        <f t="shared" si="153"/>
        <v>42287.936157407406</v>
      </c>
      <c r="L2482">
        <v>1439332084</v>
      </c>
      <c r="M2482" s="10">
        <f t="shared" si="154"/>
        <v>42227.936157407406</v>
      </c>
      <c r="N2482" s="10"/>
      <c r="O2482" t="b">
        <v>0</v>
      </c>
      <c r="P2482">
        <v>8</v>
      </c>
      <c r="Q2482">
        <f t="shared" si="155"/>
        <v>250</v>
      </c>
      <c r="R2482" t="b">
        <v>1</v>
      </c>
      <c r="S2482" t="s">
        <v>8277</v>
      </c>
      <c r="T2482" s="12" t="s">
        <v>8324</v>
      </c>
      <c r="U2482" t="s">
        <v>8328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8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0">
        <f t="shared" si="153"/>
        <v>41029.645925925928</v>
      </c>
      <c r="L2483">
        <v>1333207808</v>
      </c>
      <c r="M2483" s="10">
        <f t="shared" si="154"/>
        <v>40999.645925925928</v>
      </c>
      <c r="N2483" s="10"/>
      <c r="O2483" t="b">
        <v>0</v>
      </c>
      <c r="P2483">
        <v>95</v>
      </c>
      <c r="Q2483">
        <f t="shared" si="155"/>
        <v>47.54</v>
      </c>
      <c r="R2483" t="b">
        <v>1</v>
      </c>
      <c r="S2483" t="s">
        <v>8277</v>
      </c>
      <c r="T2483" s="12" t="s">
        <v>8324</v>
      </c>
      <c r="U2483" t="s">
        <v>8328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8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0">
        <f t="shared" si="153"/>
        <v>40756.782210648147</v>
      </c>
      <c r="L2484">
        <v>1308336383</v>
      </c>
      <c r="M2484" s="10">
        <f t="shared" si="154"/>
        <v>40711.782210648147</v>
      </c>
      <c r="N2484" s="10"/>
      <c r="O2484" t="b">
        <v>0</v>
      </c>
      <c r="P2484">
        <v>25</v>
      </c>
      <c r="Q2484">
        <f t="shared" si="155"/>
        <v>40.04</v>
      </c>
      <c r="R2484" t="b">
        <v>1</v>
      </c>
      <c r="S2484" t="s">
        <v>8277</v>
      </c>
      <c r="T2484" s="12" t="s">
        <v>8324</v>
      </c>
      <c r="U2484" t="s">
        <v>8328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8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0">
        <f t="shared" si="153"/>
        <v>41030.708368055559</v>
      </c>
      <c r="L2485">
        <v>1330711203</v>
      </c>
      <c r="M2485" s="10">
        <f t="shared" si="154"/>
        <v>40970.750034722223</v>
      </c>
      <c r="N2485" s="10"/>
      <c r="O2485" t="b">
        <v>0</v>
      </c>
      <c r="P2485">
        <v>19</v>
      </c>
      <c r="Q2485">
        <f t="shared" si="155"/>
        <v>65.84</v>
      </c>
      <c r="R2485" t="b">
        <v>1</v>
      </c>
      <c r="S2485" t="s">
        <v>8277</v>
      </c>
      <c r="T2485" s="12" t="s">
        <v>8324</v>
      </c>
      <c r="U2485" t="s">
        <v>8328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8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0">
        <f t="shared" si="153"/>
        <v>40801.916701388887</v>
      </c>
      <c r="L2486">
        <v>1313532003</v>
      </c>
      <c r="M2486" s="10">
        <f t="shared" si="154"/>
        <v>40771.916701388887</v>
      </c>
      <c r="N2486" s="10"/>
      <c r="O2486" t="b">
        <v>0</v>
      </c>
      <c r="P2486">
        <v>90</v>
      </c>
      <c r="Q2486">
        <f t="shared" si="155"/>
        <v>46.4</v>
      </c>
      <c r="R2486" t="b">
        <v>1</v>
      </c>
      <c r="S2486" t="s">
        <v>8277</v>
      </c>
      <c r="T2486" s="12" t="s">
        <v>8324</v>
      </c>
      <c r="U2486" t="s">
        <v>8328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8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0">
        <f t="shared" si="153"/>
        <v>40828.998599537037</v>
      </c>
      <c r="L2487">
        <v>1315439879</v>
      </c>
      <c r="M2487" s="10">
        <f t="shared" si="154"/>
        <v>40793.998599537037</v>
      </c>
      <c r="N2487" s="10"/>
      <c r="O2487" t="b">
        <v>0</v>
      </c>
      <c r="P2487">
        <v>41</v>
      </c>
      <c r="Q2487">
        <f t="shared" si="155"/>
        <v>50.37</v>
      </c>
      <c r="R2487" t="b">
        <v>1</v>
      </c>
      <c r="S2487" t="s">
        <v>8277</v>
      </c>
      <c r="T2487" s="12" t="s">
        <v>8324</v>
      </c>
      <c r="U2487" t="s">
        <v>8328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8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0">
        <f t="shared" si="153"/>
        <v>41021.708055555559</v>
      </c>
      <c r="L2488">
        <v>1332521976</v>
      </c>
      <c r="M2488" s="10">
        <f t="shared" si="154"/>
        <v>40991.708055555559</v>
      </c>
      <c r="N2488" s="10"/>
      <c r="O2488" t="b">
        <v>0</v>
      </c>
      <c r="P2488">
        <v>30</v>
      </c>
      <c r="Q2488">
        <f t="shared" si="155"/>
        <v>26.57</v>
      </c>
      <c r="R2488" t="b">
        <v>1</v>
      </c>
      <c r="S2488" t="s">
        <v>8277</v>
      </c>
      <c r="T2488" s="12" t="s">
        <v>8324</v>
      </c>
      <c r="U2488" t="s">
        <v>8328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8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0">
        <f t="shared" si="153"/>
        <v>41056.083298611113</v>
      </c>
      <c r="L2489">
        <v>1335491997</v>
      </c>
      <c r="M2489" s="10">
        <f t="shared" si="154"/>
        <v>41026.083298611113</v>
      </c>
      <c r="N2489" s="10"/>
      <c r="O2489" t="b">
        <v>0</v>
      </c>
      <c r="P2489">
        <v>38</v>
      </c>
      <c r="Q2489">
        <f t="shared" si="155"/>
        <v>39.49</v>
      </c>
      <c r="R2489" t="b">
        <v>1</v>
      </c>
      <c r="S2489" t="s">
        <v>8277</v>
      </c>
      <c r="T2489" s="12" t="s">
        <v>8324</v>
      </c>
      <c r="U2489" t="s">
        <v>8328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8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0">
        <f t="shared" si="153"/>
        <v>40863.674861111111</v>
      </c>
      <c r="L2490">
        <v>1318864308</v>
      </c>
      <c r="M2490" s="10">
        <f t="shared" si="154"/>
        <v>40833.633194444446</v>
      </c>
      <c r="N2490" s="10"/>
      <c r="O2490" t="b">
        <v>0</v>
      </c>
      <c r="P2490">
        <v>65</v>
      </c>
      <c r="Q2490">
        <f t="shared" si="155"/>
        <v>49.25</v>
      </c>
      <c r="R2490" t="b">
        <v>1</v>
      </c>
      <c r="S2490" t="s">
        <v>8277</v>
      </c>
      <c r="T2490" s="12" t="s">
        <v>8324</v>
      </c>
      <c r="U2490" t="s">
        <v>8328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8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0">
        <f t="shared" si="153"/>
        <v>41403.690266203703</v>
      </c>
      <c r="L2491">
        <v>1365525239</v>
      </c>
      <c r="M2491" s="10">
        <f t="shared" si="154"/>
        <v>41373.690266203703</v>
      </c>
      <c r="N2491" s="10"/>
      <c r="O2491" t="b">
        <v>0</v>
      </c>
      <c r="P2491">
        <v>75</v>
      </c>
      <c r="Q2491">
        <f t="shared" si="155"/>
        <v>62.38</v>
      </c>
      <c r="R2491" t="b">
        <v>1</v>
      </c>
      <c r="S2491" t="s">
        <v>8277</v>
      </c>
      <c r="T2491" s="12" t="s">
        <v>8324</v>
      </c>
      <c r="U2491" t="s">
        <v>8328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8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0">
        <f t="shared" si="153"/>
        <v>41083.227731481478</v>
      </c>
      <c r="L2492">
        <v>1335245276</v>
      </c>
      <c r="M2492" s="10">
        <f t="shared" si="154"/>
        <v>41023.227731481478</v>
      </c>
      <c r="N2492" s="10"/>
      <c r="O2492" t="b">
        <v>0</v>
      </c>
      <c r="P2492">
        <v>16</v>
      </c>
      <c r="Q2492">
        <f t="shared" si="155"/>
        <v>37.94</v>
      </c>
      <c r="R2492" t="b">
        <v>1</v>
      </c>
      <c r="S2492" t="s">
        <v>8277</v>
      </c>
      <c r="T2492" s="12" t="s">
        <v>8324</v>
      </c>
      <c r="U2492" t="s">
        <v>8328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8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0">
        <f t="shared" si="153"/>
        <v>40559.07708333333</v>
      </c>
      <c r="L2493">
        <v>1293739714</v>
      </c>
      <c r="M2493" s="10">
        <f t="shared" si="154"/>
        <v>40542.839282407411</v>
      </c>
      <c r="N2493" s="10"/>
      <c r="O2493" t="b">
        <v>0</v>
      </c>
      <c r="P2493">
        <v>10</v>
      </c>
      <c r="Q2493">
        <f t="shared" si="155"/>
        <v>51.6</v>
      </c>
      <c r="R2493" t="b">
        <v>1</v>
      </c>
      <c r="S2493" t="s">
        <v>8277</v>
      </c>
      <c r="T2493" s="12" t="s">
        <v>8324</v>
      </c>
      <c r="U2493" t="s">
        <v>8328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8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0">
        <f t="shared" si="153"/>
        <v>41076.415972222225</v>
      </c>
      <c r="L2494">
        <v>1335397188</v>
      </c>
      <c r="M2494" s="10">
        <f t="shared" si="154"/>
        <v>41024.985972222225</v>
      </c>
      <c r="N2494" s="10"/>
      <c r="O2494" t="b">
        <v>0</v>
      </c>
      <c r="P2494">
        <v>27</v>
      </c>
      <c r="Q2494">
        <f t="shared" si="155"/>
        <v>27.78</v>
      </c>
      <c r="R2494" t="b">
        <v>1</v>
      </c>
      <c r="S2494" t="s">
        <v>8277</v>
      </c>
      <c r="T2494" s="12" t="s">
        <v>8324</v>
      </c>
      <c r="U2494" t="s">
        <v>8328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8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0">
        <f t="shared" si="153"/>
        <v>41393.168287037035</v>
      </c>
      <c r="L2495">
        <v>1363320140</v>
      </c>
      <c r="M2495" s="10">
        <f t="shared" si="154"/>
        <v>41348.168287037035</v>
      </c>
      <c r="N2495" s="10"/>
      <c r="O2495" t="b">
        <v>0</v>
      </c>
      <c r="P2495">
        <v>259</v>
      </c>
      <c r="Q2495">
        <f t="shared" si="155"/>
        <v>99.38</v>
      </c>
      <c r="R2495" t="b">
        <v>1</v>
      </c>
      <c r="S2495" t="s">
        <v>8277</v>
      </c>
      <c r="T2495" s="12" t="s">
        <v>8324</v>
      </c>
      <c r="U2495" t="s">
        <v>8328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8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0">
        <f t="shared" si="153"/>
        <v>41052.645185185182</v>
      </c>
      <c r="L2496">
        <v>1335194944</v>
      </c>
      <c r="M2496" s="10">
        <f t="shared" si="154"/>
        <v>41022.645185185182</v>
      </c>
      <c r="N2496" s="10"/>
      <c r="O2496" t="b">
        <v>0</v>
      </c>
      <c r="P2496">
        <v>39</v>
      </c>
      <c r="Q2496">
        <f t="shared" si="155"/>
        <v>38.85</v>
      </c>
      <c r="R2496" t="b">
        <v>1</v>
      </c>
      <c r="S2496" t="s">
        <v>8277</v>
      </c>
      <c r="T2496" s="12" t="s">
        <v>8324</v>
      </c>
      <c r="U2496" t="s">
        <v>8328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8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0">
        <f t="shared" si="153"/>
        <v>41066.946469907409</v>
      </c>
      <c r="L2497">
        <v>1336430575</v>
      </c>
      <c r="M2497" s="10">
        <f t="shared" si="154"/>
        <v>41036.946469907409</v>
      </c>
      <c r="N2497" s="10"/>
      <c r="O2497" t="b">
        <v>0</v>
      </c>
      <c r="P2497">
        <v>42</v>
      </c>
      <c r="Q2497">
        <f t="shared" si="155"/>
        <v>45.55</v>
      </c>
      <c r="R2497" t="b">
        <v>1</v>
      </c>
      <c r="S2497" t="s">
        <v>8277</v>
      </c>
      <c r="T2497" s="12" t="s">
        <v>8324</v>
      </c>
      <c r="U2497" t="s">
        <v>8328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8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0">
        <f t="shared" si="153"/>
        <v>41362.954768518517</v>
      </c>
      <c r="L2498">
        <v>1361577292</v>
      </c>
      <c r="M2498" s="10">
        <f t="shared" si="154"/>
        <v>41327.996435185189</v>
      </c>
      <c r="N2498" s="10"/>
      <c r="O2498" t="b">
        <v>0</v>
      </c>
      <c r="P2498">
        <v>10</v>
      </c>
      <c r="Q2498">
        <f t="shared" si="155"/>
        <v>600</v>
      </c>
      <c r="R2498" t="b">
        <v>1</v>
      </c>
      <c r="S2498" t="s">
        <v>8277</v>
      </c>
      <c r="T2498" s="12" t="s">
        <v>8324</v>
      </c>
      <c r="U2498" t="s">
        <v>8328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8">
        <f t="shared" ref="F2499:F2562" si="156">ROUND(E2499/D2499*100,0)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0">
        <f t="shared" ref="K2499:K2562" si="157">(((J2499/60)/60)/24+DATE(1970,1,1))</f>
        <v>40760.878912037035</v>
      </c>
      <c r="L2499">
        <v>1309986338</v>
      </c>
      <c r="M2499" s="10">
        <f t="shared" ref="M2499:M2562" si="158">(((L2499/60)/60)/24+DATE(1970,1,1))</f>
        <v>40730.878912037035</v>
      </c>
      <c r="N2499" s="10"/>
      <c r="O2499" t="b">
        <v>0</v>
      </c>
      <c r="P2499">
        <v>56</v>
      </c>
      <c r="Q2499">
        <f t="shared" ref="Q2499:Q2562" si="159">IFERROR(ROUND(E2499/P2499,2),0)</f>
        <v>80.55</v>
      </c>
      <c r="R2499" t="b">
        <v>1</v>
      </c>
      <c r="S2499" t="s">
        <v>8277</v>
      </c>
      <c r="T2499" s="12" t="s">
        <v>8324</v>
      </c>
      <c r="U2499" t="s">
        <v>8328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8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0">
        <f t="shared" si="157"/>
        <v>42031.967442129629</v>
      </c>
      <c r="L2500">
        <v>1421190787</v>
      </c>
      <c r="M2500" s="10">
        <f t="shared" si="158"/>
        <v>42017.967442129629</v>
      </c>
      <c r="N2500" s="10"/>
      <c r="O2500" t="b">
        <v>0</v>
      </c>
      <c r="P2500">
        <v>20</v>
      </c>
      <c r="Q2500">
        <f t="shared" si="159"/>
        <v>52.8</v>
      </c>
      <c r="R2500" t="b">
        <v>1</v>
      </c>
      <c r="S2500" t="s">
        <v>8277</v>
      </c>
      <c r="T2500" s="12" t="s">
        <v>8324</v>
      </c>
      <c r="U2500" t="s">
        <v>8328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8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0">
        <f t="shared" si="157"/>
        <v>41274.75</v>
      </c>
      <c r="L2501">
        <v>1352820837</v>
      </c>
      <c r="M2501" s="10">
        <f t="shared" si="158"/>
        <v>41226.648576388885</v>
      </c>
      <c r="N2501" s="10"/>
      <c r="O2501" t="b">
        <v>0</v>
      </c>
      <c r="P2501">
        <v>170</v>
      </c>
      <c r="Q2501">
        <f t="shared" si="159"/>
        <v>47.68</v>
      </c>
      <c r="R2501" t="b">
        <v>1</v>
      </c>
      <c r="S2501" t="s">
        <v>8277</v>
      </c>
      <c r="T2501" s="12" t="s">
        <v>8324</v>
      </c>
      <c r="U2501" t="s">
        <v>8328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8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0">
        <f t="shared" si="157"/>
        <v>41083.772858796299</v>
      </c>
      <c r="L2502">
        <v>1337884375</v>
      </c>
      <c r="M2502" s="10">
        <f t="shared" si="158"/>
        <v>41053.772858796299</v>
      </c>
      <c r="N2502" s="10"/>
      <c r="O2502" t="b">
        <v>0</v>
      </c>
      <c r="P2502">
        <v>29</v>
      </c>
      <c r="Q2502">
        <f t="shared" si="159"/>
        <v>23.45</v>
      </c>
      <c r="R2502" t="b">
        <v>1</v>
      </c>
      <c r="S2502" t="s">
        <v>8277</v>
      </c>
      <c r="T2502" s="12" t="s">
        <v>8324</v>
      </c>
      <c r="U2502" t="s">
        <v>8328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8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0">
        <f t="shared" si="157"/>
        <v>42274.776666666665</v>
      </c>
      <c r="L2503">
        <v>1440787104</v>
      </c>
      <c r="M2503" s="10">
        <f t="shared" si="158"/>
        <v>42244.776666666665</v>
      </c>
      <c r="N2503" s="10"/>
      <c r="O2503" t="b">
        <v>0</v>
      </c>
      <c r="P2503">
        <v>7</v>
      </c>
      <c r="Q2503">
        <f t="shared" si="159"/>
        <v>40.14</v>
      </c>
      <c r="R2503" t="b">
        <v>0</v>
      </c>
      <c r="S2503" t="s">
        <v>8297</v>
      </c>
      <c r="T2503" s="12" t="s">
        <v>8335</v>
      </c>
      <c r="U2503" t="s">
        <v>8352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8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0">
        <f t="shared" si="157"/>
        <v>41903.825439814813</v>
      </c>
      <c r="L2504">
        <v>1407440918</v>
      </c>
      <c r="M2504" s="10">
        <f t="shared" si="158"/>
        <v>41858.825439814813</v>
      </c>
      <c r="N2504" s="10"/>
      <c r="O2504" t="b">
        <v>0</v>
      </c>
      <c r="P2504">
        <v>5</v>
      </c>
      <c r="Q2504">
        <f t="shared" si="159"/>
        <v>17.2</v>
      </c>
      <c r="R2504" t="b">
        <v>0</v>
      </c>
      <c r="S2504" t="s">
        <v>8297</v>
      </c>
      <c r="T2504" s="12" t="s">
        <v>8335</v>
      </c>
      <c r="U2504" t="s">
        <v>8352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8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0">
        <f t="shared" si="157"/>
        <v>42528.879166666666</v>
      </c>
      <c r="L2505">
        <v>1462743308</v>
      </c>
      <c r="M2505" s="10">
        <f t="shared" si="158"/>
        <v>42498.899398148147</v>
      </c>
      <c r="N2505" s="10"/>
      <c r="O2505" t="b">
        <v>0</v>
      </c>
      <c r="P2505">
        <v>0</v>
      </c>
      <c r="Q2505">
        <f t="shared" si="159"/>
        <v>0</v>
      </c>
      <c r="R2505" t="b">
        <v>0</v>
      </c>
      <c r="S2505" t="s">
        <v>8297</v>
      </c>
      <c r="T2505" s="12" t="s">
        <v>8335</v>
      </c>
      <c r="U2505" t="s">
        <v>8352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8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0">
        <f t="shared" si="157"/>
        <v>41958.057106481487</v>
      </c>
      <c r="L2506">
        <v>1413418934</v>
      </c>
      <c r="M2506" s="10">
        <f t="shared" si="158"/>
        <v>41928.015439814815</v>
      </c>
      <c r="N2506" s="10"/>
      <c r="O2506" t="b">
        <v>0</v>
      </c>
      <c r="P2506">
        <v>0</v>
      </c>
      <c r="Q2506">
        <f t="shared" si="159"/>
        <v>0</v>
      </c>
      <c r="R2506" t="b">
        <v>0</v>
      </c>
      <c r="S2506" t="s">
        <v>8297</v>
      </c>
      <c r="T2506" s="12" t="s">
        <v>8335</v>
      </c>
      <c r="U2506" t="s">
        <v>8352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8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0">
        <f t="shared" si="157"/>
        <v>42077.014074074075</v>
      </c>
      <c r="L2507">
        <v>1423704016</v>
      </c>
      <c r="M2507" s="10">
        <f t="shared" si="158"/>
        <v>42047.05574074074</v>
      </c>
      <c r="N2507" s="10"/>
      <c r="O2507" t="b">
        <v>0</v>
      </c>
      <c r="P2507">
        <v>0</v>
      </c>
      <c r="Q2507">
        <f t="shared" si="159"/>
        <v>0</v>
      </c>
      <c r="R2507" t="b">
        <v>0</v>
      </c>
      <c r="S2507" t="s">
        <v>8297</v>
      </c>
      <c r="T2507" s="12" t="s">
        <v>8335</v>
      </c>
      <c r="U2507" t="s">
        <v>8352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8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0">
        <f t="shared" si="157"/>
        <v>42280.875</v>
      </c>
      <c r="L2508">
        <v>1441955269</v>
      </c>
      <c r="M2508" s="10">
        <f t="shared" si="158"/>
        <v>42258.297094907408</v>
      </c>
      <c r="N2508" s="10"/>
      <c r="O2508" t="b">
        <v>0</v>
      </c>
      <c r="P2508">
        <v>2</v>
      </c>
      <c r="Q2508">
        <f t="shared" si="159"/>
        <v>15</v>
      </c>
      <c r="R2508" t="b">
        <v>0</v>
      </c>
      <c r="S2508" t="s">
        <v>8297</v>
      </c>
      <c r="T2508" s="12" t="s">
        <v>8335</v>
      </c>
      <c r="U2508" t="s">
        <v>8352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8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0">
        <f t="shared" si="157"/>
        <v>42135.072962962964</v>
      </c>
      <c r="L2509">
        <v>1428716704</v>
      </c>
      <c r="M2509" s="10">
        <f t="shared" si="158"/>
        <v>42105.072962962964</v>
      </c>
      <c r="N2509" s="10"/>
      <c r="O2509" t="b">
        <v>0</v>
      </c>
      <c r="P2509">
        <v>0</v>
      </c>
      <c r="Q2509">
        <f t="shared" si="159"/>
        <v>0</v>
      </c>
      <c r="R2509" t="b">
        <v>0</v>
      </c>
      <c r="S2509" t="s">
        <v>8297</v>
      </c>
      <c r="T2509" s="12" t="s">
        <v>8335</v>
      </c>
      <c r="U2509" t="s">
        <v>8352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8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0">
        <f t="shared" si="157"/>
        <v>41865.951782407406</v>
      </c>
      <c r="L2510">
        <v>1405464634</v>
      </c>
      <c r="M2510" s="10">
        <f t="shared" si="158"/>
        <v>41835.951782407406</v>
      </c>
      <c r="N2510" s="10"/>
      <c r="O2510" t="b">
        <v>0</v>
      </c>
      <c r="P2510">
        <v>0</v>
      </c>
      <c r="Q2510">
        <f t="shared" si="159"/>
        <v>0</v>
      </c>
      <c r="R2510" t="b">
        <v>0</v>
      </c>
      <c r="S2510" t="s">
        <v>8297</v>
      </c>
      <c r="T2510" s="12" t="s">
        <v>8335</v>
      </c>
      <c r="U2510" t="s">
        <v>8352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8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0">
        <f t="shared" si="157"/>
        <v>42114.767928240741</v>
      </c>
      <c r="L2511">
        <v>1424719549</v>
      </c>
      <c r="M2511" s="10">
        <f t="shared" si="158"/>
        <v>42058.809594907405</v>
      </c>
      <c r="N2511" s="10"/>
      <c r="O2511" t="b">
        <v>0</v>
      </c>
      <c r="P2511">
        <v>28</v>
      </c>
      <c r="Q2511">
        <f t="shared" si="159"/>
        <v>35.71</v>
      </c>
      <c r="R2511" t="b">
        <v>0</v>
      </c>
      <c r="S2511" t="s">
        <v>8297</v>
      </c>
      <c r="T2511" s="12" t="s">
        <v>8335</v>
      </c>
      <c r="U2511" t="s">
        <v>8352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8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0">
        <f t="shared" si="157"/>
        <v>42138.997361111105</v>
      </c>
      <c r="L2512">
        <v>1426463772</v>
      </c>
      <c r="M2512" s="10">
        <f t="shared" si="158"/>
        <v>42078.997361111105</v>
      </c>
      <c r="N2512" s="10"/>
      <c r="O2512" t="b">
        <v>0</v>
      </c>
      <c r="P2512">
        <v>2</v>
      </c>
      <c r="Q2512">
        <f t="shared" si="159"/>
        <v>37.5</v>
      </c>
      <c r="R2512" t="b">
        <v>0</v>
      </c>
      <c r="S2512" t="s">
        <v>8297</v>
      </c>
      <c r="T2512" s="12" t="s">
        <v>8335</v>
      </c>
      <c r="U2512" t="s">
        <v>8352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8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0">
        <f t="shared" si="157"/>
        <v>42401.446909722217</v>
      </c>
      <c r="L2513">
        <v>1451731413</v>
      </c>
      <c r="M2513" s="10">
        <f t="shared" si="158"/>
        <v>42371.446909722217</v>
      </c>
      <c r="N2513" s="10"/>
      <c r="O2513" t="b">
        <v>0</v>
      </c>
      <c r="P2513">
        <v>0</v>
      </c>
      <c r="Q2513">
        <f t="shared" si="159"/>
        <v>0</v>
      </c>
      <c r="R2513" t="b">
        <v>0</v>
      </c>
      <c r="S2513" t="s">
        <v>8297</v>
      </c>
      <c r="T2513" s="12" t="s">
        <v>8335</v>
      </c>
      <c r="U2513" t="s">
        <v>8352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8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0">
        <f t="shared" si="157"/>
        <v>41986.876863425925</v>
      </c>
      <c r="L2514">
        <v>1417208561</v>
      </c>
      <c r="M2514" s="10">
        <f t="shared" si="158"/>
        <v>41971.876863425925</v>
      </c>
      <c r="N2514" s="10"/>
      <c r="O2514" t="b">
        <v>0</v>
      </c>
      <c r="P2514">
        <v>0</v>
      </c>
      <c r="Q2514">
        <f t="shared" si="159"/>
        <v>0</v>
      </c>
      <c r="R2514" t="b">
        <v>0</v>
      </c>
      <c r="S2514" t="s">
        <v>8297</v>
      </c>
      <c r="T2514" s="12" t="s">
        <v>8335</v>
      </c>
      <c r="U2514" t="s">
        <v>8352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8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0">
        <f t="shared" si="157"/>
        <v>42792.00681712963</v>
      </c>
      <c r="L2515">
        <v>1482883789</v>
      </c>
      <c r="M2515" s="10">
        <f t="shared" si="158"/>
        <v>42732.00681712963</v>
      </c>
      <c r="N2515" s="10"/>
      <c r="O2515" t="b">
        <v>0</v>
      </c>
      <c r="P2515">
        <v>0</v>
      </c>
      <c r="Q2515">
        <f t="shared" si="159"/>
        <v>0</v>
      </c>
      <c r="R2515" t="b">
        <v>0</v>
      </c>
      <c r="S2515" t="s">
        <v>8297</v>
      </c>
      <c r="T2515" s="12" t="s">
        <v>8335</v>
      </c>
      <c r="U2515" t="s">
        <v>8352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8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0">
        <f t="shared" si="157"/>
        <v>41871.389780092592</v>
      </c>
      <c r="L2516">
        <v>1407057677</v>
      </c>
      <c r="M2516" s="10">
        <f t="shared" si="158"/>
        <v>41854.389780092592</v>
      </c>
      <c r="N2516" s="10"/>
      <c r="O2516" t="b">
        <v>0</v>
      </c>
      <c r="P2516">
        <v>4</v>
      </c>
      <c r="Q2516">
        <f t="shared" si="159"/>
        <v>52.5</v>
      </c>
      <c r="R2516" t="b">
        <v>0</v>
      </c>
      <c r="S2516" t="s">
        <v>8297</v>
      </c>
      <c r="T2516" s="12" t="s">
        <v>8335</v>
      </c>
      <c r="U2516" t="s">
        <v>8352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8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0">
        <f t="shared" si="157"/>
        <v>42057.839733796296</v>
      </c>
      <c r="L2517">
        <v>1422043753</v>
      </c>
      <c r="M2517" s="10">
        <f t="shared" si="158"/>
        <v>42027.839733796296</v>
      </c>
      <c r="N2517" s="10"/>
      <c r="O2517" t="b">
        <v>0</v>
      </c>
      <c r="P2517">
        <v>12</v>
      </c>
      <c r="Q2517">
        <f t="shared" si="159"/>
        <v>77.5</v>
      </c>
      <c r="R2517" t="b">
        <v>0</v>
      </c>
      <c r="S2517" t="s">
        <v>8297</v>
      </c>
      <c r="T2517" s="12" t="s">
        <v>8335</v>
      </c>
      <c r="U2517" t="s">
        <v>8352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8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0">
        <f t="shared" si="157"/>
        <v>41972.6950462963</v>
      </c>
      <c r="L2518">
        <v>1414683652</v>
      </c>
      <c r="M2518" s="10">
        <f t="shared" si="158"/>
        <v>41942.653379629628</v>
      </c>
      <c r="N2518" s="10"/>
      <c r="O2518" t="b">
        <v>0</v>
      </c>
      <c r="P2518">
        <v>0</v>
      </c>
      <c r="Q2518">
        <f t="shared" si="159"/>
        <v>0</v>
      </c>
      <c r="R2518" t="b">
        <v>0</v>
      </c>
      <c r="S2518" t="s">
        <v>8297</v>
      </c>
      <c r="T2518" s="12" t="s">
        <v>8335</v>
      </c>
      <c r="U2518" t="s">
        <v>8352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8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0">
        <f t="shared" si="157"/>
        <v>42082.760763888888</v>
      </c>
      <c r="L2519">
        <v>1424200530</v>
      </c>
      <c r="M2519" s="10">
        <f t="shared" si="158"/>
        <v>42052.802430555559</v>
      </c>
      <c r="N2519" s="10"/>
      <c r="O2519" t="b">
        <v>0</v>
      </c>
      <c r="P2519">
        <v>33</v>
      </c>
      <c r="Q2519">
        <f t="shared" si="159"/>
        <v>53.55</v>
      </c>
      <c r="R2519" t="b">
        <v>0</v>
      </c>
      <c r="S2519" t="s">
        <v>8297</v>
      </c>
      <c r="T2519" s="12" t="s">
        <v>8335</v>
      </c>
      <c r="U2519" t="s">
        <v>8352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8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0">
        <f t="shared" si="157"/>
        <v>41956.722546296296</v>
      </c>
      <c r="L2520">
        <v>1413303628</v>
      </c>
      <c r="M2520" s="10">
        <f t="shared" si="158"/>
        <v>41926.680879629632</v>
      </c>
      <c r="N2520" s="10"/>
      <c r="O2520" t="b">
        <v>0</v>
      </c>
      <c r="P2520">
        <v>0</v>
      </c>
      <c r="Q2520">
        <f t="shared" si="159"/>
        <v>0</v>
      </c>
      <c r="R2520" t="b">
        <v>0</v>
      </c>
      <c r="S2520" t="s">
        <v>8297</v>
      </c>
      <c r="T2520" s="12" t="s">
        <v>8335</v>
      </c>
      <c r="U2520" t="s">
        <v>8352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8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0">
        <f t="shared" si="157"/>
        <v>41839.155138888891</v>
      </c>
      <c r="L2521">
        <v>1403149404</v>
      </c>
      <c r="M2521" s="10">
        <f t="shared" si="158"/>
        <v>41809.155138888891</v>
      </c>
      <c r="N2521" s="10"/>
      <c r="O2521" t="b">
        <v>0</v>
      </c>
      <c r="P2521">
        <v>4</v>
      </c>
      <c r="Q2521">
        <f t="shared" si="159"/>
        <v>16.25</v>
      </c>
      <c r="R2521" t="b">
        <v>0</v>
      </c>
      <c r="S2521" t="s">
        <v>8297</v>
      </c>
      <c r="T2521" s="12" t="s">
        <v>8335</v>
      </c>
      <c r="U2521" t="s">
        <v>8352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8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0">
        <f t="shared" si="157"/>
        <v>42658.806249999994</v>
      </c>
      <c r="L2522">
        <v>1472567085</v>
      </c>
      <c r="M2522" s="10">
        <f t="shared" si="158"/>
        <v>42612.600520833337</v>
      </c>
      <c r="N2522" s="10"/>
      <c r="O2522" t="b">
        <v>0</v>
      </c>
      <c r="P2522">
        <v>0</v>
      </c>
      <c r="Q2522">
        <f t="shared" si="159"/>
        <v>0</v>
      </c>
      <c r="R2522" t="b">
        <v>0</v>
      </c>
      <c r="S2522" t="s">
        <v>8297</v>
      </c>
      <c r="T2522" s="12" t="s">
        <v>8335</v>
      </c>
      <c r="U2522" t="s">
        <v>8352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8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0">
        <f t="shared" si="157"/>
        <v>42290.967835648145</v>
      </c>
      <c r="L2523">
        <v>1442963621</v>
      </c>
      <c r="M2523" s="10">
        <f t="shared" si="158"/>
        <v>42269.967835648145</v>
      </c>
      <c r="N2523" s="10"/>
      <c r="O2523" t="b">
        <v>0</v>
      </c>
      <c r="P2523">
        <v>132</v>
      </c>
      <c r="Q2523">
        <f t="shared" si="159"/>
        <v>103.68</v>
      </c>
      <c r="R2523" t="b">
        <v>1</v>
      </c>
      <c r="S2523" t="s">
        <v>8298</v>
      </c>
      <c r="T2523" s="12" t="s">
        <v>8324</v>
      </c>
      <c r="U2523" t="s">
        <v>8353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8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0">
        <f t="shared" si="157"/>
        <v>42482.619444444441</v>
      </c>
      <c r="L2524">
        <v>1459431960</v>
      </c>
      <c r="M2524" s="10">
        <f t="shared" si="158"/>
        <v>42460.573611111111</v>
      </c>
      <c r="N2524" s="10"/>
      <c r="O2524" t="b">
        <v>0</v>
      </c>
      <c r="P2524">
        <v>27</v>
      </c>
      <c r="Q2524">
        <f t="shared" si="159"/>
        <v>185.19</v>
      </c>
      <c r="R2524" t="b">
        <v>1</v>
      </c>
      <c r="S2524" t="s">
        <v>8298</v>
      </c>
      <c r="T2524" s="12" t="s">
        <v>8324</v>
      </c>
      <c r="U2524" t="s">
        <v>8353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8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0">
        <f t="shared" si="157"/>
        <v>41961.017268518524</v>
      </c>
      <c r="L2525">
        <v>1413674692</v>
      </c>
      <c r="M2525" s="10">
        <f t="shared" si="158"/>
        <v>41930.975601851853</v>
      </c>
      <c r="N2525" s="10"/>
      <c r="O2525" t="b">
        <v>0</v>
      </c>
      <c r="P2525">
        <v>26</v>
      </c>
      <c r="Q2525">
        <f t="shared" si="159"/>
        <v>54.15</v>
      </c>
      <c r="R2525" t="b">
        <v>1</v>
      </c>
      <c r="S2525" t="s">
        <v>8298</v>
      </c>
      <c r="T2525" s="12" t="s">
        <v>8324</v>
      </c>
      <c r="U2525" t="s">
        <v>8353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8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0">
        <f t="shared" si="157"/>
        <v>41994.1875</v>
      </c>
      <c r="L2526">
        <v>1416338557</v>
      </c>
      <c r="M2526" s="10">
        <f t="shared" si="158"/>
        <v>41961.807372685187</v>
      </c>
      <c r="N2526" s="10"/>
      <c r="O2526" t="b">
        <v>0</v>
      </c>
      <c r="P2526">
        <v>43</v>
      </c>
      <c r="Q2526">
        <f t="shared" si="159"/>
        <v>177.21</v>
      </c>
      <c r="R2526" t="b">
        <v>1</v>
      </c>
      <c r="S2526" t="s">
        <v>8298</v>
      </c>
      <c r="T2526" s="12" t="s">
        <v>8324</v>
      </c>
      <c r="U2526" t="s">
        <v>8353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8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0">
        <f t="shared" si="157"/>
        <v>41088.844571759262</v>
      </c>
      <c r="L2527">
        <v>1338322571</v>
      </c>
      <c r="M2527" s="10">
        <f t="shared" si="158"/>
        <v>41058.844571759262</v>
      </c>
      <c r="N2527" s="10"/>
      <c r="O2527" t="b">
        <v>0</v>
      </c>
      <c r="P2527">
        <v>80</v>
      </c>
      <c r="Q2527">
        <f t="shared" si="159"/>
        <v>100.33</v>
      </c>
      <c r="R2527" t="b">
        <v>1</v>
      </c>
      <c r="S2527" t="s">
        <v>8298</v>
      </c>
      <c r="T2527" s="12" t="s">
        <v>8324</v>
      </c>
      <c r="U2527" t="s">
        <v>8353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8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0">
        <f t="shared" si="157"/>
        <v>41981.207638888889</v>
      </c>
      <c r="L2528">
        <v>1415585474</v>
      </c>
      <c r="M2528" s="10">
        <f t="shared" si="158"/>
        <v>41953.091134259259</v>
      </c>
      <c r="N2528" s="10"/>
      <c r="O2528" t="b">
        <v>0</v>
      </c>
      <c r="P2528">
        <v>33</v>
      </c>
      <c r="Q2528">
        <f t="shared" si="159"/>
        <v>136.91</v>
      </c>
      <c r="R2528" t="b">
        <v>1</v>
      </c>
      <c r="S2528" t="s">
        <v>8298</v>
      </c>
      <c r="T2528" s="12" t="s">
        <v>8324</v>
      </c>
      <c r="U2528" t="s">
        <v>8353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8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0">
        <f t="shared" si="157"/>
        <v>41565.165972222225</v>
      </c>
      <c r="L2529">
        <v>1380477691</v>
      </c>
      <c r="M2529" s="10">
        <f t="shared" si="158"/>
        <v>41546.75105324074</v>
      </c>
      <c r="N2529" s="10"/>
      <c r="O2529" t="b">
        <v>0</v>
      </c>
      <c r="P2529">
        <v>71</v>
      </c>
      <c r="Q2529">
        <f t="shared" si="159"/>
        <v>57.54</v>
      </c>
      <c r="R2529" t="b">
        <v>1</v>
      </c>
      <c r="S2529" t="s">
        <v>8298</v>
      </c>
      <c r="T2529" s="12" t="s">
        <v>8324</v>
      </c>
      <c r="U2529" t="s">
        <v>8353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8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0">
        <f t="shared" si="157"/>
        <v>42236.458333333328</v>
      </c>
      <c r="L2530">
        <v>1438459303</v>
      </c>
      <c r="M2530" s="10">
        <f t="shared" si="158"/>
        <v>42217.834525462968</v>
      </c>
      <c r="N2530" s="10"/>
      <c r="O2530" t="b">
        <v>0</v>
      </c>
      <c r="P2530">
        <v>81</v>
      </c>
      <c r="Q2530">
        <f t="shared" si="159"/>
        <v>52.96</v>
      </c>
      <c r="R2530" t="b">
        <v>1</v>
      </c>
      <c r="S2530" t="s">
        <v>8298</v>
      </c>
      <c r="T2530" s="12" t="s">
        <v>8324</v>
      </c>
      <c r="U2530" t="s">
        <v>8353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8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0">
        <f t="shared" si="157"/>
        <v>40993.0390625</v>
      </c>
      <c r="L2531">
        <v>1328752575</v>
      </c>
      <c r="M2531" s="10">
        <f t="shared" si="158"/>
        <v>40948.080729166664</v>
      </c>
      <c r="N2531" s="10"/>
      <c r="O2531" t="b">
        <v>0</v>
      </c>
      <c r="P2531">
        <v>76</v>
      </c>
      <c r="Q2531">
        <f t="shared" si="159"/>
        <v>82.33</v>
      </c>
      <c r="R2531" t="b">
        <v>1</v>
      </c>
      <c r="S2531" t="s">
        <v>8298</v>
      </c>
      <c r="T2531" s="12" t="s">
        <v>8324</v>
      </c>
      <c r="U2531" t="s">
        <v>8353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8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0">
        <f t="shared" si="157"/>
        <v>42114.201388888891</v>
      </c>
      <c r="L2532">
        <v>1426711505</v>
      </c>
      <c r="M2532" s="10">
        <f t="shared" si="158"/>
        <v>42081.864641203705</v>
      </c>
      <c r="N2532" s="10"/>
      <c r="O2532" t="b">
        <v>0</v>
      </c>
      <c r="P2532">
        <v>48</v>
      </c>
      <c r="Q2532">
        <f t="shared" si="159"/>
        <v>135.41999999999999</v>
      </c>
      <c r="R2532" t="b">
        <v>1</v>
      </c>
      <c r="S2532" t="s">
        <v>8298</v>
      </c>
      <c r="T2532" s="12" t="s">
        <v>8324</v>
      </c>
      <c r="U2532" t="s">
        <v>8353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8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0">
        <f t="shared" si="157"/>
        <v>42231.165972222225</v>
      </c>
      <c r="L2533">
        <v>1437668354</v>
      </c>
      <c r="M2533" s="10">
        <f t="shared" si="158"/>
        <v>42208.680023148147</v>
      </c>
      <c r="N2533" s="10"/>
      <c r="O2533" t="b">
        <v>0</v>
      </c>
      <c r="P2533">
        <v>61</v>
      </c>
      <c r="Q2533">
        <f t="shared" si="159"/>
        <v>74.069999999999993</v>
      </c>
      <c r="R2533" t="b">
        <v>1</v>
      </c>
      <c r="S2533" t="s">
        <v>8298</v>
      </c>
      <c r="T2533" s="12" t="s">
        <v>8324</v>
      </c>
      <c r="U2533" t="s">
        <v>8353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8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0">
        <f t="shared" si="157"/>
        <v>41137.849143518521</v>
      </c>
      <c r="L2534">
        <v>1342556566</v>
      </c>
      <c r="M2534" s="10">
        <f t="shared" si="158"/>
        <v>41107.849143518521</v>
      </c>
      <c r="N2534" s="10"/>
      <c r="O2534" t="b">
        <v>0</v>
      </c>
      <c r="P2534">
        <v>60</v>
      </c>
      <c r="Q2534">
        <f t="shared" si="159"/>
        <v>84.08</v>
      </c>
      <c r="R2534" t="b">
        <v>1</v>
      </c>
      <c r="S2534" t="s">
        <v>8298</v>
      </c>
      <c r="T2534" s="12" t="s">
        <v>8324</v>
      </c>
      <c r="U2534" t="s">
        <v>8353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8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0">
        <f t="shared" si="157"/>
        <v>41334.750787037039</v>
      </c>
      <c r="L2535">
        <v>1359568911</v>
      </c>
      <c r="M2535" s="10">
        <f t="shared" si="158"/>
        <v>41304.751284722224</v>
      </c>
      <c r="N2535" s="10"/>
      <c r="O2535" t="b">
        <v>0</v>
      </c>
      <c r="P2535">
        <v>136</v>
      </c>
      <c r="Q2535">
        <f t="shared" si="159"/>
        <v>61.03</v>
      </c>
      <c r="R2535" t="b">
        <v>1</v>
      </c>
      <c r="S2535" t="s">
        <v>8298</v>
      </c>
      <c r="T2535" s="12" t="s">
        <v>8324</v>
      </c>
      <c r="U2535" t="s">
        <v>8353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8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0">
        <f t="shared" si="157"/>
        <v>40179.25</v>
      </c>
      <c r="L2536">
        <v>1257871712</v>
      </c>
      <c r="M2536" s="10">
        <f t="shared" si="158"/>
        <v>40127.700370370374</v>
      </c>
      <c r="N2536" s="10"/>
      <c r="O2536" t="b">
        <v>0</v>
      </c>
      <c r="P2536">
        <v>14</v>
      </c>
      <c r="Q2536">
        <f t="shared" si="159"/>
        <v>150</v>
      </c>
      <c r="R2536" t="b">
        <v>1</v>
      </c>
      <c r="S2536" t="s">
        <v>8298</v>
      </c>
      <c r="T2536" s="12" t="s">
        <v>8324</v>
      </c>
      <c r="U2536" t="s">
        <v>8353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8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0">
        <f t="shared" si="157"/>
        <v>41974.832696759258</v>
      </c>
      <c r="L2537">
        <v>1414781945</v>
      </c>
      <c r="M2537" s="10">
        <f t="shared" si="158"/>
        <v>41943.791030092594</v>
      </c>
      <c r="N2537" s="10"/>
      <c r="O2537" t="b">
        <v>0</v>
      </c>
      <c r="P2537">
        <v>78</v>
      </c>
      <c r="Q2537">
        <f t="shared" si="159"/>
        <v>266.08999999999997</v>
      </c>
      <c r="R2537" t="b">
        <v>1</v>
      </c>
      <c r="S2537" t="s">
        <v>8298</v>
      </c>
      <c r="T2537" s="12" t="s">
        <v>8324</v>
      </c>
      <c r="U2537" t="s">
        <v>8353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8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0">
        <f t="shared" si="157"/>
        <v>41485.106087962966</v>
      </c>
      <c r="L2538">
        <v>1373337166</v>
      </c>
      <c r="M2538" s="10">
        <f t="shared" si="158"/>
        <v>41464.106087962966</v>
      </c>
      <c r="N2538" s="10"/>
      <c r="O2538" t="b">
        <v>0</v>
      </c>
      <c r="P2538">
        <v>4</v>
      </c>
      <c r="Q2538">
        <f t="shared" si="159"/>
        <v>7.25</v>
      </c>
      <c r="R2538" t="b">
        <v>1</v>
      </c>
      <c r="S2538" t="s">
        <v>8298</v>
      </c>
      <c r="T2538" s="12" t="s">
        <v>8324</v>
      </c>
      <c r="U2538" t="s">
        <v>8353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8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0">
        <f t="shared" si="157"/>
        <v>40756.648784722223</v>
      </c>
      <c r="L2539">
        <v>1307028855</v>
      </c>
      <c r="M2539" s="10">
        <f t="shared" si="158"/>
        <v>40696.648784722223</v>
      </c>
      <c r="N2539" s="10"/>
      <c r="O2539" t="b">
        <v>0</v>
      </c>
      <c r="P2539">
        <v>11</v>
      </c>
      <c r="Q2539">
        <f t="shared" si="159"/>
        <v>100</v>
      </c>
      <c r="R2539" t="b">
        <v>1</v>
      </c>
      <c r="S2539" t="s">
        <v>8298</v>
      </c>
      <c r="T2539" s="12" t="s">
        <v>8324</v>
      </c>
      <c r="U2539" t="s">
        <v>8353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8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0">
        <f t="shared" si="157"/>
        <v>41329.207638888889</v>
      </c>
      <c r="L2540">
        <v>1359029661</v>
      </c>
      <c r="M2540" s="10">
        <f t="shared" si="158"/>
        <v>41298.509965277779</v>
      </c>
      <c r="N2540" s="10"/>
      <c r="O2540" t="b">
        <v>0</v>
      </c>
      <c r="P2540">
        <v>185</v>
      </c>
      <c r="Q2540">
        <f t="shared" si="159"/>
        <v>109.96</v>
      </c>
      <c r="R2540" t="b">
        <v>1</v>
      </c>
      <c r="S2540" t="s">
        <v>8298</v>
      </c>
      <c r="T2540" s="12" t="s">
        <v>8324</v>
      </c>
      <c r="U2540" t="s">
        <v>8353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8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0">
        <f t="shared" si="157"/>
        <v>42037.902222222227</v>
      </c>
      <c r="L2541">
        <v>1417729152</v>
      </c>
      <c r="M2541" s="10">
        <f t="shared" si="158"/>
        <v>41977.902222222227</v>
      </c>
      <c r="N2541" s="10"/>
      <c r="O2541" t="b">
        <v>0</v>
      </c>
      <c r="P2541">
        <v>59</v>
      </c>
      <c r="Q2541">
        <f t="shared" si="159"/>
        <v>169.92</v>
      </c>
      <c r="R2541" t="b">
        <v>1</v>
      </c>
      <c r="S2541" t="s">
        <v>8298</v>
      </c>
      <c r="T2541" s="12" t="s">
        <v>8324</v>
      </c>
      <c r="U2541" t="s">
        <v>8353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8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0">
        <f t="shared" si="157"/>
        <v>40845.675011574072</v>
      </c>
      <c r="L2542">
        <v>1314720721</v>
      </c>
      <c r="M2542" s="10">
        <f t="shared" si="158"/>
        <v>40785.675011574072</v>
      </c>
      <c r="N2542" s="10"/>
      <c r="O2542" t="b">
        <v>0</v>
      </c>
      <c r="P2542">
        <v>27</v>
      </c>
      <c r="Q2542">
        <f t="shared" si="159"/>
        <v>95.74</v>
      </c>
      <c r="R2542" t="b">
        <v>1</v>
      </c>
      <c r="S2542" t="s">
        <v>8298</v>
      </c>
      <c r="T2542" s="12" t="s">
        <v>8324</v>
      </c>
      <c r="U2542" t="s">
        <v>8353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8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0">
        <f t="shared" si="157"/>
        <v>41543.449282407404</v>
      </c>
      <c r="L2543">
        <v>1375008418</v>
      </c>
      <c r="M2543" s="10">
        <f t="shared" si="158"/>
        <v>41483.449282407404</v>
      </c>
      <c r="N2543" s="10"/>
      <c r="O2543" t="b">
        <v>0</v>
      </c>
      <c r="P2543">
        <v>63</v>
      </c>
      <c r="Q2543">
        <f t="shared" si="159"/>
        <v>59.46</v>
      </c>
      <c r="R2543" t="b">
        <v>1</v>
      </c>
      <c r="S2543" t="s">
        <v>8298</v>
      </c>
      <c r="T2543" s="12" t="s">
        <v>8324</v>
      </c>
      <c r="U2543" t="s">
        <v>8353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8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0">
        <f t="shared" si="157"/>
        <v>41548.165972222225</v>
      </c>
      <c r="L2544">
        <v>1377252857</v>
      </c>
      <c r="M2544" s="10">
        <f t="shared" si="158"/>
        <v>41509.426585648151</v>
      </c>
      <c r="N2544" s="10"/>
      <c r="O2544" t="b">
        <v>0</v>
      </c>
      <c r="P2544">
        <v>13</v>
      </c>
      <c r="Q2544">
        <f t="shared" si="159"/>
        <v>55.77</v>
      </c>
      <c r="R2544" t="b">
        <v>1</v>
      </c>
      <c r="S2544" t="s">
        <v>8298</v>
      </c>
      <c r="T2544" s="12" t="s">
        <v>8324</v>
      </c>
      <c r="U2544" t="s">
        <v>8353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8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0">
        <f t="shared" si="157"/>
        <v>40545.125</v>
      </c>
      <c r="L2545">
        <v>1291257298</v>
      </c>
      <c r="M2545" s="10">
        <f t="shared" si="158"/>
        <v>40514.107615740737</v>
      </c>
      <c r="N2545" s="10"/>
      <c r="O2545" t="b">
        <v>0</v>
      </c>
      <c r="P2545">
        <v>13</v>
      </c>
      <c r="Q2545">
        <f t="shared" si="159"/>
        <v>30.08</v>
      </c>
      <c r="R2545" t="b">
        <v>1</v>
      </c>
      <c r="S2545" t="s">
        <v>8298</v>
      </c>
      <c r="T2545" s="12" t="s">
        <v>8324</v>
      </c>
      <c r="U2545" t="s">
        <v>8353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8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0">
        <f t="shared" si="157"/>
        <v>41098.520474537036</v>
      </c>
      <c r="L2546">
        <v>1339158569</v>
      </c>
      <c r="M2546" s="10">
        <f t="shared" si="158"/>
        <v>41068.520474537036</v>
      </c>
      <c r="N2546" s="10"/>
      <c r="O2546" t="b">
        <v>0</v>
      </c>
      <c r="P2546">
        <v>57</v>
      </c>
      <c r="Q2546">
        <f t="shared" si="159"/>
        <v>88.44</v>
      </c>
      <c r="R2546" t="b">
        <v>1</v>
      </c>
      <c r="S2546" t="s">
        <v>8298</v>
      </c>
      <c r="T2546" s="12" t="s">
        <v>8324</v>
      </c>
      <c r="U2546" t="s">
        <v>8353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8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0">
        <f t="shared" si="157"/>
        <v>42062.020833333328</v>
      </c>
      <c r="L2547">
        <v>1421983138</v>
      </c>
      <c r="M2547" s="10">
        <f t="shared" si="158"/>
        <v>42027.13817129629</v>
      </c>
      <c r="N2547" s="10"/>
      <c r="O2547" t="b">
        <v>0</v>
      </c>
      <c r="P2547">
        <v>61</v>
      </c>
      <c r="Q2547">
        <f t="shared" si="159"/>
        <v>64.03</v>
      </c>
      <c r="R2547" t="b">
        <v>1</v>
      </c>
      <c r="S2547" t="s">
        <v>8298</v>
      </c>
      <c r="T2547" s="12" t="s">
        <v>8324</v>
      </c>
      <c r="U2547" t="s">
        <v>8353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8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0">
        <f t="shared" si="157"/>
        <v>41552.208333333336</v>
      </c>
      <c r="L2548">
        <v>1378586179</v>
      </c>
      <c r="M2548" s="10">
        <f t="shared" si="158"/>
        <v>41524.858553240738</v>
      </c>
      <c r="N2548" s="10"/>
      <c r="O2548" t="b">
        <v>0</v>
      </c>
      <c r="P2548">
        <v>65</v>
      </c>
      <c r="Q2548">
        <f t="shared" si="159"/>
        <v>60.15</v>
      </c>
      <c r="R2548" t="b">
        <v>1</v>
      </c>
      <c r="S2548" t="s">
        <v>8298</v>
      </c>
      <c r="T2548" s="12" t="s">
        <v>8324</v>
      </c>
      <c r="U2548" t="s">
        <v>8353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8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0">
        <f t="shared" si="157"/>
        <v>41003.731516203705</v>
      </c>
      <c r="L2549">
        <v>1330972403</v>
      </c>
      <c r="M2549" s="10">
        <f t="shared" si="158"/>
        <v>40973.773182870369</v>
      </c>
      <c r="N2549" s="10"/>
      <c r="O2549" t="b">
        <v>0</v>
      </c>
      <c r="P2549">
        <v>134</v>
      </c>
      <c r="Q2549">
        <f t="shared" si="159"/>
        <v>49.19</v>
      </c>
      <c r="R2549" t="b">
        <v>1</v>
      </c>
      <c r="S2549" t="s">
        <v>8298</v>
      </c>
      <c r="T2549" s="12" t="s">
        <v>8324</v>
      </c>
      <c r="U2549" t="s">
        <v>8353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8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0">
        <f t="shared" si="157"/>
        <v>42643.185416666667</v>
      </c>
      <c r="L2550">
        <v>1473087637</v>
      </c>
      <c r="M2550" s="10">
        <f t="shared" si="158"/>
        <v>42618.625428240746</v>
      </c>
      <c r="N2550" s="10"/>
      <c r="O2550" t="b">
        <v>0</v>
      </c>
      <c r="P2550">
        <v>37</v>
      </c>
      <c r="Q2550">
        <f t="shared" si="159"/>
        <v>165.16</v>
      </c>
      <c r="R2550" t="b">
        <v>1</v>
      </c>
      <c r="S2550" t="s">
        <v>8298</v>
      </c>
      <c r="T2550" s="12" t="s">
        <v>8324</v>
      </c>
      <c r="U2550" t="s">
        <v>8353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8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0">
        <f t="shared" si="157"/>
        <v>41425.708333333336</v>
      </c>
      <c r="L2551">
        <v>1366999870</v>
      </c>
      <c r="M2551" s="10">
        <f t="shared" si="158"/>
        <v>41390.757754629631</v>
      </c>
      <c r="N2551" s="10"/>
      <c r="O2551" t="b">
        <v>0</v>
      </c>
      <c r="P2551">
        <v>37</v>
      </c>
      <c r="Q2551">
        <f t="shared" si="159"/>
        <v>43.62</v>
      </c>
      <c r="R2551" t="b">
        <v>1</v>
      </c>
      <c r="S2551" t="s">
        <v>8298</v>
      </c>
      <c r="T2551" s="12" t="s">
        <v>8324</v>
      </c>
      <c r="U2551" t="s">
        <v>8353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8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0">
        <f t="shared" si="157"/>
        <v>42285.165972222225</v>
      </c>
      <c r="L2552">
        <v>1439392406</v>
      </c>
      <c r="M2552" s="10">
        <f t="shared" si="158"/>
        <v>42228.634328703702</v>
      </c>
      <c r="N2552" s="10"/>
      <c r="O2552" t="b">
        <v>0</v>
      </c>
      <c r="P2552">
        <v>150</v>
      </c>
      <c r="Q2552">
        <f t="shared" si="159"/>
        <v>43.7</v>
      </c>
      <c r="R2552" t="b">
        <v>1</v>
      </c>
      <c r="S2552" t="s">
        <v>8298</v>
      </c>
      <c r="T2552" s="12" t="s">
        <v>8324</v>
      </c>
      <c r="U2552" t="s">
        <v>8353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8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0">
        <f t="shared" si="157"/>
        <v>40989.866666666669</v>
      </c>
      <c r="L2553">
        <v>1329890585</v>
      </c>
      <c r="M2553" s="10">
        <f t="shared" si="158"/>
        <v>40961.252141203702</v>
      </c>
      <c r="N2553" s="10"/>
      <c r="O2553" t="b">
        <v>0</v>
      </c>
      <c r="P2553">
        <v>56</v>
      </c>
      <c r="Q2553">
        <f t="shared" si="159"/>
        <v>67.42</v>
      </c>
      <c r="R2553" t="b">
        <v>1</v>
      </c>
      <c r="S2553" t="s">
        <v>8298</v>
      </c>
      <c r="T2553" s="12" t="s">
        <v>8324</v>
      </c>
      <c r="U2553" t="s">
        <v>8353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8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0">
        <f t="shared" si="157"/>
        <v>42799.809965277775</v>
      </c>
      <c r="L2554">
        <v>1486149981</v>
      </c>
      <c r="M2554" s="10">
        <f t="shared" si="158"/>
        <v>42769.809965277775</v>
      </c>
      <c r="N2554" s="10"/>
      <c r="O2554" t="b">
        <v>0</v>
      </c>
      <c r="P2554">
        <v>18</v>
      </c>
      <c r="Q2554">
        <f t="shared" si="159"/>
        <v>177.5</v>
      </c>
      <c r="R2554" t="b">
        <v>1</v>
      </c>
      <c r="S2554" t="s">
        <v>8298</v>
      </c>
      <c r="T2554" s="12" t="s">
        <v>8324</v>
      </c>
      <c r="U2554" t="s">
        <v>8353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8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0">
        <f t="shared" si="157"/>
        <v>41173.199155092596</v>
      </c>
      <c r="L2555">
        <v>1343018807</v>
      </c>
      <c r="M2555" s="10">
        <f t="shared" si="158"/>
        <v>41113.199155092596</v>
      </c>
      <c r="N2555" s="10"/>
      <c r="O2555" t="b">
        <v>0</v>
      </c>
      <c r="P2555">
        <v>60</v>
      </c>
      <c r="Q2555">
        <f t="shared" si="159"/>
        <v>38.880000000000003</v>
      </c>
      <c r="R2555" t="b">
        <v>1</v>
      </c>
      <c r="S2555" t="s">
        <v>8298</v>
      </c>
      <c r="T2555" s="12" t="s">
        <v>8324</v>
      </c>
      <c r="U2555" t="s">
        <v>8353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8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0">
        <f t="shared" si="157"/>
        <v>42156.165972222225</v>
      </c>
      <c r="L2556">
        <v>1430445163</v>
      </c>
      <c r="M2556" s="10">
        <f t="shared" si="158"/>
        <v>42125.078275462962</v>
      </c>
      <c r="N2556" s="10"/>
      <c r="O2556" t="b">
        <v>0</v>
      </c>
      <c r="P2556">
        <v>67</v>
      </c>
      <c r="Q2556">
        <f t="shared" si="159"/>
        <v>54.99</v>
      </c>
      <c r="R2556" t="b">
        <v>1</v>
      </c>
      <c r="S2556" t="s">
        <v>8298</v>
      </c>
      <c r="T2556" s="12" t="s">
        <v>8324</v>
      </c>
      <c r="U2556" t="s">
        <v>8353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8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0">
        <f t="shared" si="157"/>
        <v>41057.655011574076</v>
      </c>
      <c r="L2557">
        <v>1335541393</v>
      </c>
      <c r="M2557" s="10">
        <f t="shared" si="158"/>
        <v>41026.655011574076</v>
      </c>
      <c r="N2557" s="10"/>
      <c r="O2557" t="b">
        <v>0</v>
      </c>
      <c r="P2557">
        <v>35</v>
      </c>
      <c r="Q2557">
        <f t="shared" si="159"/>
        <v>61.34</v>
      </c>
      <c r="R2557" t="b">
        <v>1</v>
      </c>
      <c r="S2557" t="s">
        <v>8298</v>
      </c>
      <c r="T2557" s="12" t="s">
        <v>8324</v>
      </c>
      <c r="U2557" t="s">
        <v>8353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8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0">
        <f t="shared" si="157"/>
        <v>41267.991400462961</v>
      </c>
      <c r="L2558">
        <v>1352504857</v>
      </c>
      <c r="M2558" s="10">
        <f t="shared" si="158"/>
        <v>41222.991400462961</v>
      </c>
      <c r="N2558" s="10"/>
      <c r="O2558" t="b">
        <v>0</v>
      </c>
      <c r="P2558">
        <v>34</v>
      </c>
      <c r="Q2558">
        <f t="shared" si="159"/>
        <v>23.12</v>
      </c>
      <c r="R2558" t="b">
        <v>1</v>
      </c>
      <c r="S2558" t="s">
        <v>8298</v>
      </c>
      <c r="T2558" s="12" t="s">
        <v>8324</v>
      </c>
      <c r="U2558" t="s">
        <v>8353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8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0">
        <f t="shared" si="157"/>
        <v>41774.745208333334</v>
      </c>
      <c r="L2559">
        <v>1397584386</v>
      </c>
      <c r="M2559" s="10">
        <f t="shared" si="158"/>
        <v>41744.745208333334</v>
      </c>
      <c r="N2559" s="10"/>
      <c r="O2559" t="b">
        <v>0</v>
      </c>
      <c r="P2559">
        <v>36</v>
      </c>
      <c r="Q2559">
        <f t="shared" si="159"/>
        <v>29.61</v>
      </c>
      <c r="R2559" t="b">
        <v>1</v>
      </c>
      <c r="S2559" t="s">
        <v>8298</v>
      </c>
      <c r="T2559" s="12" t="s">
        <v>8324</v>
      </c>
      <c r="U2559" t="s">
        <v>8353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8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0">
        <f t="shared" si="157"/>
        <v>42125.582638888889</v>
      </c>
      <c r="L2560">
        <v>1427747906</v>
      </c>
      <c r="M2560" s="10">
        <f t="shared" si="158"/>
        <v>42093.860023148154</v>
      </c>
      <c r="N2560" s="10"/>
      <c r="O2560" t="b">
        <v>0</v>
      </c>
      <c r="P2560">
        <v>18</v>
      </c>
      <c r="Q2560">
        <f t="shared" si="159"/>
        <v>75.61</v>
      </c>
      <c r="R2560" t="b">
        <v>1</v>
      </c>
      <c r="S2560" t="s">
        <v>8298</v>
      </c>
      <c r="T2560" s="12" t="s">
        <v>8324</v>
      </c>
      <c r="U2560" t="s">
        <v>8353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8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0">
        <f t="shared" si="157"/>
        <v>40862.817361111112</v>
      </c>
      <c r="L2561">
        <v>1318539484</v>
      </c>
      <c r="M2561" s="10">
        <f t="shared" si="158"/>
        <v>40829.873657407406</v>
      </c>
      <c r="N2561" s="10"/>
      <c r="O2561" t="b">
        <v>0</v>
      </c>
      <c r="P2561">
        <v>25</v>
      </c>
      <c r="Q2561">
        <f t="shared" si="159"/>
        <v>35.6</v>
      </c>
      <c r="R2561" t="b">
        <v>1</v>
      </c>
      <c r="S2561" t="s">
        <v>8298</v>
      </c>
      <c r="T2561" s="12" t="s">
        <v>8324</v>
      </c>
      <c r="U2561" t="s">
        <v>8353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0">
        <f t="shared" si="157"/>
        <v>42069.951087962967</v>
      </c>
      <c r="L2562">
        <v>1423090174</v>
      </c>
      <c r="M2562" s="10">
        <f t="shared" si="158"/>
        <v>42039.951087962967</v>
      </c>
      <c r="N2562" s="10"/>
      <c r="O2562" t="b">
        <v>0</v>
      </c>
      <c r="P2562">
        <v>21</v>
      </c>
      <c r="Q2562">
        <f t="shared" si="159"/>
        <v>143</v>
      </c>
      <c r="R2562" t="b">
        <v>1</v>
      </c>
      <c r="S2562" t="s">
        <v>8298</v>
      </c>
      <c r="T2562" s="12" t="s">
        <v>8324</v>
      </c>
      <c r="U2562" t="s">
        <v>8353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8">
        <f t="shared" ref="F2563:F2626" si="160">ROUND(E2563/D2563*100,0)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0">
        <f t="shared" ref="K2563:K2626" si="161">(((J2563/60)/60)/24+DATE(1970,1,1))</f>
        <v>42290.528807870374</v>
      </c>
      <c r="L2563">
        <v>1442148089</v>
      </c>
      <c r="M2563" s="10">
        <f t="shared" ref="M2563:M2626" si="162">(((L2563/60)/60)/24+DATE(1970,1,1))</f>
        <v>42260.528807870374</v>
      </c>
      <c r="N2563" s="10"/>
      <c r="O2563" t="b">
        <v>0</v>
      </c>
      <c r="P2563">
        <v>0</v>
      </c>
      <c r="Q2563">
        <f t="shared" ref="Q2563:Q2626" si="163">IFERROR(ROUND(E2563/P2563,2),0)</f>
        <v>0</v>
      </c>
      <c r="R2563" t="b">
        <v>0</v>
      </c>
      <c r="S2563" t="s">
        <v>8282</v>
      </c>
      <c r="T2563" s="12" t="s">
        <v>8335</v>
      </c>
      <c r="U2563" t="s">
        <v>8336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8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0">
        <f t="shared" si="161"/>
        <v>42654.524756944447</v>
      </c>
      <c r="L2564">
        <v>1471005339</v>
      </c>
      <c r="M2564" s="10">
        <f t="shared" si="162"/>
        <v>42594.524756944447</v>
      </c>
      <c r="N2564" s="10"/>
      <c r="O2564" t="b">
        <v>0</v>
      </c>
      <c r="P2564">
        <v>3</v>
      </c>
      <c r="Q2564">
        <f t="shared" si="163"/>
        <v>25</v>
      </c>
      <c r="R2564" t="b">
        <v>0</v>
      </c>
      <c r="S2564" t="s">
        <v>8282</v>
      </c>
      <c r="T2564" s="12" t="s">
        <v>8335</v>
      </c>
      <c r="U2564" t="s">
        <v>8336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8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0">
        <f t="shared" si="161"/>
        <v>42215.139479166668</v>
      </c>
      <c r="L2565">
        <v>1433042451</v>
      </c>
      <c r="M2565" s="10">
        <f t="shared" si="162"/>
        <v>42155.139479166668</v>
      </c>
      <c r="N2565" s="10"/>
      <c r="O2565" t="b">
        <v>0</v>
      </c>
      <c r="P2565">
        <v>0</v>
      </c>
      <c r="Q2565">
        <f t="shared" si="163"/>
        <v>0</v>
      </c>
      <c r="R2565" t="b">
        <v>0</v>
      </c>
      <c r="S2565" t="s">
        <v>8282</v>
      </c>
      <c r="T2565" s="12" t="s">
        <v>8335</v>
      </c>
      <c r="U2565" t="s">
        <v>8336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8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0">
        <f t="shared" si="161"/>
        <v>41852.040497685186</v>
      </c>
      <c r="L2566">
        <v>1404262699</v>
      </c>
      <c r="M2566" s="10">
        <f t="shared" si="162"/>
        <v>41822.040497685186</v>
      </c>
      <c r="N2566" s="10"/>
      <c r="O2566" t="b">
        <v>0</v>
      </c>
      <c r="P2566">
        <v>0</v>
      </c>
      <c r="Q2566">
        <f t="shared" si="163"/>
        <v>0</v>
      </c>
      <c r="R2566" t="b">
        <v>0</v>
      </c>
      <c r="S2566" t="s">
        <v>8282</v>
      </c>
      <c r="T2566" s="12" t="s">
        <v>8335</v>
      </c>
      <c r="U2566" t="s">
        <v>8336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8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0">
        <f t="shared" si="161"/>
        <v>42499.868055555555</v>
      </c>
      <c r="L2567">
        <v>1457710589</v>
      </c>
      <c r="M2567" s="10">
        <f t="shared" si="162"/>
        <v>42440.650335648148</v>
      </c>
      <c r="N2567" s="10"/>
      <c r="O2567" t="b">
        <v>0</v>
      </c>
      <c r="P2567">
        <v>1</v>
      </c>
      <c r="Q2567">
        <f t="shared" si="163"/>
        <v>100</v>
      </c>
      <c r="R2567" t="b">
        <v>0</v>
      </c>
      <c r="S2567" t="s">
        <v>8282</v>
      </c>
      <c r="T2567" s="12" t="s">
        <v>8335</v>
      </c>
      <c r="U2567" t="s">
        <v>8336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8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0">
        <f t="shared" si="161"/>
        <v>41872.980879629627</v>
      </c>
      <c r="L2568">
        <v>1406071948</v>
      </c>
      <c r="M2568" s="10">
        <f t="shared" si="162"/>
        <v>41842.980879629627</v>
      </c>
      <c r="N2568" s="10"/>
      <c r="O2568" t="b">
        <v>0</v>
      </c>
      <c r="P2568">
        <v>0</v>
      </c>
      <c r="Q2568">
        <f t="shared" si="163"/>
        <v>0</v>
      </c>
      <c r="R2568" t="b">
        <v>0</v>
      </c>
      <c r="S2568" t="s">
        <v>8282</v>
      </c>
      <c r="T2568" s="12" t="s">
        <v>8335</v>
      </c>
      <c r="U2568" t="s">
        <v>8336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8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0">
        <f t="shared" si="161"/>
        <v>42117.878912037035</v>
      </c>
      <c r="L2569">
        <v>1427231138</v>
      </c>
      <c r="M2569" s="10">
        <f t="shared" si="162"/>
        <v>42087.878912037035</v>
      </c>
      <c r="N2569" s="10"/>
      <c r="O2569" t="b">
        <v>0</v>
      </c>
      <c r="P2569">
        <v>2</v>
      </c>
      <c r="Q2569">
        <f t="shared" si="163"/>
        <v>60</v>
      </c>
      <c r="R2569" t="b">
        <v>0</v>
      </c>
      <c r="S2569" t="s">
        <v>8282</v>
      </c>
      <c r="T2569" s="12" t="s">
        <v>8335</v>
      </c>
      <c r="U2569" t="s">
        <v>8336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8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0">
        <f t="shared" si="161"/>
        <v>42614.666597222225</v>
      </c>
      <c r="L2570">
        <v>1470153594</v>
      </c>
      <c r="M2570" s="10">
        <f t="shared" si="162"/>
        <v>42584.666597222225</v>
      </c>
      <c r="N2570" s="10"/>
      <c r="O2570" t="b">
        <v>0</v>
      </c>
      <c r="P2570">
        <v>1</v>
      </c>
      <c r="Q2570">
        <f t="shared" si="163"/>
        <v>50</v>
      </c>
      <c r="R2570" t="b">
        <v>0</v>
      </c>
      <c r="S2570" t="s">
        <v>8282</v>
      </c>
      <c r="T2570" s="12" t="s">
        <v>8335</v>
      </c>
      <c r="U2570" t="s">
        <v>8336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8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0">
        <f t="shared" si="161"/>
        <v>42264.105462962965</v>
      </c>
      <c r="L2571">
        <v>1439865112</v>
      </c>
      <c r="M2571" s="10">
        <f t="shared" si="162"/>
        <v>42234.105462962965</v>
      </c>
      <c r="N2571" s="10"/>
      <c r="O2571" t="b">
        <v>0</v>
      </c>
      <c r="P2571">
        <v>2</v>
      </c>
      <c r="Q2571">
        <f t="shared" si="163"/>
        <v>72.5</v>
      </c>
      <c r="R2571" t="b">
        <v>0</v>
      </c>
      <c r="S2571" t="s">
        <v>8282</v>
      </c>
      <c r="T2571" s="12" t="s">
        <v>8335</v>
      </c>
      <c r="U2571" t="s">
        <v>8336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8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0">
        <f t="shared" si="161"/>
        <v>42774.903182870374</v>
      </c>
      <c r="L2572">
        <v>1483998035</v>
      </c>
      <c r="M2572" s="10">
        <f t="shared" si="162"/>
        <v>42744.903182870374</v>
      </c>
      <c r="N2572" s="10"/>
      <c r="O2572" t="b">
        <v>0</v>
      </c>
      <c r="P2572">
        <v>2</v>
      </c>
      <c r="Q2572">
        <f t="shared" si="163"/>
        <v>29.5</v>
      </c>
      <c r="R2572" t="b">
        <v>0</v>
      </c>
      <c r="S2572" t="s">
        <v>8282</v>
      </c>
      <c r="T2572" s="12" t="s">
        <v>8335</v>
      </c>
      <c r="U2572" t="s">
        <v>8336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8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0">
        <f t="shared" si="161"/>
        <v>42509.341678240744</v>
      </c>
      <c r="L2573">
        <v>1458461521</v>
      </c>
      <c r="M2573" s="10">
        <f t="shared" si="162"/>
        <v>42449.341678240744</v>
      </c>
      <c r="N2573" s="10"/>
      <c r="O2573" t="b">
        <v>0</v>
      </c>
      <c r="P2573">
        <v>4</v>
      </c>
      <c r="Q2573">
        <f t="shared" si="163"/>
        <v>62.5</v>
      </c>
      <c r="R2573" t="b">
        <v>0</v>
      </c>
      <c r="S2573" t="s">
        <v>8282</v>
      </c>
      <c r="T2573" s="12" t="s">
        <v>8335</v>
      </c>
      <c r="U2573" t="s">
        <v>8336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8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0">
        <f t="shared" si="161"/>
        <v>42107.119409722218</v>
      </c>
      <c r="L2574">
        <v>1426301517</v>
      </c>
      <c r="M2574" s="10">
        <f t="shared" si="162"/>
        <v>42077.119409722218</v>
      </c>
      <c r="N2574" s="10"/>
      <c r="O2574" t="b">
        <v>0</v>
      </c>
      <c r="P2574">
        <v>0</v>
      </c>
      <c r="Q2574">
        <f t="shared" si="163"/>
        <v>0</v>
      </c>
      <c r="R2574" t="b">
        <v>0</v>
      </c>
      <c r="S2574" t="s">
        <v>8282</v>
      </c>
      <c r="T2574" s="12" t="s">
        <v>8335</v>
      </c>
      <c r="U2574" t="s">
        <v>8336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8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0">
        <f t="shared" si="161"/>
        <v>41874.592002314814</v>
      </c>
      <c r="L2575">
        <v>1404915149</v>
      </c>
      <c r="M2575" s="10">
        <f t="shared" si="162"/>
        <v>41829.592002314814</v>
      </c>
      <c r="N2575" s="10"/>
      <c r="O2575" t="b">
        <v>0</v>
      </c>
      <c r="P2575">
        <v>0</v>
      </c>
      <c r="Q2575">
        <f t="shared" si="163"/>
        <v>0</v>
      </c>
      <c r="R2575" t="b">
        <v>0</v>
      </c>
      <c r="S2575" t="s">
        <v>8282</v>
      </c>
      <c r="T2575" s="12" t="s">
        <v>8335</v>
      </c>
      <c r="U2575" t="s">
        <v>8336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8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0">
        <f t="shared" si="161"/>
        <v>42508.825752314813</v>
      </c>
      <c r="L2576">
        <v>1461786545</v>
      </c>
      <c r="M2576" s="10">
        <f t="shared" si="162"/>
        <v>42487.825752314813</v>
      </c>
      <c r="N2576" s="10"/>
      <c r="O2576" t="b">
        <v>0</v>
      </c>
      <c r="P2576">
        <v>0</v>
      </c>
      <c r="Q2576">
        <f t="shared" si="163"/>
        <v>0</v>
      </c>
      <c r="R2576" t="b">
        <v>0</v>
      </c>
      <c r="S2576" t="s">
        <v>8282</v>
      </c>
      <c r="T2576" s="12" t="s">
        <v>8335</v>
      </c>
      <c r="U2576" t="s">
        <v>8336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8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0">
        <f t="shared" si="161"/>
        <v>42016.108726851846</v>
      </c>
      <c r="L2577">
        <v>1418438194</v>
      </c>
      <c r="M2577" s="10">
        <f t="shared" si="162"/>
        <v>41986.108726851846</v>
      </c>
      <c r="N2577" s="10"/>
      <c r="O2577" t="b">
        <v>0</v>
      </c>
      <c r="P2577">
        <v>0</v>
      </c>
      <c r="Q2577">
        <f t="shared" si="163"/>
        <v>0</v>
      </c>
      <c r="R2577" t="b">
        <v>0</v>
      </c>
      <c r="S2577" t="s">
        <v>8282</v>
      </c>
      <c r="T2577" s="12" t="s">
        <v>8335</v>
      </c>
      <c r="U2577" t="s">
        <v>8336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8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0">
        <f t="shared" si="161"/>
        <v>42104.968136574069</v>
      </c>
      <c r="L2578">
        <v>1424823247</v>
      </c>
      <c r="M2578" s="10">
        <f t="shared" si="162"/>
        <v>42060.00980324074</v>
      </c>
      <c r="N2578" s="10"/>
      <c r="O2578" t="b">
        <v>0</v>
      </c>
      <c r="P2578">
        <v>0</v>
      </c>
      <c r="Q2578">
        <f t="shared" si="163"/>
        <v>0</v>
      </c>
      <c r="R2578" t="b">
        <v>0</v>
      </c>
      <c r="S2578" t="s">
        <v>8282</v>
      </c>
      <c r="T2578" s="12" t="s">
        <v>8335</v>
      </c>
      <c r="U2578" t="s">
        <v>8336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8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0">
        <f t="shared" si="161"/>
        <v>41855.820567129631</v>
      </c>
      <c r="L2579">
        <v>1405021297</v>
      </c>
      <c r="M2579" s="10">
        <f t="shared" si="162"/>
        <v>41830.820567129631</v>
      </c>
      <c r="N2579" s="10"/>
      <c r="O2579" t="b">
        <v>0</v>
      </c>
      <c r="P2579">
        <v>0</v>
      </c>
      <c r="Q2579">
        <f t="shared" si="163"/>
        <v>0</v>
      </c>
      <c r="R2579" t="b">
        <v>0</v>
      </c>
      <c r="S2579" t="s">
        <v>8282</v>
      </c>
      <c r="T2579" s="12" t="s">
        <v>8335</v>
      </c>
      <c r="U2579" t="s">
        <v>8336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8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0">
        <f t="shared" si="161"/>
        <v>42286.708333333328</v>
      </c>
      <c r="L2580">
        <v>1440203579</v>
      </c>
      <c r="M2580" s="10">
        <f t="shared" si="162"/>
        <v>42238.022905092599</v>
      </c>
      <c r="N2580" s="10"/>
      <c r="O2580" t="b">
        <v>0</v>
      </c>
      <c r="P2580">
        <v>0</v>
      </c>
      <c r="Q2580">
        <f t="shared" si="163"/>
        <v>0</v>
      </c>
      <c r="R2580" t="b">
        <v>0</v>
      </c>
      <c r="S2580" t="s">
        <v>8282</v>
      </c>
      <c r="T2580" s="12" t="s">
        <v>8335</v>
      </c>
      <c r="U2580" t="s">
        <v>8336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8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0">
        <f t="shared" si="161"/>
        <v>41897.829895833333</v>
      </c>
      <c r="L2581">
        <v>1405626903</v>
      </c>
      <c r="M2581" s="10">
        <f t="shared" si="162"/>
        <v>41837.829895833333</v>
      </c>
      <c r="N2581" s="10"/>
      <c r="O2581" t="b">
        <v>0</v>
      </c>
      <c r="P2581">
        <v>12</v>
      </c>
      <c r="Q2581">
        <f t="shared" si="163"/>
        <v>23.08</v>
      </c>
      <c r="R2581" t="b">
        <v>0</v>
      </c>
      <c r="S2581" t="s">
        <v>8282</v>
      </c>
      <c r="T2581" s="12" t="s">
        <v>8335</v>
      </c>
      <c r="U2581" t="s">
        <v>8336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8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0">
        <f t="shared" si="161"/>
        <v>42140.125</v>
      </c>
      <c r="L2582">
        <v>1429170603</v>
      </c>
      <c r="M2582" s="10">
        <f t="shared" si="162"/>
        <v>42110.326423611114</v>
      </c>
      <c r="N2582" s="10"/>
      <c r="O2582" t="b">
        <v>0</v>
      </c>
      <c r="P2582">
        <v>2</v>
      </c>
      <c r="Q2582">
        <f t="shared" si="163"/>
        <v>25.5</v>
      </c>
      <c r="R2582" t="b">
        <v>0</v>
      </c>
      <c r="S2582" t="s">
        <v>8282</v>
      </c>
      <c r="T2582" s="12" t="s">
        <v>8335</v>
      </c>
      <c r="U2582" t="s">
        <v>8336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8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0">
        <f t="shared" si="161"/>
        <v>42324.670115740737</v>
      </c>
      <c r="L2583">
        <v>1445094298</v>
      </c>
      <c r="M2583" s="10">
        <f t="shared" si="162"/>
        <v>42294.628449074073</v>
      </c>
      <c r="N2583" s="10"/>
      <c r="O2583" t="b">
        <v>0</v>
      </c>
      <c r="P2583">
        <v>11</v>
      </c>
      <c r="Q2583">
        <f t="shared" si="163"/>
        <v>48.18</v>
      </c>
      <c r="R2583" t="b">
        <v>0</v>
      </c>
      <c r="S2583" t="s">
        <v>8282</v>
      </c>
      <c r="T2583" s="12" t="s">
        <v>8335</v>
      </c>
      <c r="U2583" t="s">
        <v>8336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8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0">
        <f t="shared" si="161"/>
        <v>42672.988819444443</v>
      </c>
      <c r="L2584">
        <v>1475192634</v>
      </c>
      <c r="M2584" s="10">
        <f t="shared" si="162"/>
        <v>42642.988819444443</v>
      </c>
      <c r="N2584" s="10"/>
      <c r="O2584" t="b">
        <v>0</v>
      </c>
      <c r="P2584">
        <v>1</v>
      </c>
      <c r="Q2584">
        <f t="shared" si="163"/>
        <v>1</v>
      </c>
      <c r="R2584" t="b">
        <v>0</v>
      </c>
      <c r="S2584" t="s">
        <v>8282</v>
      </c>
      <c r="T2584" s="12" t="s">
        <v>8335</v>
      </c>
      <c r="U2584" t="s">
        <v>8336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8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0">
        <f t="shared" si="161"/>
        <v>42079.727777777778</v>
      </c>
      <c r="L2585">
        <v>1421346480</v>
      </c>
      <c r="M2585" s="10">
        <f t="shared" si="162"/>
        <v>42019.76944444445</v>
      </c>
      <c r="N2585" s="10"/>
      <c r="O2585" t="b">
        <v>0</v>
      </c>
      <c r="P2585">
        <v>5</v>
      </c>
      <c r="Q2585">
        <f t="shared" si="163"/>
        <v>1</v>
      </c>
      <c r="R2585" t="b">
        <v>0</v>
      </c>
      <c r="S2585" t="s">
        <v>8282</v>
      </c>
      <c r="T2585" s="12" t="s">
        <v>8335</v>
      </c>
      <c r="U2585" t="s">
        <v>8336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8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0">
        <f t="shared" si="161"/>
        <v>42170.173252314817</v>
      </c>
      <c r="L2586">
        <v>1431749369</v>
      </c>
      <c r="M2586" s="10">
        <f t="shared" si="162"/>
        <v>42140.173252314817</v>
      </c>
      <c r="N2586" s="10"/>
      <c r="O2586" t="b">
        <v>0</v>
      </c>
      <c r="P2586">
        <v>0</v>
      </c>
      <c r="Q2586">
        <f t="shared" si="163"/>
        <v>0</v>
      </c>
      <c r="R2586" t="b">
        <v>0</v>
      </c>
      <c r="S2586" t="s">
        <v>8282</v>
      </c>
      <c r="T2586" s="12" t="s">
        <v>8335</v>
      </c>
      <c r="U2586" t="s">
        <v>8336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8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0">
        <f t="shared" si="161"/>
        <v>41825.963333333333</v>
      </c>
      <c r="L2587">
        <v>1402009632</v>
      </c>
      <c r="M2587" s="10">
        <f t="shared" si="162"/>
        <v>41795.963333333333</v>
      </c>
      <c r="N2587" s="10"/>
      <c r="O2587" t="b">
        <v>0</v>
      </c>
      <c r="P2587">
        <v>1</v>
      </c>
      <c r="Q2587">
        <f t="shared" si="163"/>
        <v>50</v>
      </c>
      <c r="R2587" t="b">
        <v>0</v>
      </c>
      <c r="S2587" t="s">
        <v>8282</v>
      </c>
      <c r="T2587" s="12" t="s">
        <v>8335</v>
      </c>
      <c r="U2587" t="s">
        <v>8336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8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0">
        <f t="shared" si="161"/>
        <v>42363.330277777779</v>
      </c>
      <c r="L2588">
        <v>1448438136</v>
      </c>
      <c r="M2588" s="10">
        <f t="shared" si="162"/>
        <v>42333.330277777779</v>
      </c>
      <c r="N2588" s="10"/>
      <c r="O2588" t="b">
        <v>0</v>
      </c>
      <c r="P2588">
        <v>1</v>
      </c>
      <c r="Q2588">
        <f t="shared" si="163"/>
        <v>5</v>
      </c>
      <c r="R2588" t="b">
        <v>0</v>
      </c>
      <c r="S2588" t="s">
        <v>8282</v>
      </c>
      <c r="T2588" s="12" t="s">
        <v>8335</v>
      </c>
      <c r="U2588" t="s">
        <v>8336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8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0">
        <f t="shared" si="161"/>
        <v>42368.675381944442</v>
      </c>
      <c r="L2589">
        <v>1448899953</v>
      </c>
      <c r="M2589" s="10">
        <f t="shared" si="162"/>
        <v>42338.675381944442</v>
      </c>
      <c r="N2589" s="10"/>
      <c r="O2589" t="b">
        <v>0</v>
      </c>
      <c r="P2589">
        <v>6</v>
      </c>
      <c r="Q2589">
        <f t="shared" si="163"/>
        <v>202.83</v>
      </c>
      <c r="R2589" t="b">
        <v>0</v>
      </c>
      <c r="S2589" t="s">
        <v>8282</v>
      </c>
      <c r="T2589" s="12" t="s">
        <v>8335</v>
      </c>
      <c r="U2589" t="s">
        <v>8336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8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0">
        <f t="shared" si="161"/>
        <v>42094.551388888889</v>
      </c>
      <c r="L2590">
        <v>1423325626</v>
      </c>
      <c r="M2590" s="10">
        <f t="shared" si="162"/>
        <v>42042.676226851851</v>
      </c>
      <c r="N2590" s="10"/>
      <c r="O2590" t="b">
        <v>0</v>
      </c>
      <c r="P2590">
        <v>8</v>
      </c>
      <c r="Q2590">
        <f t="shared" si="163"/>
        <v>29.13</v>
      </c>
      <c r="R2590" t="b">
        <v>0</v>
      </c>
      <c r="S2590" t="s">
        <v>8282</v>
      </c>
      <c r="T2590" s="12" t="s">
        <v>8335</v>
      </c>
      <c r="U2590" t="s">
        <v>8336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8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0">
        <f t="shared" si="161"/>
        <v>42452.494525462964</v>
      </c>
      <c r="L2591">
        <v>1456145527</v>
      </c>
      <c r="M2591" s="10">
        <f t="shared" si="162"/>
        <v>42422.536192129628</v>
      </c>
      <c r="N2591" s="10"/>
      <c r="O2591" t="b">
        <v>0</v>
      </c>
      <c r="P2591">
        <v>1</v>
      </c>
      <c r="Q2591">
        <f t="shared" si="163"/>
        <v>5</v>
      </c>
      <c r="R2591" t="b">
        <v>0</v>
      </c>
      <c r="S2591" t="s">
        <v>8282</v>
      </c>
      <c r="T2591" s="12" t="s">
        <v>8335</v>
      </c>
      <c r="U2591" t="s">
        <v>8336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8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0">
        <f t="shared" si="161"/>
        <v>42395.589085648149</v>
      </c>
      <c r="L2592">
        <v>1453212497</v>
      </c>
      <c r="M2592" s="10">
        <f t="shared" si="162"/>
        <v>42388.589085648149</v>
      </c>
      <c r="N2592" s="10"/>
      <c r="O2592" t="b">
        <v>0</v>
      </c>
      <c r="P2592">
        <v>0</v>
      </c>
      <c r="Q2592">
        <f t="shared" si="163"/>
        <v>0</v>
      </c>
      <c r="R2592" t="b">
        <v>0</v>
      </c>
      <c r="S2592" t="s">
        <v>8282</v>
      </c>
      <c r="T2592" s="12" t="s">
        <v>8335</v>
      </c>
      <c r="U2592" t="s">
        <v>8336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8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0">
        <f t="shared" si="161"/>
        <v>42442.864861111113</v>
      </c>
      <c r="L2593">
        <v>1452721524</v>
      </c>
      <c r="M2593" s="10">
        <f t="shared" si="162"/>
        <v>42382.906527777777</v>
      </c>
      <c r="N2593" s="10"/>
      <c r="O2593" t="b">
        <v>0</v>
      </c>
      <c r="P2593">
        <v>2</v>
      </c>
      <c r="Q2593">
        <f t="shared" si="163"/>
        <v>13</v>
      </c>
      <c r="R2593" t="b">
        <v>0</v>
      </c>
      <c r="S2593" t="s">
        <v>8282</v>
      </c>
      <c r="T2593" s="12" t="s">
        <v>8335</v>
      </c>
      <c r="U2593" t="s">
        <v>8336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8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0">
        <f t="shared" si="161"/>
        <v>41917.801168981481</v>
      </c>
      <c r="L2594">
        <v>1409944421</v>
      </c>
      <c r="M2594" s="10">
        <f t="shared" si="162"/>
        <v>41887.801168981481</v>
      </c>
      <c r="N2594" s="10"/>
      <c r="O2594" t="b">
        <v>0</v>
      </c>
      <c r="P2594">
        <v>1</v>
      </c>
      <c r="Q2594">
        <f t="shared" si="163"/>
        <v>50</v>
      </c>
      <c r="R2594" t="b">
        <v>0</v>
      </c>
      <c r="S2594" t="s">
        <v>8282</v>
      </c>
      <c r="T2594" s="12" t="s">
        <v>8335</v>
      </c>
      <c r="U2594" t="s">
        <v>8336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8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0">
        <f t="shared" si="161"/>
        <v>42119.84520833334</v>
      </c>
      <c r="L2595">
        <v>1427401026</v>
      </c>
      <c r="M2595" s="10">
        <f t="shared" si="162"/>
        <v>42089.84520833334</v>
      </c>
      <c r="N2595" s="10"/>
      <c r="O2595" t="b">
        <v>0</v>
      </c>
      <c r="P2595">
        <v>0</v>
      </c>
      <c r="Q2595">
        <f t="shared" si="163"/>
        <v>0</v>
      </c>
      <c r="R2595" t="b">
        <v>0</v>
      </c>
      <c r="S2595" t="s">
        <v>8282</v>
      </c>
      <c r="T2595" s="12" t="s">
        <v>8335</v>
      </c>
      <c r="U2595" t="s">
        <v>8336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8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0">
        <f t="shared" si="161"/>
        <v>41858.967916666668</v>
      </c>
      <c r="L2596">
        <v>1404861228</v>
      </c>
      <c r="M2596" s="10">
        <f t="shared" si="162"/>
        <v>41828.967916666668</v>
      </c>
      <c r="N2596" s="10"/>
      <c r="O2596" t="b">
        <v>0</v>
      </c>
      <c r="P2596">
        <v>1</v>
      </c>
      <c r="Q2596">
        <f t="shared" si="163"/>
        <v>1</v>
      </c>
      <c r="R2596" t="b">
        <v>0</v>
      </c>
      <c r="S2596" t="s">
        <v>8282</v>
      </c>
      <c r="T2596" s="12" t="s">
        <v>8335</v>
      </c>
      <c r="U2596" t="s">
        <v>8336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8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0">
        <f t="shared" si="161"/>
        <v>42790.244212962964</v>
      </c>
      <c r="L2597">
        <v>1485323500</v>
      </c>
      <c r="M2597" s="10">
        <f t="shared" si="162"/>
        <v>42760.244212962964</v>
      </c>
      <c r="N2597" s="10"/>
      <c r="O2597" t="b">
        <v>0</v>
      </c>
      <c r="P2597">
        <v>19</v>
      </c>
      <c r="Q2597">
        <f t="shared" si="163"/>
        <v>96.05</v>
      </c>
      <c r="R2597" t="b">
        <v>0</v>
      </c>
      <c r="S2597" t="s">
        <v>8282</v>
      </c>
      <c r="T2597" s="12" t="s">
        <v>8335</v>
      </c>
      <c r="U2597" t="s">
        <v>8336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8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0">
        <f t="shared" si="161"/>
        <v>41858.664456018516</v>
      </c>
      <c r="L2598">
        <v>1404835009</v>
      </c>
      <c r="M2598" s="10">
        <f t="shared" si="162"/>
        <v>41828.664456018516</v>
      </c>
      <c r="N2598" s="10"/>
      <c r="O2598" t="b">
        <v>0</v>
      </c>
      <c r="P2598">
        <v>27</v>
      </c>
      <c r="Q2598">
        <f t="shared" si="163"/>
        <v>305.77999999999997</v>
      </c>
      <c r="R2598" t="b">
        <v>0</v>
      </c>
      <c r="S2598" t="s">
        <v>8282</v>
      </c>
      <c r="T2598" s="12" t="s">
        <v>8335</v>
      </c>
      <c r="U2598" t="s">
        <v>8336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8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0">
        <f t="shared" si="161"/>
        <v>42540.341631944444</v>
      </c>
      <c r="L2599">
        <v>1463731917</v>
      </c>
      <c r="M2599" s="10">
        <f t="shared" si="162"/>
        <v>42510.341631944444</v>
      </c>
      <c r="N2599" s="10"/>
      <c r="O2599" t="b">
        <v>0</v>
      </c>
      <c r="P2599">
        <v>7</v>
      </c>
      <c r="Q2599">
        <f t="shared" si="163"/>
        <v>12.14</v>
      </c>
      <c r="R2599" t="b">
        <v>0</v>
      </c>
      <c r="S2599" t="s">
        <v>8282</v>
      </c>
      <c r="T2599" s="12" t="s">
        <v>8335</v>
      </c>
      <c r="U2599" t="s">
        <v>8336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8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0">
        <f t="shared" si="161"/>
        <v>42270.840289351851</v>
      </c>
      <c r="L2600">
        <v>1440447001</v>
      </c>
      <c r="M2600" s="10">
        <f t="shared" si="162"/>
        <v>42240.840289351851</v>
      </c>
      <c r="N2600" s="10"/>
      <c r="O2600" t="b">
        <v>0</v>
      </c>
      <c r="P2600">
        <v>14</v>
      </c>
      <c r="Q2600">
        <f t="shared" si="163"/>
        <v>83.57</v>
      </c>
      <c r="R2600" t="b">
        <v>0</v>
      </c>
      <c r="S2600" t="s">
        <v>8282</v>
      </c>
      <c r="T2600" s="12" t="s">
        <v>8335</v>
      </c>
      <c r="U2600" t="s">
        <v>8336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8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0">
        <f t="shared" si="161"/>
        <v>41854.754016203704</v>
      </c>
      <c r="L2601">
        <v>1403201147</v>
      </c>
      <c r="M2601" s="10">
        <f t="shared" si="162"/>
        <v>41809.754016203704</v>
      </c>
      <c r="N2601" s="10"/>
      <c r="O2601" t="b">
        <v>0</v>
      </c>
      <c r="P2601">
        <v>5</v>
      </c>
      <c r="Q2601">
        <f t="shared" si="163"/>
        <v>18</v>
      </c>
      <c r="R2601" t="b">
        <v>0</v>
      </c>
      <c r="S2601" t="s">
        <v>8282</v>
      </c>
      <c r="T2601" s="12" t="s">
        <v>8335</v>
      </c>
      <c r="U2601" t="s">
        <v>8336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8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0">
        <f t="shared" si="161"/>
        <v>42454.858796296292</v>
      </c>
      <c r="L2602">
        <v>1453757800</v>
      </c>
      <c r="M2602" s="10">
        <f t="shared" si="162"/>
        <v>42394.900462962964</v>
      </c>
      <c r="N2602" s="10"/>
      <c r="O2602" t="b">
        <v>0</v>
      </c>
      <c r="P2602">
        <v>30</v>
      </c>
      <c r="Q2602">
        <f t="shared" si="163"/>
        <v>115.53</v>
      </c>
      <c r="R2602" t="b">
        <v>0</v>
      </c>
      <c r="S2602" t="s">
        <v>8282</v>
      </c>
      <c r="T2602" s="12" t="s">
        <v>8335</v>
      </c>
      <c r="U2602" t="s">
        <v>8336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8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0">
        <f t="shared" si="161"/>
        <v>41165.165972222225</v>
      </c>
      <c r="L2603">
        <v>1346276349</v>
      </c>
      <c r="M2603" s="10">
        <f t="shared" si="162"/>
        <v>41150.902187499996</v>
      </c>
      <c r="N2603" s="10"/>
      <c r="O2603" t="b">
        <v>1</v>
      </c>
      <c r="P2603">
        <v>151</v>
      </c>
      <c r="Q2603">
        <f t="shared" si="163"/>
        <v>21.9</v>
      </c>
      <c r="R2603" t="b">
        <v>1</v>
      </c>
      <c r="S2603" t="s">
        <v>8299</v>
      </c>
      <c r="T2603" s="12" t="s">
        <v>8318</v>
      </c>
      <c r="U2603" t="s">
        <v>8354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8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0">
        <f t="shared" si="161"/>
        <v>41955.888888888891</v>
      </c>
      <c r="L2604">
        <v>1412358968</v>
      </c>
      <c r="M2604" s="10">
        <f t="shared" si="162"/>
        <v>41915.747314814813</v>
      </c>
      <c r="N2604" s="10"/>
      <c r="O2604" t="b">
        <v>1</v>
      </c>
      <c r="P2604">
        <v>489</v>
      </c>
      <c r="Q2604">
        <f t="shared" si="163"/>
        <v>80.02</v>
      </c>
      <c r="R2604" t="b">
        <v>1</v>
      </c>
      <c r="S2604" t="s">
        <v>8299</v>
      </c>
      <c r="T2604" s="12" t="s">
        <v>8318</v>
      </c>
      <c r="U2604" t="s">
        <v>8354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8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0">
        <f t="shared" si="161"/>
        <v>41631.912662037037</v>
      </c>
      <c r="L2605">
        <v>1386626054</v>
      </c>
      <c r="M2605" s="10">
        <f t="shared" si="162"/>
        <v>41617.912662037037</v>
      </c>
      <c r="N2605" s="10"/>
      <c r="O2605" t="b">
        <v>1</v>
      </c>
      <c r="P2605">
        <v>50</v>
      </c>
      <c r="Q2605">
        <f t="shared" si="163"/>
        <v>35.520000000000003</v>
      </c>
      <c r="R2605" t="b">
        <v>1</v>
      </c>
      <c r="S2605" t="s">
        <v>8299</v>
      </c>
      <c r="T2605" s="12" t="s">
        <v>8318</v>
      </c>
      <c r="U2605" t="s">
        <v>8354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8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0">
        <f t="shared" si="161"/>
        <v>41028.051192129627</v>
      </c>
      <c r="L2606">
        <v>1333070023</v>
      </c>
      <c r="M2606" s="10">
        <f t="shared" si="162"/>
        <v>40998.051192129627</v>
      </c>
      <c r="N2606" s="10"/>
      <c r="O2606" t="b">
        <v>1</v>
      </c>
      <c r="P2606">
        <v>321</v>
      </c>
      <c r="Q2606">
        <f t="shared" si="163"/>
        <v>64.930000000000007</v>
      </c>
      <c r="R2606" t="b">
        <v>1</v>
      </c>
      <c r="S2606" t="s">
        <v>8299</v>
      </c>
      <c r="T2606" s="12" t="s">
        <v>8318</v>
      </c>
      <c r="U2606" t="s">
        <v>8354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8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0">
        <f t="shared" si="161"/>
        <v>42538.541550925926</v>
      </c>
      <c r="L2607">
        <v>1463576390</v>
      </c>
      <c r="M2607" s="10">
        <f t="shared" si="162"/>
        <v>42508.541550925926</v>
      </c>
      <c r="N2607" s="10"/>
      <c r="O2607" t="b">
        <v>1</v>
      </c>
      <c r="P2607">
        <v>1762</v>
      </c>
      <c r="Q2607">
        <f t="shared" si="163"/>
        <v>60.97</v>
      </c>
      <c r="R2607" t="b">
        <v>1</v>
      </c>
      <c r="S2607" t="s">
        <v>8299</v>
      </c>
      <c r="T2607" s="12" t="s">
        <v>8318</v>
      </c>
      <c r="U2607" t="s">
        <v>8354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8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0">
        <f t="shared" si="161"/>
        <v>41758.712754629632</v>
      </c>
      <c r="L2608">
        <v>1396026382</v>
      </c>
      <c r="M2608" s="10">
        <f t="shared" si="162"/>
        <v>41726.712754629632</v>
      </c>
      <c r="N2608" s="10"/>
      <c r="O2608" t="b">
        <v>1</v>
      </c>
      <c r="P2608">
        <v>385</v>
      </c>
      <c r="Q2608">
        <f t="shared" si="163"/>
        <v>31.44</v>
      </c>
      <c r="R2608" t="b">
        <v>1</v>
      </c>
      <c r="S2608" t="s">
        <v>8299</v>
      </c>
      <c r="T2608" s="12" t="s">
        <v>8318</v>
      </c>
      <c r="U2608" t="s">
        <v>8354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8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0">
        <f t="shared" si="161"/>
        <v>42228.083333333328</v>
      </c>
      <c r="L2609">
        <v>1435611572</v>
      </c>
      <c r="M2609" s="10">
        <f t="shared" si="162"/>
        <v>42184.874675925923</v>
      </c>
      <c r="N2609" s="10"/>
      <c r="O2609" t="b">
        <v>1</v>
      </c>
      <c r="P2609">
        <v>398</v>
      </c>
      <c r="Q2609">
        <f t="shared" si="163"/>
        <v>81.95</v>
      </c>
      <c r="R2609" t="b">
        <v>1</v>
      </c>
      <c r="S2609" t="s">
        <v>8299</v>
      </c>
      <c r="T2609" s="12" t="s">
        <v>8318</v>
      </c>
      <c r="U2609" t="s">
        <v>8354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8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0">
        <f t="shared" si="161"/>
        <v>42809</v>
      </c>
      <c r="L2610">
        <v>1485976468</v>
      </c>
      <c r="M2610" s="10">
        <f t="shared" si="162"/>
        <v>42767.801712962959</v>
      </c>
      <c r="N2610" s="10"/>
      <c r="O2610" t="b">
        <v>1</v>
      </c>
      <c r="P2610">
        <v>304</v>
      </c>
      <c r="Q2610">
        <f t="shared" si="163"/>
        <v>58.93</v>
      </c>
      <c r="R2610" t="b">
        <v>1</v>
      </c>
      <c r="S2610" t="s">
        <v>8299</v>
      </c>
      <c r="T2610" s="12" t="s">
        <v>8318</v>
      </c>
      <c r="U2610" t="s">
        <v>8354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8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0">
        <f t="shared" si="161"/>
        <v>41105.237858796296</v>
      </c>
      <c r="L2611">
        <v>1339738951</v>
      </c>
      <c r="M2611" s="10">
        <f t="shared" si="162"/>
        <v>41075.237858796296</v>
      </c>
      <c r="N2611" s="10"/>
      <c r="O2611" t="b">
        <v>1</v>
      </c>
      <c r="P2611">
        <v>676</v>
      </c>
      <c r="Q2611">
        <f t="shared" si="163"/>
        <v>157.29</v>
      </c>
      <c r="R2611" t="b">
        <v>1</v>
      </c>
      <c r="S2611" t="s">
        <v>8299</v>
      </c>
      <c r="T2611" s="12" t="s">
        <v>8318</v>
      </c>
      <c r="U2611" t="s">
        <v>8354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8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0">
        <f t="shared" si="161"/>
        <v>42604.290972222225</v>
      </c>
      <c r="L2612">
        <v>1468444125</v>
      </c>
      <c r="M2612" s="10">
        <f t="shared" si="162"/>
        <v>42564.881076388891</v>
      </c>
      <c r="N2612" s="10"/>
      <c r="O2612" t="b">
        <v>1</v>
      </c>
      <c r="P2612">
        <v>577</v>
      </c>
      <c r="Q2612">
        <f t="shared" si="163"/>
        <v>55.76</v>
      </c>
      <c r="R2612" t="b">
        <v>1</v>
      </c>
      <c r="S2612" t="s">
        <v>8299</v>
      </c>
      <c r="T2612" s="12" t="s">
        <v>8318</v>
      </c>
      <c r="U2612" t="s">
        <v>8354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8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0">
        <f t="shared" si="161"/>
        <v>42737.957638888889</v>
      </c>
      <c r="L2613">
        <v>1480493014</v>
      </c>
      <c r="M2613" s="10">
        <f t="shared" si="162"/>
        <v>42704.335810185185</v>
      </c>
      <c r="N2613" s="10"/>
      <c r="O2613" t="b">
        <v>1</v>
      </c>
      <c r="P2613">
        <v>3663</v>
      </c>
      <c r="Q2613">
        <f t="shared" si="163"/>
        <v>83.8</v>
      </c>
      <c r="R2613" t="b">
        <v>1</v>
      </c>
      <c r="S2613" t="s">
        <v>8299</v>
      </c>
      <c r="T2613" s="12" t="s">
        <v>8318</v>
      </c>
      <c r="U2613" t="s">
        <v>8354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8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0">
        <f t="shared" si="161"/>
        <v>42013.143171296295</v>
      </c>
      <c r="L2614">
        <v>1418095570</v>
      </c>
      <c r="M2614" s="10">
        <f t="shared" si="162"/>
        <v>41982.143171296295</v>
      </c>
      <c r="N2614" s="10"/>
      <c r="O2614" t="b">
        <v>1</v>
      </c>
      <c r="P2614">
        <v>294</v>
      </c>
      <c r="Q2614">
        <f t="shared" si="163"/>
        <v>58.42</v>
      </c>
      <c r="R2614" t="b">
        <v>1</v>
      </c>
      <c r="S2614" t="s">
        <v>8299</v>
      </c>
      <c r="T2614" s="12" t="s">
        <v>8318</v>
      </c>
      <c r="U2614" t="s">
        <v>8354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8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0">
        <f t="shared" si="161"/>
        <v>41173.81821759259</v>
      </c>
      <c r="L2615">
        <v>1345664294</v>
      </c>
      <c r="M2615" s="10">
        <f t="shared" si="162"/>
        <v>41143.81821759259</v>
      </c>
      <c r="N2615" s="10"/>
      <c r="O2615" t="b">
        <v>1</v>
      </c>
      <c r="P2615">
        <v>28</v>
      </c>
      <c r="Q2615">
        <f t="shared" si="163"/>
        <v>270.57</v>
      </c>
      <c r="R2615" t="b">
        <v>1</v>
      </c>
      <c r="S2615" t="s">
        <v>8299</v>
      </c>
      <c r="T2615" s="12" t="s">
        <v>8318</v>
      </c>
      <c r="U2615" t="s">
        <v>8354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8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0">
        <f t="shared" si="161"/>
        <v>41759.208333333336</v>
      </c>
      <c r="L2616">
        <v>1396371612</v>
      </c>
      <c r="M2616" s="10">
        <f t="shared" si="162"/>
        <v>41730.708472222221</v>
      </c>
      <c r="N2616" s="10"/>
      <c r="O2616" t="b">
        <v>1</v>
      </c>
      <c r="P2616">
        <v>100</v>
      </c>
      <c r="Q2616">
        <f t="shared" si="163"/>
        <v>107.1</v>
      </c>
      <c r="R2616" t="b">
        <v>1</v>
      </c>
      <c r="S2616" t="s">
        <v>8299</v>
      </c>
      <c r="T2616" s="12" t="s">
        <v>8318</v>
      </c>
      <c r="U2616" t="s">
        <v>8354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8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0">
        <f t="shared" si="161"/>
        <v>42490.5</v>
      </c>
      <c r="L2617">
        <v>1458820564</v>
      </c>
      <c r="M2617" s="10">
        <f t="shared" si="162"/>
        <v>42453.49726851852</v>
      </c>
      <c r="N2617" s="10"/>
      <c r="O2617" t="b">
        <v>0</v>
      </c>
      <c r="P2617">
        <v>72</v>
      </c>
      <c r="Q2617">
        <f t="shared" si="163"/>
        <v>47.18</v>
      </c>
      <c r="R2617" t="b">
        <v>1</v>
      </c>
      <c r="S2617" t="s">
        <v>8299</v>
      </c>
      <c r="T2617" s="12" t="s">
        <v>8318</v>
      </c>
      <c r="U2617" t="s">
        <v>8354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8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0">
        <f t="shared" si="161"/>
        <v>42241.99454861111</v>
      </c>
      <c r="L2618">
        <v>1437954729</v>
      </c>
      <c r="M2618" s="10">
        <f t="shared" si="162"/>
        <v>42211.99454861111</v>
      </c>
      <c r="N2618" s="10"/>
      <c r="O2618" t="b">
        <v>1</v>
      </c>
      <c r="P2618">
        <v>238</v>
      </c>
      <c r="Q2618">
        <f t="shared" si="163"/>
        <v>120.31</v>
      </c>
      <c r="R2618" t="b">
        <v>1</v>
      </c>
      <c r="S2618" t="s">
        <v>8299</v>
      </c>
      <c r="T2618" s="12" t="s">
        <v>8318</v>
      </c>
      <c r="U2618" t="s">
        <v>8354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8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0">
        <f t="shared" si="161"/>
        <v>41932.874432870369</v>
      </c>
      <c r="L2619">
        <v>1411246751</v>
      </c>
      <c r="M2619" s="10">
        <f t="shared" si="162"/>
        <v>41902.874432870369</v>
      </c>
      <c r="N2619" s="10"/>
      <c r="O2619" t="b">
        <v>1</v>
      </c>
      <c r="P2619">
        <v>159</v>
      </c>
      <c r="Q2619">
        <f t="shared" si="163"/>
        <v>27.6</v>
      </c>
      <c r="R2619" t="b">
        <v>1</v>
      </c>
      <c r="S2619" t="s">
        <v>8299</v>
      </c>
      <c r="T2619" s="12" t="s">
        <v>8318</v>
      </c>
      <c r="U2619" t="s">
        <v>8354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8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0">
        <f t="shared" si="161"/>
        <v>42339.834039351852</v>
      </c>
      <c r="L2620">
        <v>1443812461</v>
      </c>
      <c r="M2620" s="10">
        <f t="shared" si="162"/>
        <v>42279.792372685188</v>
      </c>
      <c r="N2620" s="10"/>
      <c r="O2620" t="b">
        <v>1</v>
      </c>
      <c r="P2620">
        <v>77</v>
      </c>
      <c r="Q2620">
        <f t="shared" si="163"/>
        <v>205.3</v>
      </c>
      <c r="R2620" t="b">
        <v>1</v>
      </c>
      <c r="S2620" t="s">
        <v>8299</v>
      </c>
      <c r="T2620" s="12" t="s">
        <v>8318</v>
      </c>
      <c r="U2620" t="s">
        <v>8354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8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0">
        <f t="shared" si="161"/>
        <v>42300.458333333328</v>
      </c>
      <c r="L2621">
        <v>1443302004</v>
      </c>
      <c r="M2621" s="10">
        <f t="shared" si="162"/>
        <v>42273.884305555555</v>
      </c>
      <c r="N2621" s="10"/>
      <c r="O2621" t="b">
        <v>1</v>
      </c>
      <c r="P2621">
        <v>53</v>
      </c>
      <c r="Q2621">
        <f t="shared" si="163"/>
        <v>35.549999999999997</v>
      </c>
      <c r="R2621" t="b">
        <v>1</v>
      </c>
      <c r="S2621" t="s">
        <v>8299</v>
      </c>
      <c r="T2621" s="12" t="s">
        <v>8318</v>
      </c>
      <c r="U2621" t="s">
        <v>8354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8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0">
        <f t="shared" si="161"/>
        <v>42288.041666666672</v>
      </c>
      <c r="L2622">
        <v>1441339242</v>
      </c>
      <c r="M2622" s="10">
        <f t="shared" si="162"/>
        <v>42251.16715277778</v>
      </c>
      <c r="N2622" s="10"/>
      <c r="O2622" t="b">
        <v>1</v>
      </c>
      <c r="P2622">
        <v>1251</v>
      </c>
      <c r="Q2622">
        <f t="shared" si="163"/>
        <v>74.64</v>
      </c>
      <c r="R2622" t="b">
        <v>1</v>
      </c>
      <c r="S2622" t="s">
        <v>8299</v>
      </c>
      <c r="T2622" s="12" t="s">
        <v>8318</v>
      </c>
      <c r="U2622" t="s">
        <v>8354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8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0">
        <f t="shared" si="161"/>
        <v>42145.74754629629</v>
      </c>
      <c r="L2623">
        <v>1429638988</v>
      </c>
      <c r="M2623" s="10">
        <f t="shared" si="162"/>
        <v>42115.74754629629</v>
      </c>
      <c r="N2623" s="10"/>
      <c r="O2623" t="b">
        <v>1</v>
      </c>
      <c r="P2623">
        <v>465</v>
      </c>
      <c r="Q2623">
        <f t="shared" si="163"/>
        <v>47.06</v>
      </c>
      <c r="R2623" t="b">
        <v>1</v>
      </c>
      <c r="S2623" t="s">
        <v>8299</v>
      </c>
      <c r="T2623" s="12" t="s">
        <v>8318</v>
      </c>
      <c r="U2623" t="s">
        <v>8354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8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0">
        <f t="shared" si="161"/>
        <v>42734.74324074074</v>
      </c>
      <c r="L2624">
        <v>1479232216</v>
      </c>
      <c r="M2624" s="10">
        <f t="shared" si="162"/>
        <v>42689.74324074074</v>
      </c>
      <c r="N2624" s="10"/>
      <c r="O2624" t="b">
        <v>0</v>
      </c>
      <c r="P2624">
        <v>74</v>
      </c>
      <c r="Q2624">
        <f t="shared" si="163"/>
        <v>26.59</v>
      </c>
      <c r="R2624" t="b">
        <v>1</v>
      </c>
      <c r="S2624" t="s">
        <v>8299</v>
      </c>
      <c r="T2624" s="12" t="s">
        <v>8318</v>
      </c>
      <c r="U2624" t="s">
        <v>8354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8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0">
        <f t="shared" si="161"/>
        <v>42706.256550925929</v>
      </c>
      <c r="L2625">
        <v>1479449366</v>
      </c>
      <c r="M2625" s="10">
        <f t="shared" si="162"/>
        <v>42692.256550925929</v>
      </c>
      <c r="N2625" s="10"/>
      <c r="O2625" t="b">
        <v>0</v>
      </c>
      <c r="P2625">
        <v>62</v>
      </c>
      <c r="Q2625">
        <f t="shared" si="163"/>
        <v>36.770000000000003</v>
      </c>
      <c r="R2625" t="b">
        <v>1</v>
      </c>
      <c r="S2625" t="s">
        <v>8299</v>
      </c>
      <c r="T2625" s="12" t="s">
        <v>8318</v>
      </c>
      <c r="U2625" t="s">
        <v>8354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8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0">
        <f t="shared" si="161"/>
        <v>41165.42155092593</v>
      </c>
      <c r="L2626">
        <v>1345716422</v>
      </c>
      <c r="M2626" s="10">
        <f t="shared" si="162"/>
        <v>41144.42155092593</v>
      </c>
      <c r="N2626" s="10"/>
      <c r="O2626" t="b">
        <v>0</v>
      </c>
      <c r="P2626">
        <v>3468</v>
      </c>
      <c r="Q2626">
        <f t="shared" si="163"/>
        <v>31.82</v>
      </c>
      <c r="R2626" t="b">
        <v>1</v>
      </c>
      <c r="S2626" t="s">
        <v>8299</v>
      </c>
      <c r="T2626" s="12" t="s">
        <v>8318</v>
      </c>
      <c r="U2626" t="s">
        <v>8354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8">
        <f t="shared" ref="F2627:F2690" si="164">ROUND(E2627/D2627*100,0)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0">
        <f t="shared" ref="K2627:K2690" si="165">(((J2627/60)/60)/24+DATE(1970,1,1))</f>
        <v>42683.851944444439</v>
      </c>
      <c r="L2627">
        <v>1476559608</v>
      </c>
      <c r="M2627" s="10">
        <f t="shared" ref="M2627:M2690" si="166">(((L2627/60)/60)/24+DATE(1970,1,1))</f>
        <v>42658.810277777782</v>
      </c>
      <c r="N2627" s="10"/>
      <c r="O2627" t="b">
        <v>0</v>
      </c>
      <c r="P2627">
        <v>52</v>
      </c>
      <c r="Q2627">
        <f t="shared" ref="Q2627:Q2690" si="167">IFERROR(ROUND(E2627/P2627,2),0)</f>
        <v>27.58</v>
      </c>
      <c r="R2627" t="b">
        <v>1</v>
      </c>
      <c r="S2627" t="s">
        <v>8299</v>
      </c>
      <c r="T2627" s="12" t="s">
        <v>8318</v>
      </c>
      <c r="U2627" t="s">
        <v>8354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8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0">
        <f t="shared" si="165"/>
        <v>42158.628113425926</v>
      </c>
      <c r="L2628">
        <v>1430751869</v>
      </c>
      <c r="M2628" s="10">
        <f t="shared" si="166"/>
        <v>42128.628113425926</v>
      </c>
      <c r="N2628" s="10"/>
      <c r="O2628" t="b">
        <v>0</v>
      </c>
      <c r="P2628">
        <v>50</v>
      </c>
      <c r="Q2628">
        <f t="shared" si="167"/>
        <v>56</v>
      </c>
      <c r="R2628" t="b">
        <v>1</v>
      </c>
      <c r="S2628" t="s">
        <v>8299</v>
      </c>
      <c r="T2628" s="12" t="s">
        <v>8318</v>
      </c>
      <c r="U2628" t="s">
        <v>8354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8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0">
        <f t="shared" si="165"/>
        <v>42334.871076388896</v>
      </c>
      <c r="L2629">
        <v>1445975661</v>
      </c>
      <c r="M2629" s="10">
        <f t="shared" si="166"/>
        <v>42304.829409722224</v>
      </c>
      <c r="N2629" s="10"/>
      <c r="O2629" t="b">
        <v>0</v>
      </c>
      <c r="P2629">
        <v>45</v>
      </c>
      <c r="Q2629">
        <f t="shared" si="167"/>
        <v>21.56</v>
      </c>
      <c r="R2629" t="b">
        <v>1</v>
      </c>
      <c r="S2629" t="s">
        <v>8299</v>
      </c>
      <c r="T2629" s="12" t="s">
        <v>8318</v>
      </c>
      <c r="U2629" t="s">
        <v>8354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8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0">
        <f t="shared" si="165"/>
        <v>41973.966053240743</v>
      </c>
      <c r="L2630">
        <v>1415661067</v>
      </c>
      <c r="M2630" s="10">
        <f t="shared" si="166"/>
        <v>41953.966053240743</v>
      </c>
      <c r="N2630" s="10"/>
      <c r="O2630" t="b">
        <v>0</v>
      </c>
      <c r="P2630">
        <v>21</v>
      </c>
      <c r="Q2630">
        <f t="shared" si="167"/>
        <v>44.1</v>
      </c>
      <c r="R2630" t="b">
        <v>1</v>
      </c>
      <c r="S2630" t="s">
        <v>8299</v>
      </c>
      <c r="T2630" s="12" t="s">
        <v>8318</v>
      </c>
      <c r="U2630" t="s">
        <v>8354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8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0">
        <f t="shared" si="165"/>
        <v>42138.538449074069</v>
      </c>
      <c r="L2631">
        <v>1429016122</v>
      </c>
      <c r="M2631" s="10">
        <f t="shared" si="166"/>
        <v>42108.538449074069</v>
      </c>
      <c r="N2631" s="10"/>
      <c r="O2631" t="b">
        <v>0</v>
      </c>
      <c r="P2631">
        <v>100</v>
      </c>
      <c r="Q2631">
        <f t="shared" si="167"/>
        <v>63.87</v>
      </c>
      <c r="R2631" t="b">
        <v>1</v>
      </c>
      <c r="S2631" t="s">
        <v>8299</v>
      </c>
      <c r="T2631" s="12" t="s">
        <v>8318</v>
      </c>
      <c r="U2631" t="s">
        <v>8354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8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0">
        <f t="shared" si="165"/>
        <v>42551.416666666672</v>
      </c>
      <c r="L2632">
        <v>1464921112</v>
      </c>
      <c r="M2632" s="10">
        <f t="shared" si="166"/>
        <v>42524.105462962965</v>
      </c>
      <c r="N2632" s="10"/>
      <c r="O2632" t="b">
        <v>0</v>
      </c>
      <c r="P2632">
        <v>81</v>
      </c>
      <c r="Q2632">
        <f t="shared" si="167"/>
        <v>38.99</v>
      </c>
      <c r="R2632" t="b">
        <v>1</v>
      </c>
      <c r="S2632" t="s">
        <v>8299</v>
      </c>
      <c r="T2632" s="12" t="s">
        <v>8318</v>
      </c>
      <c r="U2632" t="s">
        <v>8354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8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0">
        <f t="shared" si="165"/>
        <v>42246.169293981482</v>
      </c>
      <c r="L2633">
        <v>1438488227</v>
      </c>
      <c r="M2633" s="10">
        <f t="shared" si="166"/>
        <v>42218.169293981482</v>
      </c>
      <c r="N2633" s="10"/>
      <c r="O2633" t="b">
        <v>0</v>
      </c>
      <c r="P2633">
        <v>286</v>
      </c>
      <c r="Q2633">
        <f t="shared" si="167"/>
        <v>80.19</v>
      </c>
      <c r="R2633" t="b">
        <v>1</v>
      </c>
      <c r="S2633" t="s">
        <v>8299</v>
      </c>
      <c r="T2633" s="12" t="s">
        <v>8318</v>
      </c>
      <c r="U2633" t="s">
        <v>8354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8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0">
        <f t="shared" si="165"/>
        <v>42519.061793981484</v>
      </c>
      <c r="L2634">
        <v>1462325339</v>
      </c>
      <c r="M2634" s="10">
        <f t="shared" si="166"/>
        <v>42494.061793981484</v>
      </c>
      <c r="N2634" s="10"/>
      <c r="O2634" t="b">
        <v>0</v>
      </c>
      <c r="P2634">
        <v>42</v>
      </c>
      <c r="Q2634">
        <f t="shared" si="167"/>
        <v>34.9</v>
      </c>
      <c r="R2634" t="b">
        <v>1</v>
      </c>
      <c r="S2634" t="s">
        <v>8299</v>
      </c>
      <c r="T2634" s="12" t="s">
        <v>8318</v>
      </c>
      <c r="U2634" t="s">
        <v>8354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8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0">
        <f t="shared" si="165"/>
        <v>41697.958333333336</v>
      </c>
      <c r="L2635">
        <v>1390938332</v>
      </c>
      <c r="M2635" s="10">
        <f t="shared" si="166"/>
        <v>41667.823287037041</v>
      </c>
      <c r="N2635" s="10"/>
      <c r="O2635" t="b">
        <v>0</v>
      </c>
      <c r="P2635">
        <v>199</v>
      </c>
      <c r="Q2635">
        <f t="shared" si="167"/>
        <v>89.1</v>
      </c>
      <c r="R2635" t="b">
        <v>1</v>
      </c>
      <c r="S2635" t="s">
        <v>8299</v>
      </c>
      <c r="T2635" s="12" t="s">
        <v>8318</v>
      </c>
      <c r="U2635" t="s">
        <v>8354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8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0">
        <f t="shared" si="165"/>
        <v>42642.656493055561</v>
      </c>
      <c r="L2636">
        <v>1472571921</v>
      </c>
      <c r="M2636" s="10">
        <f t="shared" si="166"/>
        <v>42612.656493055561</v>
      </c>
      <c r="N2636" s="10"/>
      <c r="O2636" t="b">
        <v>0</v>
      </c>
      <c r="P2636">
        <v>25</v>
      </c>
      <c r="Q2636">
        <f t="shared" si="167"/>
        <v>39.44</v>
      </c>
      <c r="R2636" t="b">
        <v>1</v>
      </c>
      <c r="S2636" t="s">
        <v>8299</v>
      </c>
      <c r="T2636" s="12" t="s">
        <v>8318</v>
      </c>
      <c r="U2636" t="s">
        <v>8354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8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0">
        <f t="shared" si="165"/>
        <v>42072.909270833334</v>
      </c>
      <c r="L2637">
        <v>1422917361</v>
      </c>
      <c r="M2637" s="10">
        <f t="shared" si="166"/>
        <v>42037.950937500005</v>
      </c>
      <c r="N2637" s="10"/>
      <c r="O2637" t="b">
        <v>0</v>
      </c>
      <c r="P2637">
        <v>84</v>
      </c>
      <c r="Q2637">
        <f t="shared" si="167"/>
        <v>136.9</v>
      </c>
      <c r="R2637" t="b">
        <v>1</v>
      </c>
      <c r="S2637" t="s">
        <v>8299</v>
      </c>
      <c r="T2637" s="12" t="s">
        <v>8318</v>
      </c>
      <c r="U2637" t="s">
        <v>8354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8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0">
        <f t="shared" si="165"/>
        <v>42659.041666666672</v>
      </c>
      <c r="L2638">
        <v>1474641914</v>
      </c>
      <c r="M2638" s="10">
        <f t="shared" si="166"/>
        <v>42636.614745370374</v>
      </c>
      <c r="N2638" s="10"/>
      <c r="O2638" t="b">
        <v>0</v>
      </c>
      <c r="P2638">
        <v>50</v>
      </c>
      <c r="Q2638">
        <f t="shared" si="167"/>
        <v>37.46</v>
      </c>
      <c r="R2638" t="b">
        <v>1</v>
      </c>
      <c r="S2638" t="s">
        <v>8299</v>
      </c>
      <c r="T2638" s="12" t="s">
        <v>8318</v>
      </c>
      <c r="U2638" t="s">
        <v>8354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8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0">
        <f t="shared" si="165"/>
        <v>42655.549479166672</v>
      </c>
      <c r="L2639">
        <v>1474895475</v>
      </c>
      <c r="M2639" s="10">
        <f t="shared" si="166"/>
        <v>42639.549479166672</v>
      </c>
      <c r="N2639" s="10"/>
      <c r="O2639" t="b">
        <v>0</v>
      </c>
      <c r="P2639">
        <v>26</v>
      </c>
      <c r="Q2639">
        <f t="shared" si="167"/>
        <v>31.96</v>
      </c>
      <c r="R2639" t="b">
        <v>1</v>
      </c>
      <c r="S2639" t="s">
        <v>8299</v>
      </c>
      <c r="T2639" s="12" t="s">
        <v>8318</v>
      </c>
      <c r="U2639" t="s">
        <v>8354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8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0">
        <f t="shared" si="165"/>
        <v>42019.913136574076</v>
      </c>
      <c r="L2640">
        <v>1418766895</v>
      </c>
      <c r="M2640" s="10">
        <f t="shared" si="166"/>
        <v>41989.913136574076</v>
      </c>
      <c r="N2640" s="10"/>
      <c r="O2640" t="b">
        <v>0</v>
      </c>
      <c r="P2640">
        <v>14</v>
      </c>
      <c r="Q2640">
        <f t="shared" si="167"/>
        <v>25.21</v>
      </c>
      <c r="R2640" t="b">
        <v>1</v>
      </c>
      <c r="S2640" t="s">
        <v>8299</v>
      </c>
      <c r="T2640" s="12" t="s">
        <v>8318</v>
      </c>
      <c r="U2640" t="s">
        <v>8354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8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0">
        <f t="shared" si="165"/>
        <v>42054.86513888889</v>
      </c>
      <c r="L2641">
        <v>1421786748</v>
      </c>
      <c r="M2641" s="10">
        <f t="shared" si="166"/>
        <v>42024.86513888889</v>
      </c>
      <c r="N2641" s="10"/>
      <c r="O2641" t="b">
        <v>0</v>
      </c>
      <c r="P2641">
        <v>49</v>
      </c>
      <c r="Q2641">
        <f t="shared" si="167"/>
        <v>10.039999999999999</v>
      </c>
      <c r="R2641" t="b">
        <v>1</v>
      </c>
      <c r="S2641" t="s">
        <v>8299</v>
      </c>
      <c r="T2641" s="12" t="s">
        <v>8318</v>
      </c>
      <c r="U2641" t="s">
        <v>8354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8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0">
        <f t="shared" si="165"/>
        <v>42163.160578703704</v>
      </c>
      <c r="L2642">
        <v>1428551474</v>
      </c>
      <c r="M2642" s="10">
        <f t="shared" si="166"/>
        <v>42103.160578703704</v>
      </c>
      <c r="N2642" s="10"/>
      <c r="O2642" t="b">
        <v>0</v>
      </c>
      <c r="P2642">
        <v>69</v>
      </c>
      <c r="Q2642">
        <f t="shared" si="167"/>
        <v>45.94</v>
      </c>
      <c r="R2642" t="b">
        <v>1</v>
      </c>
      <c r="S2642" t="s">
        <v>8299</v>
      </c>
      <c r="T2642" s="12" t="s">
        <v>8318</v>
      </c>
      <c r="U2642" t="s">
        <v>8354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8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0">
        <f t="shared" si="165"/>
        <v>41897.839583333334</v>
      </c>
      <c r="L2643">
        <v>1409341863</v>
      </c>
      <c r="M2643" s="10">
        <f t="shared" si="166"/>
        <v>41880.827118055553</v>
      </c>
      <c r="N2643" s="10"/>
      <c r="O2643" t="b">
        <v>0</v>
      </c>
      <c r="P2643">
        <v>1</v>
      </c>
      <c r="Q2643">
        <f t="shared" si="167"/>
        <v>15</v>
      </c>
      <c r="R2643" t="b">
        <v>0</v>
      </c>
      <c r="S2643" t="s">
        <v>8299</v>
      </c>
      <c r="T2643" s="12" t="s">
        <v>8318</v>
      </c>
      <c r="U2643" t="s">
        <v>8354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8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0">
        <f t="shared" si="165"/>
        <v>42566.289583333331</v>
      </c>
      <c r="L2644">
        <v>1465970108</v>
      </c>
      <c r="M2644" s="10">
        <f t="shared" si="166"/>
        <v>42536.246620370366</v>
      </c>
      <c r="N2644" s="10"/>
      <c r="O2644" t="b">
        <v>0</v>
      </c>
      <c r="P2644">
        <v>0</v>
      </c>
      <c r="Q2644">
        <f t="shared" si="167"/>
        <v>0</v>
      </c>
      <c r="R2644" t="b">
        <v>0</v>
      </c>
      <c r="S2644" t="s">
        <v>8299</v>
      </c>
      <c r="T2644" s="12" t="s">
        <v>8318</v>
      </c>
      <c r="U2644" t="s">
        <v>8354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8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0">
        <f t="shared" si="165"/>
        <v>42725.332638888889</v>
      </c>
      <c r="L2645">
        <v>1479218315</v>
      </c>
      <c r="M2645" s="10">
        <f t="shared" si="166"/>
        <v>42689.582349537035</v>
      </c>
      <c r="N2645" s="10"/>
      <c r="O2645" t="b">
        <v>1</v>
      </c>
      <c r="P2645">
        <v>1501</v>
      </c>
      <c r="Q2645">
        <f t="shared" si="167"/>
        <v>223.58</v>
      </c>
      <c r="R2645" t="b">
        <v>0</v>
      </c>
      <c r="S2645" t="s">
        <v>8299</v>
      </c>
      <c r="T2645" s="12" t="s">
        <v>8318</v>
      </c>
      <c r="U2645" t="s">
        <v>8354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8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0">
        <f t="shared" si="165"/>
        <v>42804.792071759264</v>
      </c>
      <c r="L2646">
        <v>1486580435</v>
      </c>
      <c r="M2646" s="10">
        <f t="shared" si="166"/>
        <v>42774.792071759264</v>
      </c>
      <c r="N2646" s="10"/>
      <c r="O2646" t="b">
        <v>1</v>
      </c>
      <c r="P2646">
        <v>52</v>
      </c>
      <c r="Q2646">
        <f t="shared" si="167"/>
        <v>39.479999999999997</v>
      </c>
      <c r="R2646" t="b">
        <v>0</v>
      </c>
      <c r="S2646" t="s">
        <v>8299</v>
      </c>
      <c r="T2646" s="12" t="s">
        <v>8318</v>
      </c>
      <c r="U2646" t="s">
        <v>8354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8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0">
        <f t="shared" si="165"/>
        <v>41951.884293981479</v>
      </c>
      <c r="L2647">
        <v>1412885603</v>
      </c>
      <c r="M2647" s="10">
        <f t="shared" si="166"/>
        <v>41921.842627314814</v>
      </c>
      <c r="N2647" s="10"/>
      <c r="O2647" t="b">
        <v>1</v>
      </c>
      <c r="P2647">
        <v>23</v>
      </c>
      <c r="Q2647">
        <f t="shared" si="167"/>
        <v>91.3</v>
      </c>
      <c r="R2647" t="b">
        <v>0</v>
      </c>
      <c r="S2647" t="s">
        <v>8299</v>
      </c>
      <c r="T2647" s="12" t="s">
        <v>8318</v>
      </c>
      <c r="U2647" t="s">
        <v>8354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8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0">
        <f t="shared" si="165"/>
        <v>42256.313298611116</v>
      </c>
      <c r="L2648">
        <v>1439191869</v>
      </c>
      <c r="M2648" s="10">
        <f t="shared" si="166"/>
        <v>42226.313298611116</v>
      </c>
      <c r="N2648" s="10"/>
      <c r="O2648" t="b">
        <v>1</v>
      </c>
      <c r="P2648">
        <v>535</v>
      </c>
      <c r="Q2648">
        <f t="shared" si="167"/>
        <v>78.67</v>
      </c>
      <c r="R2648" t="b">
        <v>0</v>
      </c>
      <c r="S2648" t="s">
        <v>8299</v>
      </c>
      <c r="T2648" s="12" t="s">
        <v>8318</v>
      </c>
      <c r="U2648" t="s">
        <v>8354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8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0">
        <f t="shared" si="165"/>
        <v>42230.261793981481</v>
      </c>
      <c r="L2649">
        <v>1436941019</v>
      </c>
      <c r="M2649" s="10">
        <f t="shared" si="166"/>
        <v>42200.261793981481</v>
      </c>
      <c r="N2649" s="10"/>
      <c r="O2649" t="b">
        <v>0</v>
      </c>
      <c r="P2649">
        <v>3</v>
      </c>
      <c r="Q2649">
        <f t="shared" si="167"/>
        <v>12</v>
      </c>
      <c r="R2649" t="b">
        <v>0</v>
      </c>
      <c r="S2649" t="s">
        <v>8299</v>
      </c>
      <c r="T2649" s="12" t="s">
        <v>8318</v>
      </c>
      <c r="U2649" t="s">
        <v>8354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8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0">
        <f t="shared" si="165"/>
        <v>42438.714814814812</v>
      </c>
      <c r="L2650">
        <v>1454951360</v>
      </c>
      <c r="M2650" s="10">
        <f t="shared" si="166"/>
        <v>42408.714814814812</v>
      </c>
      <c r="N2650" s="10"/>
      <c r="O2650" t="b">
        <v>0</v>
      </c>
      <c r="P2650">
        <v>6</v>
      </c>
      <c r="Q2650">
        <f t="shared" si="167"/>
        <v>17.670000000000002</v>
      </c>
      <c r="R2650" t="b">
        <v>0</v>
      </c>
      <c r="S2650" t="s">
        <v>8299</v>
      </c>
      <c r="T2650" s="12" t="s">
        <v>8318</v>
      </c>
      <c r="U2650" t="s">
        <v>8354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8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0">
        <f t="shared" si="165"/>
        <v>42401.99700231482</v>
      </c>
      <c r="L2651">
        <v>1449186941</v>
      </c>
      <c r="M2651" s="10">
        <f t="shared" si="166"/>
        <v>42341.99700231482</v>
      </c>
      <c r="N2651" s="10"/>
      <c r="O2651" t="b">
        <v>0</v>
      </c>
      <c r="P2651">
        <v>3</v>
      </c>
      <c r="Q2651">
        <f t="shared" si="167"/>
        <v>41.33</v>
      </c>
      <c r="R2651" t="b">
        <v>0</v>
      </c>
      <c r="S2651" t="s">
        <v>8299</v>
      </c>
      <c r="T2651" s="12" t="s">
        <v>8318</v>
      </c>
      <c r="U2651" t="s">
        <v>8354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8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0">
        <f t="shared" si="165"/>
        <v>42725.624340277776</v>
      </c>
      <c r="L2652">
        <v>1479740343</v>
      </c>
      <c r="M2652" s="10">
        <f t="shared" si="166"/>
        <v>42695.624340277776</v>
      </c>
      <c r="N2652" s="10"/>
      <c r="O2652" t="b">
        <v>0</v>
      </c>
      <c r="P2652">
        <v>5</v>
      </c>
      <c r="Q2652">
        <f t="shared" si="167"/>
        <v>71.599999999999994</v>
      </c>
      <c r="R2652" t="b">
        <v>0</v>
      </c>
      <c r="S2652" t="s">
        <v>8299</v>
      </c>
      <c r="T2652" s="12" t="s">
        <v>8318</v>
      </c>
      <c r="U2652" t="s">
        <v>8354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8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0">
        <f t="shared" si="165"/>
        <v>42355.805659722217</v>
      </c>
      <c r="L2653">
        <v>1447960809</v>
      </c>
      <c r="M2653" s="10">
        <f t="shared" si="166"/>
        <v>42327.805659722217</v>
      </c>
      <c r="N2653" s="10"/>
      <c r="O2653" t="b">
        <v>0</v>
      </c>
      <c r="P2653">
        <v>17</v>
      </c>
      <c r="Q2653">
        <f t="shared" si="167"/>
        <v>307.82</v>
      </c>
      <c r="R2653" t="b">
        <v>0</v>
      </c>
      <c r="S2653" t="s">
        <v>8299</v>
      </c>
      <c r="T2653" s="12" t="s">
        <v>8318</v>
      </c>
      <c r="U2653" t="s">
        <v>8354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8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0">
        <f t="shared" si="165"/>
        <v>41983.158854166672</v>
      </c>
      <c r="L2654">
        <v>1415591325</v>
      </c>
      <c r="M2654" s="10">
        <f t="shared" si="166"/>
        <v>41953.158854166672</v>
      </c>
      <c r="N2654" s="10"/>
      <c r="O2654" t="b">
        <v>0</v>
      </c>
      <c r="P2654">
        <v>11</v>
      </c>
      <c r="Q2654">
        <f t="shared" si="167"/>
        <v>80.45</v>
      </c>
      <c r="R2654" t="b">
        <v>0</v>
      </c>
      <c r="S2654" t="s">
        <v>8299</v>
      </c>
      <c r="T2654" s="12" t="s">
        <v>8318</v>
      </c>
      <c r="U2654" t="s">
        <v>8354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8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0">
        <f t="shared" si="165"/>
        <v>41803.166666666664</v>
      </c>
      <c r="L2655">
        <v>1399909127</v>
      </c>
      <c r="M2655" s="10">
        <f t="shared" si="166"/>
        <v>41771.651932870373</v>
      </c>
      <c r="N2655" s="10"/>
      <c r="O2655" t="b">
        <v>0</v>
      </c>
      <c r="P2655">
        <v>70</v>
      </c>
      <c r="Q2655">
        <f t="shared" si="167"/>
        <v>83.94</v>
      </c>
      <c r="R2655" t="b">
        <v>0</v>
      </c>
      <c r="S2655" t="s">
        <v>8299</v>
      </c>
      <c r="T2655" s="12" t="s">
        <v>8318</v>
      </c>
      <c r="U2655" t="s">
        <v>8354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8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0">
        <f t="shared" si="165"/>
        <v>42115.559328703705</v>
      </c>
      <c r="L2656">
        <v>1424442326</v>
      </c>
      <c r="M2656" s="10">
        <f t="shared" si="166"/>
        <v>42055.600995370376</v>
      </c>
      <c r="N2656" s="10"/>
      <c r="O2656" t="b">
        <v>0</v>
      </c>
      <c r="P2656">
        <v>6</v>
      </c>
      <c r="Q2656">
        <f t="shared" si="167"/>
        <v>8.5</v>
      </c>
      <c r="R2656" t="b">
        <v>0</v>
      </c>
      <c r="S2656" t="s">
        <v>8299</v>
      </c>
      <c r="T2656" s="12" t="s">
        <v>8318</v>
      </c>
      <c r="U2656" t="s">
        <v>8354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8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0">
        <f t="shared" si="165"/>
        <v>42409.833333333328</v>
      </c>
      <c r="L2657">
        <v>1452631647</v>
      </c>
      <c r="M2657" s="10">
        <f t="shared" si="166"/>
        <v>42381.866284722222</v>
      </c>
      <c r="N2657" s="10"/>
      <c r="O2657" t="b">
        <v>0</v>
      </c>
      <c r="P2657">
        <v>43</v>
      </c>
      <c r="Q2657">
        <f t="shared" si="167"/>
        <v>73.37</v>
      </c>
      <c r="R2657" t="b">
        <v>0</v>
      </c>
      <c r="S2657" t="s">
        <v>8299</v>
      </c>
      <c r="T2657" s="12" t="s">
        <v>8318</v>
      </c>
      <c r="U2657" t="s">
        <v>8354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8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0">
        <f t="shared" si="165"/>
        <v>42806.791666666672</v>
      </c>
      <c r="L2658">
        <v>1485966688</v>
      </c>
      <c r="M2658" s="10">
        <f t="shared" si="166"/>
        <v>42767.688518518517</v>
      </c>
      <c r="N2658" s="10"/>
      <c r="O2658" t="b">
        <v>0</v>
      </c>
      <c r="P2658">
        <v>152</v>
      </c>
      <c r="Q2658">
        <f t="shared" si="167"/>
        <v>112.86</v>
      </c>
      <c r="R2658" t="b">
        <v>0</v>
      </c>
      <c r="S2658" t="s">
        <v>8299</v>
      </c>
      <c r="T2658" s="12" t="s">
        <v>8318</v>
      </c>
      <c r="U2658" t="s">
        <v>8354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8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0">
        <f t="shared" si="165"/>
        <v>42585.0625</v>
      </c>
      <c r="L2659">
        <v>1467325053</v>
      </c>
      <c r="M2659" s="10">
        <f t="shared" si="166"/>
        <v>42551.928854166668</v>
      </c>
      <c r="N2659" s="10"/>
      <c r="O2659" t="b">
        <v>0</v>
      </c>
      <c r="P2659">
        <v>59</v>
      </c>
      <c r="Q2659">
        <f t="shared" si="167"/>
        <v>95.28</v>
      </c>
      <c r="R2659" t="b">
        <v>0</v>
      </c>
      <c r="S2659" t="s">
        <v>8299</v>
      </c>
      <c r="T2659" s="12" t="s">
        <v>8318</v>
      </c>
      <c r="U2659" t="s">
        <v>8354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8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0">
        <f t="shared" si="165"/>
        <v>42581.884189814817</v>
      </c>
      <c r="L2660">
        <v>1467321194</v>
      </c>
      <c r="M2660" s="10">
        <f t="shared" si="166"/>
        <v>42551.884189814817</v>
      </c>
      <c r="N2660" s="10"/>
      <c r="O2660" t="b">
        <v>0</v>
      </c>
      <c r="P2660">
        <v>4</v>
      </c>
      <c r="Q2660">
        <f t="shared" si="167"/>
        <v>22.75</v>
      </c>
      <c r="R2660" t="b">
        <v>0</v>
      </c>
      <c r="S2660" t="s">
        <v>8299</v>
      </c>
      <c r="T2660" s="12" t="s">
        <v>8318</v>
      </c>
      <c r="U2660" t="s">
        <v>8354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8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0">
        <f t="shared" si="165"/>
        <v>42112.069560185191</v>
      </c>
      <c r="L2661">
        <v>1426729210</v>
      </c>
      <c r="M2661" s="10">
        <f t="shared" si="166"/>
        <v>42082.069560185191</v>
      </c>
      <c r="N2661" s="10"/>
      <c r="O2661" t="b">
        <v>0</v>
      </c>
      <c r="P2661">
        <v>10</v>
      </c>
      <c r="Q2661">
        <f t="shared" si="167"/>
        <v>133.30000000000001</v>
      </c>
      <c r="R2661" t="b">
        <v>0</v>
      </c>
      <c r="S2661" t="s">
        <v>8299</v>
      </c>
      <c r="T2661" s="12" t="s">
        <v>8318</v>
      </c>
      <c r="U2661" t="s">
        <v>8354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8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0">
        <f t="shared" si="165"/>
        <v>42332.754837962959</v>
      </c>
      <c r="L2662">
        <v>1443200818</v>
      </c>
      <c r="M2662" s="10">
        <f t="shared" si="166"/>
        <v>42272.713171296295</v>
      </c>
      <c r="N2662" s="10"/>
      <c r="O2662" t="b">
        <v>0</v>
      </c>
      <c r="P2662">
        <v>5</v>
      </c>
      <c r="Q2662">
        <f t="shared" si="167"/>
        <v>3.8</v>
      </c>
      <c r="R2662" t="b">
        <v>0</v>
      </c>
      <c r="S2662" t="s">
        <v>8299</v>
      </c>
      <c r="T2662" s="12" t="s">
        <v>8318</v>
      </c>
      <c r="U2662" t="s">
        <v>8354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8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0">
        <f t="shared" si="165"/>
        <v>41572.958449074074</v>
      </c>
      <c r="L2663">
        <v>1380150010</v>
      </c>
      <c r="M2663" s="10">
        <f t="shared" si="166"/>
        <v>41542.958449074074</v>
      </c>
      <c r="N2663" s="10"/>
      <c r="O2663" t="b">
        <v>0</v>
      </c>
      <c r="P2663">
        <v>60</v>
      </c>
      <c r="Q2663">
        <f t="shared" si="167"/>
        <v>85.75</v>
      </c>
      <c r="R2663" t="b">
        <v>1</v>
      </c>
      <c r="S2663" t="s">
        <v>8300</v>
      </c>
      <c r="T2663" s="12" t="s">
        <v>8318</v>
      </c>
      <c r="U2663" t="s">
        <v>8355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8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0">
        <f t="shared" si="165"/>
        <v>42237.746678240743</v>
      </c>
      <c r="L2664">
        <v>1437587713</v>
      </c>
      <c r="M2664" s="10">
        <f t="shared" si="166"/>
        <v>42207.746678240743</v>
      </c>
      <c r="N2664" s="10"/>
      <c r="O2664" t="b">
        <v>0</v>
      </c>
      <c r="P2664">
        <v>80</v>
      </c>
      <c r="Q2664">
        <f t="shared" si="167"/>
        <v>267</v>
      </c>
      <c r="R2664" t="b">
        <v>1</v>
      </c>
      <c r="S2664" t="s">
        <v>8300</v>
      </c>
      <c r="T2664" s="12" t="s">
        <v>8318</v>
      </c>
      <c r="U2664" t="s">
        <v>8355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8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0">
        <f t="shared" si="165"/>
        <v>42251.625</v>
      </c>
      <c r="L2665">
        <v>1438873007</v>
      </c>
      <c r="M2665" s="10">
        <f t="shared" si="166"/>
        <v>42222.622766203705</v>
      </c>
      <c r="N2665" s="10"/>
      <c r="O2665" t="b">
        <v>0</v>
      </c>
      <c r="P2665">
        <v>56</v>
      </c>
      <c r="Q2665">
        <f t="shared" si="167"/>
        <v>373.56</v>
      </c>
      <c r="R2665" t="b">
        <v>1</v>
      </c>
      <c r="S2665" t="s">
        <v>8300</v>
      </c>
      <c r="T2665" s="12" t="s">
        <v>8318</v>
      </c>
      <c r="U2665" t="s">
        <v>8355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8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0">
        <f t="shared" si="165"/>
        <v>42347.290972222225</v>
      </c>
      <c r="L2666">
        <v>1446683797</v>
      </c>
      <c r="M2666" s="10">
        <f t="shared" si="166"/>
        <v>42313.02542824074</v>
      </c>
      <c r="N2666" s="10"/>
      <c r="O2666" t="b">
        <v>0</v>
      </c>
      <c r="P2666">
        <v>104</v>
      </c>
      <c r="Q2666">
        <f t="shared" si="167"/>
        <v>174.04</v>
      </c>
      <c r="R2666" t="b">
        <v>1</v>
      </c>
      <c r="S2666" t="s">
        <v>8300</v>
      </c>
      <c r="T2666" s="12" t="s">
        <v>8318</v>
      </c>
      <c r="U2666" t="s">
        <v>8355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8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0">
        <f t="shared" si="165"/>
        <v>42128.895532407405</v>
      </c>
      <c r="L2667">
        <v>1426886974</v>
      </c>
      <c r="M2667" s="10">
        <f t="shared" si="166"/>
        <v>42083.895532407405</v>
      </c>
      <c r="N2667" s="10"/>
      <c r="O2667" t="b">
        <v>0</v>
      </c>
      <c r="P2667">
        <v>46</v>
      </c>
      <c r="Q2667">
        <f t="shared" si="167"/>
        <v>93.7</v>
      </c>
      <c r="R2667" t="b">
        <v>1</v>
      </c>
      <c r="S2667" t="s">
        <v>8300</v>
      </c>
      <c r="T2667" s="12" t="s">
        <v>8318</v>
      </c>
      <c r="U2667" t="s">
        <v>8355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8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0">
        <f t="shared" si="165"/>
        <v>42272.875</v>
      </c>
      <c r="L2668">
        <v>1440008439</v>
      </c>
      <c r="M2668" s="10">
        <f t="shared" si="166"/>
        <v>42235.764340277776</v>
      </c>
      <c r="N2668" s="10"/>
      <c r="O2668" t="b">
        <v>0</v>
      </c>
      <c r="P2668">
        <v>206</v>
      </c>
      <c r="Q2668">
        <f t="shared" si="167"/>
        <v>77.33</v>
      </c>
      <c r="R2668" t="b">
        <v>1</v>
      </c>
      <c r="S2668" t="s">
        <v>8300</v>
      </c>
      <c r="T2668" s="12" t="s">
        <v>8318</v>
      </c>
      <c r="U2668" t="s">
        <v>8355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8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0">
        <f t="shared" si="165"/>
        <v>42410.926111111112</v>
      </c>
      <c r="L2669">
        <v>1452550416</v>
      </c>
      <c r="M2669" s="10">
        <f t="shared" si="166"/>
        <v>42380.926111111112</v>
      </c>
      <c r="N2669" s="10"/>
      <c r="O2669" t="b">
        <v>0</v>
      </c>
      <c r="P2669">
        <v>18</v>
      </c>
      <c r="Q2669">
        <f t="shared" si="167"/>
        <v>92.22</v>
      </c>
      <c r="R2669" t="b">
        <v>1</v>
      </c>
      <c r="S2669" t="s">
        <v>8300</v>
      </c>
      <c r="T2669" s="12" t="s">
        <v>8318</v>
      </c>
      <c r="U2669" t="s">
        <v>8355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8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0">
        <f t="shared" si="165"/>
        <v>42317.60555555555</v>
      </c>
      <c r="L2670">
        <v>1443449265</v>
      </c>
      <c r="M2670" s="10">
        <f t="shared" si="166"/>
        <v>42275.588715277772</v>
      </c>
      <c r="N2670" s="10"/>
      <c r="O2670" t="b">
        <v>0</v>
      </c>
      <c r="P2670">
        <v>28</v>
      </c>
      <c r="Q2670">
        <f t="shared" si="167"/>
        <v>60.96</v>
      </c>
      <c r="R2670" t="b">
        <v>1</v>
      </c>
      <c r="S2670" t="s">
        <v>8300</v>
      </c>
      <c r="T2670" s="12" t="s">
        <v>8318</v>
      </c>
      <c r="U2670" t="s">
        <v>8355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8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0">
        <f t="shared" si="165"/>
        <v>42379.035833333335</v>
      </c>
      <c r="L2671">
        <v>1447203096</v>
      </c>
      <c r="M2671" s="10">
        <f t="shared" si="166"/>
        <v>42319.035833333335</v>
      </c>
      <c r="N2671" s="10"/>
      <c r="O2671" t="b">
        <v>0</v>
      </c>
      <c r="P2671">
        <v>11</v>
      </c>
      <c r="Q2671">
        <f t="shared" si="167"/>
        <v>91</v>
      </c>
      <c r="R2671" t="b">
        <v>1</v>
      </c>
      <c r="S2671" t="s">
        <v>8300</v>
      </c>
      <c r="T2671" s="12" t="s">
        <v>8318</v>
      </c>
      <c r="U2671" t="s">
        <v>8355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8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0">
        <f t="shared" si="165"/>
        <v>41849.020601851851</v>
      </c>
      <c r="L2672">
        <v>1404174580</v>
      </c>
      <c r="M2672" s="10">
        <f t="shared" si="166"/>
        <v>41821.020601851851</v>
      </c>
      <c r="N2672" s="10"/>
      <c r="O2672" t="b">
        <v>1</v>
      </c>
      <c r="P2672">
        <v>60</v>
      </c>
      <c r="Q2672">
        <f t="shared" si="167"/>
        <v>41.58</v>
      </c>
      <c r="R2672" t="b">
        <v>0</v>
      </c>
      <c r="S2672" t="s">
        <v>8300</v>
      </c>
      <c r="T2672" s="12" t="s">
        <v>8318</v>
      </c>
      <c r="U2672" t="s">
        <v>8355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8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0">
        <f t="shared" si="165"/>
        <v>41992.818055555559</v>
      </c>
      <c r="L2673">
        <v>1416419916</v>
      </c>
      <c r="M2673" s="10">
        <f t="shared" si="166"/>
        <v>41962.749027777783</v>
      </c>
      <c r="N2673" s="10"/>
      <c r="O2673" t="b">
        <v>1</v>
      </c>
      <c r="P2673">
        <v>84</v>
      </c>
      <c r="Q2673">
        <f t="shared" si="167"/>
        <v>33.76</v>
      </c>
      <c r="R2673" t="b">
        <v>0</v>
      </c>
      <c r="S2673" t="s">
        <v>8300</v>
      </c>
      <c r="T2673" s="12" t="s">
        <v>8318</v>
      </c>
      <c r="U2673" t="s">
        <v>8355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8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0">
        <f t="shared" si="165"/>
        <v>42366.25</v>
      </c>
      <c r="L2674">
        <v>1449436390</v>
      </c>
      <c r="M2674" s="10">
        <f t="shared" si="166"/>
        <v>42344.884143518517</v>
      </c>
      <c r="N2674" s="10"/>
      <c r="O2674" t="b">
        <v>1</v>
      </c>
      <c r="P2674">
        <v>47</v>
      </c>
      <c r="Q2674">
        <f t="shared" si="167"/>
        <v>70.62</v>
      </c>
      <c r="R2674" t="b">
        <v>0</v>
      </c>
      <c r="S2674" t="s">
        <v>8300</v>
      </c>
      <c r="T2674" s="12" t="s">
        <v>8318</v>
      </c>
      <c r="U2674" t="s">
        <v>8355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8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0">
        <f t="shared" si="165"/>
        <v>41941.947916666664</v>
      </c>
      <c r="L2675">
        <v>1412081999</v>
      </c>
      <c r="M2675" s="10">
        <f t="shared" si="166"/>
        <v>41912.541655092595</v>
      </c>
      <c r="N2675" s="10"/>
      <c r="O2675" t="b">
        <v>1</v>
      </c>
      <c r="P2675">
        <v>66</v>
      </c>
      <c r="Q2675">
        <f t="shared" si="167"/>
        <v>167.15</v>
      </c>
      <c r="R2675" t="b">
        <v>0</v>
      </c>
      <c r="S2675" t="s">
        <v>8300</v>
      </c>
      <c r="T2675" s="12" t="s">
        <v>8318</v>
      </c>
      <c r="U2675" t="s">
        <v>8355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8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0">
        <f t="shared" si="165"/>
        <v>42556.207638888889</v>
      </c>
      <c r="L2676">
        <v>1465398670</v>
      </c>
      <c r="M2676" s="10">
        <f t="shared" si="166"/>
        <v>42529.632754629631</v>
      </c>
      <c r="N2676" s="10"/>
      <c r="O2676" t="b">
        <v>1</v>
      </c>
      <c r="P2676">
        <v>171</v>
      </c>
      <c r="Q2676">
        <f t="shared" si="167"/>
        <v>128.62</v>
      </c>
      <c r="R2676" t="b">
        <v>0</v>
      </c>
      <c r="S2676" t="s">
        <v>8300</v>
      </c>
      <c r="T2676" s="12" t="s">
        <v>8318</v>
      </c>
      <c r="U2676" t="s">
        <v>8355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8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0">
        <f t="shared" si="165"/>
        <v>41953.899178240739</v>
      </c>
      <c r="L2677">
        <v>1413059689</v>
      </c>
      <c r="M2677" s="10">
        <f t="shared" si="166"/>
        <v>41923.857511574075</v>
      </c>
      <c r="N2677" s="10"/>
      <c r="O2677" t="b">
        <v>1</v>
      </c>
      <c r="P2677">
        <v>29</v>
      </c>
      <c r="Q2677">
        <f t="shared" si="167"/>
        <v>65.41</v>
      </c>
      <c r="R2677" t="b">
        <v>0</v>
      </c>
      <c r="S2677" t="s">
        <v>8300</v>
      </c>
      <c r="T2677" s="12" t="s">
        <v>8318</v>
      </c>
      <c r="U2677" t="s">
        <v>8355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8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0">
        <f t="shared" si="165"/>
        <v>42512.624699074076</v>
      </c>
      <c r="L2678">
        <v>1461337174</v>
      </c>
      <c r="M2678" s="10">
        <f t="shared" si="166"/>
        <v>42482.624699074076</v>
      </c>
      <c r="N2678" s="10"/>
      <c r="O2678" t="b">
        <v>0</v>
      </c>
      <c r="P2678">
        <v>9</v>
      </c>
      <c r="Q2678">
        <f t="shared" si="167"/>
        <v>117.56</v>
      </c>
      <c r="R2678" t="b">
        <v>0</v>
      </c>
      <c r="S2678" t="s">
        <v>8300</v>
      </c>
      <c r="T2678" s="12" t="s">
        <v>8318</v>
      </c>
      <c r="U2678" t="s">
        <v>8355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8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0">
        <f t="shared" si="165"/>
        <v>41823.029432870368</v>
      </c>
      <c r="L2679">
        <v>1401756143</v>
      </c>
      <c r="M2679" s="10">
        <f t="shared" si="166"/>
        <v>41793.029432870368</v>
      </c>
      <c r="N2679" s="10"/>
      <c r="O2679" t="b">
        <v>0</v>
      </c>
      <c r="P2679">
        <v>27</v>
      </c>
      <c r="Q2679">
        <f t="shared" si="167"/>
        <v>126.48</v>
      </c>
      <c r="R2679" t="b">
        <v>0</v>
      </c>
      <c r="S2679" t="s">
        <v>8300</v>
      </c>
      <c r="T2679" s="12" t="s">
        <v>8318</v>
      </c>
      <c r="U2679" t="s">
        <v>8355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8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0">
        <f t="shared" si="165"/>
        <v>42271.798206018517</v>
      </c>
      <c r="L2680">
        <v>1440529765</v>
      </c>
      <c r="M2680" s="10">
        <f t="shared" si="166"/>
        <v>42241.798206018517</v>
      </c>
      <c r="N2680" s="10"/>
      <c r="O2680" t="b">
        <v>0</v>
      </c>
      <c r="P2680">
        <v>2</v>
      </c>
      <c r="Q2680">
        <f t="shared" si="167"/>
        <v>550</v>
      </c>
      <c r="R2680" t="b">
        <v>0</v>
      </c>
      <c r="S2680" t="s">
        <v>8300</v>
      </c>
      <c r="T2680" s="12" t="s">
        <v>8318</v>
      </c>
      <c r="U2680" t="s">
        <v>8355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8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0">
        <f t="shared" si="165"/>
        <v>42063.001087962963</v>
      </c>
      <c r="L2681">
        <v>1422489694</v>
      </c>
      <c r="M2681" s="10">
        <f t="shared" si="166"/>
        <v>42033.001087962963</v>
      </c>
      <c r="N2681" s="10"/>
      <c r="O2681" t="b">
        <v>0</v>
      </c>
      <c r="P2681">
        <v>3</v>
      </c>
      <c r="Q2681">
        <f t="shared" si="167"/>
        <v>44</v>
      </c>
      <c r="R2681" t="b">
        <v>0</v>
      </c>
      <c r="S2681" t="s">
        <v>8300</v>
      </c>
      <c r="T2681" s="12" t="s">
        <v>8318</v>
      </c>
      <c r="U2681" t="s">
        <v>8355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8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0">
        <f t="shared" si="165"/>
        <v>42466.170034722221</v>
      </c>
      <c r="L2682">
        <v>1457327091</v>
      </c>
      <c r="M2682" s="10">
        <f t="shared" si="166"/>
        <v>42436.211701388893</v>
      </c>
      <c r="N2682" s="10"/>
      <c r="O2682" t="b">
        <v>0</v>
      </c>
      <c r="P2682">
        <v>4</v>
      </c>
      <c r="Q2682">
        <f t="shared" si="167"/>
        <v>69</v>
      </c>
      <c r="R2682" t="b">
        <v>0</v>
      </c>
      <c r="S2682" t="s">
        <v>8300</v>
      </c>
      <c r="T2682" s="12" t="s">
        <v>8318</v>
      </c>
      <c r="U2682" t="s">
        <v>8355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8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0">
        <f t="shared" si="165"/>
        <v>41830.895254629628</v>
      </c>
      <c r="L2683">
        <v>1402867750</v>
      </c>
      <c r="M2683" s="10">
        <f t="shared" si="166"/>
        <v>41805.895254629628</v>
      </c>
      <c r="N2683" s="10"/>
      <c r="O2683" t="b">
        <v>0</v>
      </c>
      <c r="P2683">
        <v>2</v>
      </c>
      <c r="Q2683">
        <f t="shared" si="167"/>
        <v>27.5</v>
      </c>
      <c r="R2683" t="b">
        <v>0</v>
      </c>
      <c r="S2683" t="s">
        <v>8282</v>
      </c>
      <c r="T2683" s="12" t="s">
        <v>8335</v>
      </c>
      <c r="U2683" t="s">
        <v>8336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8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0">
        <f t="shared" si="165"/>
        <v>41965.249305555553</v>
      </c>
      <c r="L2684">
        <v>1413838540</v>
      </c>
      <c r="M2684" s="10">
        <f t="shared" si="166"/>
        <v>41932.871990740743</v>
      </c>
      <c r="N2684" s="10"/>
      <c r="O2684" t="b">
        <v>0</v>
      </c>
      <c r="P2684">
        <v>20</v>
      </c>
      <c r="Q2684">
        <f t="shared" si="167"/>
        <v>84.9</v>
      </c>
      <c r="R2684" t="b">
        <v>0</v>
      </c>
      <c r="S2684" t="s">
        <v>8282</v>
      </c>
      <c r="T2684" s="12" t="s">
        <v>8335</v>
      </c>
      <c r="U2684" t="s">
        <v>8336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8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0">
        <f t="shared" si="165"/>
        <v>42064.75509259259</v>
      </c>
      <c r="L2685">
        <v>1422641240</v>
      </c>
      <c r="M2685" s="10">
        <f t="shared" si="166"/>
        <v>42034.75509259259</v>
      </c>
      <c r="N2685" s="10"/>
      <c r="O2685" t="b">
        <v>0</v>
      </c>
      <c r="P2685">
        <v>3</v>
      </c>
      <c r="Q2685">
        <f t="shared" si="167"/>
        <v>12</v>
      </c>
      <c r="R2685" t="b">
        <v>0</v>
      </c>
      <c r="S2685" t="s">
        <v>8282</v>
      </c>
      <c r="T2685" s="12" t="s">
        <v>8335</v>
      </c>
      <c r="U2685" t="s">
        <v>8336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8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0">
        <f t="shared" si="165"/>
        <v>41860.914641203701</v>
      </c>
      <c r="L2686">
        <v>1404165425</v>
      </c>
      <c r="M2686" s="10">
        <f t="shared" si="166"/>
        <v>41820.914641203701</v>
      </c>
      <c r="N2686" s="10"/>
      <c r="O2686" t="b">
        <v>0</v>
      </c>
      <c r="P2686">
        <v>4</v>
      </c>
      <c r="Q2686">
        <f t="shared" si="167"/>
        <v>200</v>
      </c>
      <c r="R2686" t="b">
        <v>0</v>
      </c>
      <c r="S2686" t="s">
        <v>8282</v>
      </c>
      <c r="T2686" s="12" t="s">
        <v>8335</v>
      </c>
      <c r="U2686" t="s">
        <v>8336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8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0">
        <f t="shared" si="165"/>
        <v>42121.654282407413</v>
      </c>
      <c r="L2687">
        <v>1424968930</v>
      </c>
      <c r="M2687" s="10">
        <f t="shared" si="166"/>
        <v>42061.69594907407</v>
      </c>
      <c r="N2687" s="10"/>
      <c r="O2687" t="b">
        <v>0</v>
      </c>
      <c r="P2687">
        <v>1</v>
      </c>
      <c r="Q2687">
        <f t="shared" si="167"/>
        <v>10</v>
      </c>
      <c r="R2687" t="b">
        <v>0</v>
      </c>
      <c r="S2687" t="s">
        <v>8282</v>
      </c>
      <c r="T2687" s="12" t="s">
        <v>8335</v>
      </c>
      <c r="U2687" t="s">
        <v>8336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8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0">
        <f t="shared" si="165"/>
        <v>41912.974803240737</v>
      </c>
      <c r="L2688">
        <v>1410391423</v>
      </c>
      <c r="M2688" s="10">
        <f t="shared" si="166"/>
        <v>41892.974803240737</v>
      </c>
      <c r="N2688" s="10"/>
      <c r="O2688" t="b">
        <v>0</v>
      </c>
      <c r="P2688">
        <v>0</v>
      </c>
      <c r="Q2688">
        <f t="shared" si="167"/>
        <v>0</v>
      </c>
      <c r="R2688" t="b">
        <v>0</v>
      </c>
      <c r="S2688" t="s">
        <v>8282</v>
      </c>
      <c r="T2688" s="12" t="s">
        <v>8335</v>
      </c>
      <c r="U2688" t="s">
        <v>8336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8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0">
        <f t="shared" si="165"/>
        <v>42184.64025462963</v>
      </c>
      <c r="L2689">
        <v>1432999318</v>
      </c>
      <c r="M2689" s="10">
        <f t="shared" si="166"/>
        <v>42154.64025462963</v>
      </c>
      <c r="N2689" s="10"/>
      <c r="O2689" t="b">
        <v>0</v>
      </c>
      <c r="P2689">
        <v>0</v>
      </c>
      <c r="Q2689">
        <f t="shared" si="167"/>
        <v>0</v>
      </c>
      <c r="R2689" t="b">
        <v>0</v>
      </c>
      <c r="S2689" t="s">
        <v>8282</v>
      </c>
      <c r="T2689" s="12" t="s">
        <v>8335</v>
      </c>
      <c r="U2689" t="s">
        <v>8336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8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0">
        <f t="shared" si="165"/>
        <v>42059.125</v>
      </c>
      <c r="L2690">
        <v>1422067870</v>
      </c>
      <c r="M2690" s="10">
        <f t="shared" si="166"/>
        <v>42028.118865740747</v>
      </c>
      <c r="N2690" s="10"/>
      <c r="O2690" t="b">
        <v>0</v>
      </c>
      <c r="P2690">
        <v>14</v>
      </c>
      <c r="Q2690">
        <f t="shared" si="167"/>
        <v>5.29</v>
      </c>
      <c r="R2690" t="b">
        <v>0</v>
      </c>
      <c r="S2690" t="s">
        <v>8282</v>
      </c>
      <c r="T2690" s="12" t="s">
        <v>8335</v>
      </c>
      <c r="U2690" t="s">
        <v>8336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8">
        <f t="shared" ref="F2691:F2754" si="168">ROUND(E2691/D2691*100,0)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0">
        <f t="shared" ref="K2691:K2754" si="169">(((J2691/60)/60)/24+DATE(1970,1,1))</f>
        <v>42581.961689814809</v>
      </c>
      <c r="L2691">
        <v>1467327890</v>
      </c>
      <c r="M2691" s="10">
        <f t="shared" ref="M2691:M2754" si="170">(((L2691/60)/60)/24+DATE(1970,1,1))</f>
        <v>42551.961689814809</v>
      </c>
      <c r="N2691" s="10"/>
      <c r="O2691" t="b">
        <v>0</v>
      </c>
      <c r="P2691">
        <v>1</v>
      </c>
      <c r="Q2691">
        <f t="shared" ref="Q2691:Q2754" si="171">IFERROR(ROUND(E2691/P2691,2),0)</f>
        <v>1</v>
      </c>
      <c r="R2691" t="b">
        <v>0</v>
      </c>
      <c r="S2691" t="s">
        <v>8282</v>
      </c>
      <c r="T2691" s="12" t="s">
        <v>8335</v>
      </c>
      <c r="U2691" t="s">
        <v>8336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8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0">
        <f t="shared" si="169"/>
        <v>42158.105046296296</v>
      </c>
      <c r="L2692">
        <v>1429410676</v>
      </c>
      <c r="M2692" s="10">
        <f t="shared" si="170"/>
        <v>42113.105046296296</v>
      </c>
      <c r="N2692" s="10"/>
      <c r="O2692" t="b">
        <v>0</v>
      </c>
      <c r="P2692">
        <v>118</v>
      </c>
      <c r="Q2692">
        <f t="shared" si="171"/>
        <v>72.760000000000005</v>
      </c>
      <c r="R2692" t="b">
        <v>0</v>
      </c>
      <c r="S2692" t="s">
        <v>8282</v>
      </c>
      <c r="T2692" s="12" t="s">
        <v>8335</v>
      </c>
      <c r="U2692" t="s">
        <v>8336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8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0">
        <f t="shared" si="169"/>
        <v>42134.724039351851</v>
      </c>
      <c r="L2693">
        <v>1427390557</v>
      </c>
      <c r="M2693" s="10">
        <f t="shared" si="170"/>
        <v>42089.724039351851</v>
      </c>
      <c r="N2693" s="10"/>
      <c r="O2693" t="b">
        <v>0</v>
      </c>
      <c r="P2693">
        <v>2</v>
      </c>
      <c r="Q2693">
        <f t="shared" si="171"/>
        <v>17.5</v>
      </c>
      <c r="R2693" t="b">
        <v>0</v>
      </c>
      <c r="S2693" t="s">
        <v>8282</v>
      </c>
      <c r="T2693" s="12" t="s">
        <v>8335</v>
      </c>
      <c r="U2693" t="s">
        <v>8336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8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0">
        <f t="shared" si="169"/>
        <v>42088.292361111111</v>
      </c>
      <c r="L2694">
        <v>1424678460</v>
      </c>
      <c r="M2694" s="10">
        <f t="shared" si="170"/>
        <v>42058.334027777775</v>
      </c>
      <c r="N2694" s="10"/>
      <c r="O2694" t="b">
        <v>0</v>
      </c>
      <c r="P2694">
        <v>1</v>
      </c>
      <c r="Q2694">
        <f t="shared" si="171"/>
        <v>25</v>
      </c>
      <c r="R2694" t="b">
        <v>0</v>
      </c>
      <c r="S2694" t="s">
        <v>8282</v>
      </c>
      <c r="T2694" s="12" t="s">
        <v>8335</v>
      </c>
      <c r="U2694" t="s">
        <v>8336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8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0">
        <f t="shared" si="169"/>
        <v>41864.138495370367</v>
      </c>
      <c r="L2695">
        <v>1405307966</v>
      </c>
      <c r="M2695" s="10">
        <f t="shared" si="170"/>
        <v>41834.138495370367</v>
      </c>
      <c r="N2695" s="10"/>
      <c r="O2695" t="b">
        <v>0</v>
      </c>
      <c r="P2695">
        <v>3</v>
      </c>
      <c r="Q2695">
        <f t="shared" si="171"/>
        <v>13.33</v>
      </c>
      <c r="R2695" t="b">
        <v>0</v>
      </c>
      <c r="S2695" t="s">
        <v>8282</v>
      </c>
      <c r="T2695" s="12" t="s">
        <v>8335</v>
      </c>
      <c r="U2695" t="s">
        <v>8336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8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0">
        <f t="shared" si="169"/>
        <v>41908.140497685185</v>
      </c>
      <c r="L2696">
        <v>1409109739</v>
      </c>
      <c r="M2696" s="10">
        <f t="shared" si="170"/>
        <v>41878.140497685185</v>
      </c>
      <c r="N2696" s="10"/>
      <c r="O2696" t="b">
        <v>0</v>
      </c>
      <c r="P2696">
        <v>1</v>
      </c>
      <c r="Q2696">
        <f t="shared" si="171"/>
        <v>1</v>
      </c>
      <c r="R2696" t="b">
        <v>0</v>
      </c>
      <c r="S2696" t="s">
        <v>8282</v>
      </c>
      <c r="T2696" s="12" t="s">
        <v>8335</v>
      </c>
      <c r="U2696" t="s">
        <v>8336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8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0">
        <f t="shared" si="169"/>
        <v>42108.14025462963</v>
      </c>
      <c r="L2697">
        <v>1423801318</v>
      </c>
      <c r="M2697" s="10">
        <f t="shared" si="170"/>
        <v>42048.181921296295</v>
      </c>
      <c r="N2697" s="10"/>
      <c r="O2697" t="b">
        <v>0</v>
      </c>
      <c r="P2697">
        <v>3</v>
      </c>
      <c r="Q2697">
        <f t="shared" si="171"/>
        <v>23.67</v>
      </c>
      <c r="R2697" t="b">
        <v>0</v>
      </c>
      <c r="S2697" t="s">
        <v>8282</v>
      </c>
      <c r="T2697" s="12" t="s">
        <v>8335</v>
      </c>
      <c r="U2697" t="s">
        <v>8336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8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0">
        <f t="shared" si="169"/>
        <v>41998.844444444447</v>
      </c>
      <c r="L2698">
        <v>1416600960</v>
      </c>
      <c r="M2698" s="10">
        <f t="shared" si="170"/>
        <v>41964.844444444447</v>
      </c>
      <c r="N2698" s="10"/>
      <c r="O2698" t="b">
        <v>0</v>
      </c>
      <c r="P2698">
        <v>38</v>
      </c>
      <c r="Q2698">
        <f t="shared" si="171"/>
        <v>89.21</v>
      </c>
      <c r="R2698" t="b">
        <v>0</v>
      </c>
      <c r="S2698" t="s">
        <v>8282</v>
      </c>
      <c r="T2698" s="12" t="s">
        <v>8335</v>
      </c>
      <c r="U2698" t="s">
        <v>8336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8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0">
        <f t="shared" si="169"/>
        <v>42218.916666666672</v>
      </c>
      <c r="L2699">
        <v>1435876423</v>
      </c>
      <c r="M2699" s="10">
        <f t="shared" si="170"/>
        <v>42187.940081018518</v>
      </c>
      <c r="N2699" s="10"/>
      <c r="O2699" t="b">
        <v>0</v>
      </c>
      <c r="P2699">
        <v>52</v>
      </c>
      <c r="Q2699">
        <f t="shared" si="171"/>
        <v>116.56</v>
      </c>
      <c r="R2699" t="b">
        <v>0</v>
      </c>
      <c r="S2699" t="s">
        <v>8282</v>
      </c>
      <c r="T2699" s="12" t="s">
        <v>8335</v>
      </c>
      <c r="U2699" t="s">
        <v>8336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8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0">
        <f t="shared" si="169"/>
        <v>41817.898240740738</v>
      </c>
      <c r="L2700">
        <v>1401312808</v>
      </c>
      <c r="M2700" s="10">
        <f t="shared" si="170"/>
        <v>41787.898240740738</v>
      </c>
      <c r="N2700" s="10"/>
      <c r="O2700" t="b">
        <v>0</v>
      </c>
      <c r="P2700">
        <v>2</v>
      </c>
      <c r="Q2700">
        <f t="shared" si="171"/>
        <v>13.01</v>
      </c>
      <c r="R2700" t="b">
        <v>0</v>
      </c>
      <c r="S2700" t="s">
        <v>8282</v>
      </c>
      <c r="T2700" s="12" t="s">
        <v>8335</v>
      </c>
      <c r="U2700" t="s">
        <v>8336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8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0">
        <f t="shared" si="169"/>
        <v>41859.896562499998</v>
      </c>
      <c r="L2701">
        <v>1404941463</v>
      </c>
      <c r="M2701" s="10">
        <f t="shared" si="170"/>
        <v>41829.896562499998</v>
      </c>
      <c r="N2701" s="10"/>
      <c r="O2701" t="b">
        <v>0</v>
      </c>
      <c r="P2701">
        <v>0</v>
      </c>
      <c r="Q2701">
        <f t="shared" si="171"/>
        <v>0</v>
      </c>
      <c r="R2701" t="b">
        <v>0</v>
      </c>
      <c r="S2701" t="s">
        <v>8282</v>
      </c>
      <c r="T2701" s="12" t="s">
        <v>8335</v>
      </c>
      <c r="U2701" t="s">
        <v>8336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8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0">
        <f t="shared" si="169"/>
        <v>41900.87467592593</v>
      </c>
      <c r="L2702">
        <v>1408481972</v>
      </c>
      <c r="M2702" s="10">
        <f t="shared" si="170"/>
        <v>41870.87467592593</v>
      </c>
      <c r="N2702" s="10"/>
      <c r="O2702" t="b">
        <v>0</v>
      </c>
      <c r="P2702">
        <v>4</v>
      </c>
      <c r="Q2702">
        <f t="shared" si="171"/>
        <v>17.5</v>
      </c>
      <c r="R2702" t="b">
        <v>0</v>
      </c>
      <c r="S2702" t="s">
        <v>8282</v>
      </c>
      <c r="T2702" s="12" t="s">
        <v>8335</v>
      </c>
      <c r="U2702" t="s">
        <v>8336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8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0">
        <f t="shared" si="169"/>
        <v>42832.733032407406</v>
      </c>
      <c r="L2703">
        <v>1488911734</v>
      </c>
      <c r="M2703" s="10">
        <f t="shared" si="170"/>
        <v>42801.774699074071</v>
      </c>
      <c r="N2703" s="10"/>
      <c r="O2703" t="b">
        <v>0</v>
      </c>
      <c r="P2703">
        <v>46</v>
      </c>
      <c r="Q2703">
        <f t="shared" si="171"/>
        <v>34.130000000000003</v>
      </c>
      <c r="R2703" t="b">
        <v>0</v>
      </c>
      <c r="S2703" t="s">
        <v>8301</v>
      </c>
      <c r="T2703" s="12" t="s">
        <v>8316</v>
      </c>
      <c r="U2703" t="s">
        <v>8356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8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0">
        <f t="shared" si="169"/>
        <v>42830.760150462964</v>
      </c>
      <c r="L2704">
        <v>1488827677</v>
      </c>
      <c r="M2704" s="10">
        <f t="shared" si="170"/>
        <v>42800.801817129628</v>
      </c>
      <c r="N2704" s="10"/>
      <c r="O2704" t="b">
        <v>1</v>
      </c>
      <c r="P2704">
        <v>26</v>
      </c>
      <c r="Q2704">
        <f t="shared" si="171"/>
        <v>132.35</v>
      </c>
      <c r="R2704" t="b">
        <v>0</v>
      </c>
      <c r="S2704" t="s">
        <v>8301</v>
      </c>
      <c r="T2704" s="12" t="s">
        <v>8316</v>
      </c>
      <c r="U2704" t="s">
        <v>8356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8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0">
        <f t="shared" si="169"/>
        <v>42816.648495370369</v>
      </c>
      <c r="L2705">
        <v>1485016430</v>
      </c>
      <c r="M2705" s="10">
        <f t="shared" si="170"/>
        <v>42756.690162037034</v>
      </c>
      <c r="N2705" s="10"/>
      <c r="O2705" t="b">
        <v>0</v>
      </c>
      <c r="P2705">
        <v>45</v>
      </c>
      <c r="Q2705">
        <f t="shared" si="171"/>
        <v>922.22</v>
      </c>
      <c r="R2705" t="b">
        <v>0</v>
      </c>
      <c r="S2705" t="s">
        <v>8301</v>
      </c>
      <c r="T2705" s="12" t="s">
        <v>8316</v>
      </c>
      <c r="U2705" t="s">
        <v>8356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8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0">
        <f t="shared" si="169"/>
        <v>42830.820763888885</v>
      </c>
      <c r="L2706">
        <v>1487709714</v>
      </c>
      <c r="M2706" s="10">
        <f t="shared" si="170"/>
        <v>42787.862430555557</v>
      </c>
      <c r="N2706" s="10"/>
      <c r="O2706" t="b">
        <v>0</v>
      </c>
      <c r="P2706">
        <v>7</v>
      </c>
      <c r="Q2706">
        <f t="shared" si="171"/>
        <v>163.57</v>
      </c>
      <c r="R2706" t="b">
        <v>0</v>
      </c>
      <c r="S2706" t="s">
        <v>8301</v>
      </c>
      <c r="T2706" s="12" t="s">
        <v>8316</v>
      </c>
      <c r="U2706" t="s">
        <v>8356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8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0">
        <f t="shared" si="169"/>
        <v>42818.874513888892</v>
      </c>
      <c r="L2707">
        <v>1486504758</v>
      </c>
      <c r="M2707" s="10">
        <f t="shared" si="170"/>
        <v>42773.916180555556</v>
      </c>
      <c r="N2707" s="10"/>
      <c r="O2707" t="b">
        <v>0</v>
      </c>
      <c r="P2707">
        <v>8</v>
      </c>
      <c r="Q2707">
        <f t="shared" si="171"/>
        <v>217.38</v>
      </c>
      <c r="R2707" t="b">
        <v>0</v>
      </c>
      <c r="S2707" t="s">
        <v>8301</v>
      </c>
      <c r="T2707" s="12" t="s">
        <v>8316</v>
      </c>
      <c r="U2707" t="s">
        <v>8356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8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0">
        <f t="shared" si="169"/>
        <v>41928.290972222225</v>
      </c>
      <c r="L2708">
        <v>1410937483</v>
      </c>
      <c r="M2708" s="10">
        <f t="shared" si="170"/>
        <v>41899.294942129629</v>
      </c>
      <c r="N2708" s="10"/>
      <c r="O2708" t="b">
        <v>1</v>
      </c>
      <c r="P2708">
        <v>263</v>
      </c>
      <c r="Q2708">
        <f t="shared" si="171"/>
        <v>149.44</v>
      </c>
      <c r="R2708" t="b">
        <v>1</v>
      </c>
      <c r="S2708" t="s">
        <v>8301</v>
      </c>
      <c r="T2708" s="12" t="s">
        <v>8316</v>
      </c>
      <c r="U2708" t="s">
        <v>8356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8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0">
        <f t="shared" si="169"/>
        <v>41421.290972222225</v>
      </c>
      <c r="L2709">
        <v>1367088443</v>
      </c>
      <c r="M2709" s="10">
        <f t="shared" si="170"/>
        <v>41391.782905092594</v>
      </c>
      <c r="N2709" s="10"/>
      <c r="O2709" t="b">
        <v>1</v>
      </c>
      <c r="P2709">
        <v>394</v>
      </c>
      <c r="Q2709">
        <f t="shared" si="171"/>
        <v>71.239999999999995</v>
      </c>
      <c r="R2709" t="b">
        <v>1</v>
      </c>
      <c r="S2709" t="s">
        <v>8301</v>
      </c>
      <c r="T2709" s="12" t="s">
        <v>8316</v>
      </c>
      <c r="U2709" t="s">
        <v>8356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8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0">
        <f t="shared" si="169"/>
        <v>42572.698217592595</v>
      </c>
      <c r="L2710">
        <v>1463935526</v>
      </c>
      <c r="M2710" s="10">
        <f t="shared" si="170"/>
        <v>42512.698217592595</v>
      </c>
      <c r="N2710" s="10"/>
      <c r="O2710" t="b">
        <v>1</v>
      </c>
      <c r="P2710">
        <v>1049</v>
      </c>
      <c r="Q2710">
        <f t="shared" si="171"/>
        <v>44.46</v>
      </c>
      <c r="R2710" t="b">
        <v>1</v>
      </c>
      <c r="S2710" t="s">
        <v>8301</v>
      </c>
      <c r="T2710" s="12" t="s">
        <v>8316</v>
      </c>
      <c r="U2710" t="s">
        <v>8356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8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0">
        <f t="shared" si="169"/>
        <v>42647.165972222225</v>
      </c>
      <c r="L2711">
        <v>1472528141</v>
      </c>
      <c r="M2711" s="10">
        <f t="shared" si="170"/>
        <v>42612.149780092594</v>
      </c>
      <c r="N2711" s="10"/>
      <c r="O2711" t="b">
        <v>1</v>
      </c>
      <c r="P2711">
        <v>308</v>
      </c>
      <c r="Q2711">
        <f t="shared" si="171"/>
        <v>164.94</v>
      </c>
      <c r="R2711" t="b">
        <v>1</v>
      </c>
      <c r="S2711" t="s">
        <v>8301</v>
      </c>
      <c r="T2711" s="12" t="s">
        <v>8316</v>
      </c>
      <c r="U2711" t="s">
        <v>8356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8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0">
        <f t="shared" si="169"/>
        <v>41860.083333333336</v>
      </c>
      <c r="L2712">
        <v>1404797428</v>
      </c>
      <c r="M2712" s="10">
        <f t="shared" si="170"/>
        <v>41828.229490740741</v>
      </c>
      <c r="N2712" s="10"/>
      <c r="O2712" t="b">
        <v>1</v>
      </c>
      <c r="P2712">
        <v>1088</v>
      </c>
      <c r="Q2712">
        <f t="shared" si="171"/>
        <v>84.87</v>
      </c>
      <c r="R2712" t="b">
        <v>1</v>
      </c>
      <c r="S2712" t="s">
        <v>8301</v>
      </c>
      <c r="T2712" s="12" t="s">
        <v>8316</v>
      </c>
      <c r="U2712" t="s">
        <v>8356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8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0">
        <f t="shared" si="169"/>
        <v>41810.917361111111</v>
      </c>
      <c r="L2713">
        <v>1400694790</v>
      </c>
      <c r="M2713" s="10">
        <f t="shared" si="170"/>
        <v>41780.745254629634</v>
      </c>
      <c r="N2713" s="10"/>
      <c r="O2713" t="b">
        <v>1</v>
      </c>
      <c r="P2713">
        <v>73</v>
      </c>
      <c r="Q2713">
        <f t="shared" si="171"/>
        <v>53.95</v>
      </c>
      <c r="R2713" t="b">
        <v>1</v>
      </c>
      <c r="S2713" t="s">
        <v>8301</v>
      </c>
      <c r="T2713" s="12" t="s">
        <v>8316</v>
      </c>
      <c r="U2713" t="s">
        <v>8356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8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0">
        <f t="shared" si="169"/>
        <v>41468.75</v>
      </c>
      <c r="L2714">
        <v>1370568560</v>
      </c>
      <c r="M2714" s="10">
        <f t="shared" si="170"/>
        <v>41432.062037037038</v>
      </c>
      <c r="N2714" s="10"/>
      <c r="O2714" t="b">
        <v>1</v>
      </c>
      <c r="P2714">
        <v>143</v>
      </c>
      <c r="Q2714">
        <f t="shared" si="171"/>
        <v>50.53</v>
      </c>
      <c r="R2714" t="b">
        <v>1</v>
      </c>
      <c r="S2714" t="s">
        <v>8301</v>
      </c>
      <c r="T2714" s="12" t="s">
        <v>8316</v>
      </c>
      <c r="U2714" t="s">
        <v>8356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8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0">
        <f t="shared" si="169"/>
        <v>42362.653749999998</v>
      </c>
      <c r="L2715">
        <v>1447515684</v>
      </c>
      <c r="M2715" s="10">
        <f t="shared" si="170"/>
        <v>42322.653749999998</v>
      </c>
      <c r="N2715" s="10"/>
      <c r="O2715" t="b">
        <v>1</v>
      </c>
      <c r="P2715">
        <v>1420</v>
      </c>
      <c r="Q2715">
        <f t="shared" si="171"/>
        <v>108</v>
      </c>
      <c r="R2715" t="b">
        <v>1</v>
      </c>
      <c r="S2715" t="s">
        <v>8301</v>
      </c>
      <c r="T2715" s="12" t="s">
        <v>8316</v>
      </c>
      <c r="U2715" t="s">
        <v>8356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8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0">
        <f t="shared" si="169"/>
        <v>42657.958333333328</v>
      </c>
      <c r="L2716">
        <v>1474040596</v>
      </c>
      <c r="M2716" s="10">
        <f t="shared" si="170"/>
        <v>42629.655046296291</v>
      </c>
      <c r="N2716" s="10"/>
      <c r="O2716" t="b">
        <v>1</v>
      </c>
      <c r="P2716">
        <v>305</v>
      </c>
      <c r="Q2716">
        <f t="shared" si="171"/>
        <v>95.37</v>
      </c>
      <c r="R2716" t="b">
        <v>1</v>
      </c>
      <c r="S2716" t="s">
        <v>8301</v>
      </c>
      <c r="T2716" s="12" t="s">
        <v>8316</v>
      </c>
      <c r="U2716" t="s">
        <v>8356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8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0">
        <f t="shared" si="169"/>
        <v>42421.398472222223</v>
      </c>
      <c r="L2717">
        <v>1453109628</v>
      </c>
      <c r="M2717" s="10">
        <f t="shared" si="170"/>
        <v>42387.398472222223</v>
      </c>
      <c r="N2717" s="10"/>
      <c r="O2717" t="b">
        <v>1</v>
      </c>
      <c r="P2717">
        <v>551</v>
      </c>
      <c r="Q2717">
        <f t="shared" si="171"/>
        <v>57.63</v>
      </c>
      <c r="R2717" t="b">
        <v>1</v>
      </c>
      <c r="S2717" t="s">
        <v>8301</v>
      </c>
      <c r="T2717" s="12" t="s">
        <v>8316</v>
      </c>
      <c r="U2717" t="s">
        <v>8356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8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0">
        <f t="shared" si="169"/>
        <v>42285.333252314813</v>
      </c>
      <c r="L2718">
        <v>1441699193</v>
      </c>
      <c r="M2718" s="10">
        <f t="shared" si="170"/>
        <v>42255.333252314813</v>
      </c>
      <c r="N2718" s="10"/>
      <c r="O2718" t="b">
        <v>1</v>
      </c>
      <c r="P2718">
        <v>187</v>
      </c>
      <c r="Q2718">
        <f t="shared" si="171"/>
        <v>64.16</v>
      </c>
      <c r="R2718" t="b">
        <v>1</v>
      </c>
      <c r="S2718" t="s">
        <v>8301</v>
      </c>
      <c r="T2718" s="12" t="s">
        <v>8316</v>
      </c>
      <c r="U2718" t="s">
        <v>8356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8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0">
        <f t="shared" si="169"/>
        <v>41979.956585648149</v>
      </c>
      <c r="L2719">
        <v>1414015049</v>
      </c>
      <c r="M2719" s="10">
        <f t="shared" si="170"/>
        <v>41934.914918981485</v>
      </c>
      <c r="N2719" s="10"/>
      <c r="O2719" t="b">
        <v>1</v>
      </c>
      <c r="P2719">
        <v>325</v>
      </c>
      <c r="Q2719">
        <f t="shared" si="171"/>
        <v>92.39</v>
      </c>
      <c r="R2719" t="b">
        <v>1</v>
      </c>
      <c r="S2719" t="s">
        <v>8301</v>
      </c>
      <c r="T2719" s="12" t="s">
        <v>8316</v>
      </c>
      <c r="U2719" t="s">
        <v>8356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8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0">
        <f t="shared" si="169"/>
        <v>42493.958333333328</v>
      </c>
      <c r="L2720">
        <v>1459865945</v>
      </c>
      <c r="M2720" s="10">
        <f t="shared" si="170"/>
        <v>42465.596585648149</v>
      </c>
      <c r="N2720" s="10"/>
      <c r="O2720" t="b">
        <v>1</v>
      </c>
      <c r="P2720">
        <v>148</v>
      </c>
      <c r="Q2720">
        <f t="shared" si="171"/>
        <v>125.98</v>
      </c>
      <c r="R2720" t="b">
        <v>1</v>
      </c>
      <c r="S2720" t="s">
        <v>8301</v>
      </c>
      <c r="T2720" s="12" t="s">
        <v>8316</v>
      </c>
      <c r="U2720" t="s">
        <v>8356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8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0">
        <f t="shared" si="169"/>
        <v>42477.989513888882</v>
      </c>
      <c r="L2721">
        <v>1455756294</v>
      </c>
      <c r="M2721" s="10">
        <f t="shared" si="170"/>
        <v>42418.031180555554</v>
      </c>
      <c r="N2721" s="10"/>
      <c r="O2721" t="b">
        <v>0</v>
      </c>
      <c r="P2721">
        <v>69</v>
      </c>
      <c r="Q2721">
        <f t="shared" si="171"/>
        <v>94.64</v>
      </c>
      <c r="R2721" t="b">
        <v>1</v>
      </c>
      <c r="S2721" t="s">
        <v>8301</v>
      </c>
      <c r="T2721" s="12" t="s">
        <v>8316</v>
      </c>
      <c r="U2721" t="s">
        <v>8356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8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0">
        <f t="shared" si="169"/>
        <v>42685.507557870369</v>
      </c>
      <c r="L2722">
        <v>1476270653</v>
      </c>
      <c r="M2722" s="10">
        <f t="shared" si="170"/>
        <v>42655.465891203698</v>
      </c>
      <c r="N2722" s="10"/>
      <c r="O2722" t="b">
        <v>0</v>
      </c>
      <c r="P2722">
        <v>173</v>
      </c>
      <c r="Q2722">
        <f t="shared" si="171"/>
        <v>170.7</v>
      </c>
      <c r="R2722" t="b">
        <v>1</v>
      </c>
      <c r="S2722" t="s">
        <v>8301</v>
      </c>
      <c r="T2722" s="12" t="s">
        <v>8316</v>
      </c>
      <c r="U2722" t="s">
        <v>8356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8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0">
        <f t="shared" si="169"/>
        <v>41523.791666666664</v>
      </c>
      <c r="L2723">
        <v>1375880598</v>
      </c>
      <c r="M2723" s="10">
        <f t="shared" si="170"/>
        <v>41493.543958333335</v>
      </c>
      <c r="N2723" s="10"/>
      <c r="O2723" t="b">
        <v>0</v>
      </c>
      <c r="P2723">
        <v>269</v>
      </c>
      <c r="Q2723">
        <f t="shared" si="171"/>
        <v>40.76</v>
      </c>
      <c r="R2723" t="b">
        <v>1</v>
      </c>
      <c r="S2723" t="s">
        <v>8293</v>
      </c>
      <c r="T2723" s="12" t="s">
        <v>8318</v>
      </c>
      <c r="U2723" t="s">
        <v>8348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8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0">
        <f t="shared" si="169"/>
        <v>42764.857094907406</v>
      </c>
      <c r="L2724">
        <v>1480538053</v>
      </c>
      <c r="M2724" s="10">
        <f t="shared" si="170"/>
        <v>42704.857094907406</v>
      </c>
      <c r="N2724" s="10"/>
      <c r="O2724" t="b">
        <v>0</v>
      </c>
      <c r="P2724">
        <v>185</v>
      </c>
      <c r="Q2724">
        <f t="shared" si="171"/>
        <v>68.25</v>
      </c>
      <c r="R2724" t="b">
        <v>1</v>
      </c>
      <c r="S2724" t="s">
        <v>8293</v>
      </c>
      <c r="T2724" s="12" t="s">
        <v>8318</v>
      </c>
      <c r="U2724" t="s">
        <v>8348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8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0">
        <f t="shared" si="169"/>
        <v>42004.880648148144</v>
      </c>
      <c r="L2725">
        <v>1414872488</v>
      </c>
      <c r="M2725" s="10">
        <f t="shared" si="170"/>
        <v>41944.83898148148</v>
      </c>
      <c r="N2725" s="10"/>
      <c r="O2725" t="b">
        <v>0</v>
      </c>
      <c r="P2725">
        <v>176</v>
      </c>
      <c r="Q2725">
        <f t="shared" si="171"/>
        <v>95.49</v>
      </c>
      <c r="R2725" t="b">
        <v>1</v>
      </c>
      <c r="S2725" t="s">
        <v>8293</v>
      </c>
      <c r="T2725" s="12" t="s">
        <v>8318</v>
      </c>
      <c r="U2725" t="s">
        <v>8348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8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0">
        <f t="shared" si="169"/>
        <v>42231.32707175926</v>
      </c>
      <c r="L2726">
        <v>1436860259</v>
      </c>
      <c r="M2726" s="10">
        <f t="shared" si="170"/>
        <v>42199.32707175926</v>
      </c>
      <c r="N2726" s="10"/>
      <c r="O2726" t="b">
        <v>0</v>
      </c>
      <c r="P2726">
        <v>1019</v>
      </c>
      <c r="Q2726">
        <f t="shared" si="171"/>
        <v>7.19</v>
      </c>
      <c r="R2726" t="b">
        <v>1</v>
      </c>
      <c r="S2726" t="s">
        <v>8293</v>
      </c>
      <c r="T2726" s="12" t="s">
        <v>8318</v>
      </c>
      <c r="U2726" t="s">
        <v>8348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8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0">
        <f t="shared" si="169"/>
        <v>42795.744618055556</v>
      </c>
      <c r="L2727">
        <v>1484070735</v>
      </c>
      <c r="M2727" s="10">
        <f t="shared" si="170"/>
        <v>42745.744618055556</v>
      </c>
      <c r="N2727" s="10"/>
      <c r="O2727" t="b">
        <v>0</v>
      </c>
      <c r="P2727">
        <v>113</v>
      </c>
      <c r="Q2727">
        <f t="shared" si="171"/>
        <v>511.65</v>
      </c>
      <c r="R2727" t="b">
        <v>1</v>
      </c>
      <c r="S2727" t="s">
        <v>8293</v>
      </c>
      <c r="T2727" s="12" t="s">
        <v>8318</v>
      </c>
      <c r="U2727" t="s">
        <v>8348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8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0">
        <f t="shared" si="169"/>
        <v>42482.579988425925</v>
      </c>
      <c r="L2728">
        <v>1458741311</v>
      </c>
      <c r="M2728" s="10">
        <f t="shared" si="170"/>
        <v>42452.579988425925</v>
      </c>
      <c r="N2728" s="10"/>
      <c r="O2728" t="b">
        <v>0</v>
      </c>
      <c r="P2728">
        <v>404</v>
      </c>
      <c r="Q2728">
        <f t="shared" si="171"/>
        <v>261.75</v>
      </c>
      <c r="R2728" t="b">
        <v>1</v>
      </c>
      <c r="S2728" t="s">
        <v>8293</v>
      </c>
      <c r="T2728" s="12" t="s">
        <v>8318</v>
      </c>
      <c r="U2728" t="s">
        <v>8348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8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0">
        <f t="shared" si="169"/>
        <v>42223.676655092597</v>
      </c>
      <c r="L2729">
        <v>1436804063</v>
      </c>
      <c r="M2729" s="10">
        <f t="shared" si="170"/>
        <v>42198.676655092597</v>
      </c>
      <c r="N2729" s="10"/>
      <c r="O2729" t="b">
        <v>0</v>
      </c>
      <c r="P2729">
        <v>707</v>
      </c>
      <c r="Q2729">
        <f t="shared" si="171"/>
        <v>69.760000000000005</v>
      </c>
      <c r="R2729" t="b">
        <v>1</v>
      </c>
      <c r="S2729" t="s">
        <v>8293</v>
      </c>
      <c r="T2729" s="12" t="s">
        <v>8318</v>
      </c>
      <c r="U2729" t="s">
        <v>8348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8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0">
        <f t="shared" si="169"/>
        <v>42368.59993055556</v>
      </c>
      <c r="L2730">
        <v>1448461434</v>
      </c>
      <c r="M2730" s="10">
        <f t="shared" si="170"/>
        <v>42333.59993055556</v>
      </c>
      <c r="N2730" s="10"/>
      <c r="O2730" t="b">
        <v>0</v>
      </c>
      <c r="P2730">
        <v>392</v>
      </c>
      <c r="Q2730">
        <f t="shared" si="171"/>
        <v>77.23</v>
      </c>
      <c r="R2730" t="b">
        <v>1</v>
      </c>
      <c r="S2730" t="s">
        <v>8293</v>
      </c>
      <c r="T2730" s="12" t="s">
        <v>8318</v>
      </c>
      <c r="U2730" t="s">
        <v>8348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8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0">
        <f t="shared" si="169"/>
        <v>42125.240706018521</v>
      </c>
      <c r="L2731">
        <v>1427867197</v>
      </c>
      <c r="M2731" s="10">
        <f t="shared" si="170"/>
        <v>42095.240706018521</v>
      </c>
      <c r="N2731" s="10"/>
      <c r="O2731" t="b">
        <v>0</v>
      </c>
      <c r="P2731">
        <v>23</v>
      </c>
      <c r="Q2731">
        <f t="shared" si="171"/>
        <v>340.57</v>
      </c>
      <c r="R2731" t="b">
        <v>1</v>
      </c>
      <c r="S2731" t="s">
        <v>8293</v>
      </c>
      <c r="T2731" s="12" t="s">
        <v>8318</v>
      </c>
      <c r="U2731" t="s">
        <v>8348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8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0">
        <f t="shared" si="169"/>
        <v>41386.541377314818</v>
      </c>
      <c r="L2732">
        <v>1363611575</v>
      </c>
      <c r="M2732" s="10">
        <f t="shared" si="170"/>
        <v>41351.541377314818</v>
      </c>
      <c r="N2732" s="10"/>
      <c r="O2732" t="b">
        <v>0</v>
      </c>
      <c r="P2732">
        <v>682</v>
      </c>
      <c r="Q2732">
        <f t="shared" si="171"/>
        <v>67.42</v>
      </c>
      <c r="R2732" t="b">
        <v>1</v>
      </c>
      <c r="S2732" t="s">
        <v>8293</v>
      </c>
      <c r="T2732" s="12" t="s">
        <v>8318</v>
      </c>
      <c r="U2732" t="s">
        <v>8348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8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0">
        <f t="shared" si="169"/>
        <v>41930.166666666664</v>
      </c>
      <c r="L2733">
        <v>1408624622</v>
      </c>
      <c r="M2733" s="10">
        <f t="shared" si="170"/>
        <v>41872.525717592594</v>
      </c>
      <c r="N2733" s="10"/>
      <c r="O2733" t="b">
        <v>0</v>
      </c>
      <c r="P2733">
        <v>37</v>
      </c>
      <c r="Q2733">
        <f t="shared" si="171"/>
        <v>845.7</v>
      </c>
      <c r="R2733" t="b">
        <v>1</v>
      </c>
      <c r="S2733" t="s">
        <v>8293</v>
      </c>
      <c r="T2733" s="12" t="s">
        <v>8318</v>
      </c>
      <c r="U2733" t="s">
        <v>8348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8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0">
        <f t="shared" si="169"/>
        <v>41422</v>
      </c>
      <c r="L2734">
        <v>1366917828</v>
      </c>
      <c r="M2734" s="10">
        <f t="shared" si="170"/>
        <v>41389.808194444442</v>
      </c>
      <c r="N2734" s="10"/>
      <c r="O2734" t="b">
        <v>0</v>
      </c>
      <c r="P2734">
        <v>146</v>
      </c>
      <c r="Q2734">
        <f t="shared" si="171"/>
        <v>97.19</v>
      </c>
      <c r="R2734" t="b">
        <v>1</v>
      </c>
      <c r="S2734" t="s">
        <v>8293</v>
      </c>
      <c r="T2734" s="12" t="s">
        <v>8318</v>
      </c>
      <c r="U2734" t="s">
        <v>8348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8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0">
        <f t="shared" si="169"/>
        <v>42104.231180555551</v>
      </c>
      <c r="L2735">
        <v>1423463574</v>
      </c>
      <c r="M2735" s="10">
        <f t="shared" si="170"/>
        <v>42044.272847222222</v>
      </c>
      <c r="N2735" s="10"/>
      <c r="O2735" t="b">
        <v>0</v>
      </c>
      <c r="P2735">
        <v>119</v>
      </c>
      <c r="Q2735">
        <f t="shared" si="171"/>
        <v>451.84</v>
      </c>
      <c r="R2735" t="b">
        <v>1</v>
      </c>
      <c r="S2735" t="s">
        <v>8293</v>
      </c>
      <c r="T2735" s="12" t="s">
        <v>8318</v>
      </c>
      <c r="U2735" t="s">
        <v>8348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8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0">
        <f t="shared" si="169"/>
        <v>42656.915972222225</v>
      </c>
      <c r="L2736">
        <v>1473782592</v>
      </c>
      <c r="M2736" s="10">
        <f t="shared" si="170"/>
        <v>42626.668888888889</v>
      </c>
      <c r="N2736" s="10"/>
      <c r="O2736" t="b">
        <v>0</v>
      </c>
      <c r="P2736">
        <v>163</v>
      </c>
      <c r="Q2736">
        <f t="shared" si="171"/>
        <v>138.66999999999999</v>
      </c>
      <c r="R2736" t="b">
        <v>1</v>
      </c>
      <c r="S2736" t="s">
        <v>8293</v>
      </c>
      <c r="T2736" s="12" t="s">
        <v>8318</v>
      </c>
      <c r="U2736" t="s">
        <v>8348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8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0">
        <f t="shared" si="169"/>
        <v>41346.833333333336</v>
      </c>
      <c r="L2737">
        <v>1360551250</v>
      </c>
      <c r="M2737" s="10">
        <f t="shared" si="170"/>
        <v>41316.120949074073</v>
      </c>
      <c r="N2737" s="10"/>
      <c r="O2737" t="b">
        <v>0</v>
      </c>
      <c r="P2737">
        <v>339</v>
      </c>
      <c r="Q2737">
        <f t="shared" si="171"/>
        <v>21.64</v>
      </c>
      <c r="R2737" t="b">
        <v>1</v>
      </c>
      <c r="S2737" t="s">
        <v>8293</v>
      </c>
      <c r="T2737" s="12" t="s">
        <v>8318</v>
      </c>
      <c r="U2737" t="s">
        <v>8348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8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0">
        <f t="shared" si="169"/>
        <v>41752.666354166664</v>
      </c>
      <c r="L2738">
        <v>1395676773</v>
      </c>
      <c r="M2738" s="10">
        <f t="shared" si="170"/>
        <v>41722.666354166664</v>
      </c>
      <c r="N2738" s="10"/>
      <c r="O2738" t="b">
        <v>0</v>
      </c>
      <c r="P2738">
        <v>58</v>
      </c>
      <c r="Q2738">
        <f t="shared" si="171"/>
        <v>169.52</v>
      </c>
      <c r="R2738" t="b">
        <v>1</v>
      </c>
      <c r="S2738" t="s">
        <v>8293</v>
      </c>
      <c r="T2738" s="12" t="s">
        <v>8318</v>
      </c>
      <c r="U2738" t="s">
        <v>8348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8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0">
        <f t="shared" si="169"/>
        <v>41654.791666666664</v>
      </c>
      <c r="L2739">
        <v>1386108087</v>
      </c>
      <c r="M2739" s="10">
        <f t="shared" si="170"/>
        <v>41611.917673611111</v>
      </c>
      <c r="N2739" s="10"/>
      <c r="O2739" t="b">
        <v>0</v>
      </c>
      <c r="P2739">
        <v>456</v>
      </c>
      <c r="Q2739">
        <f t="shared" si="171"/>
        <v>161.88</v>
      </c>
      <c r="R2739" t="b">
        <v>1</v>
      </c>
      <c r="S2739" t="s">
        <v>8293</v>
      </c>
      <c r="T2739" s="12" t="s">
        <v>8318</v>
      </c>
      <c r="U2739" t="s">
        <v>8348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8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0">
        <f t="shared" si="169"/>
        <v>42680.143564814818</v>
      </c>
      <c r="L2740">
        <v>1473218804</v>
      </c>
      <c r="M2740" s="10">
        <f t="shared" si="170"/>
        <v>42620.143564814818</v>
      </c>
      <c r="N2740" s="10"/>
      <c r="O2740" t="b">
        <v>0</v>
      </c>
      <c r="P2740">
        <v>15</v>
      </c>
      <c r="Q2740">
        <f t="shared" si="171"/>
        <v>493.13</v>
      </c>
      <c r="R2740" t="b">
        <v>1</v>
      </c>
      <c r="S2740" t="s">
        <v>8293</v>
      </c>
      <c r="T2740" s="12" t="s">
        <v>8318</v>
      </c>
      <c r="U2740" t="s">
        <v>8348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8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0">
        <f t="shared" si="169"/>
        <v>41764.887928240743</v>
      </c>
      <c r="L2741">
        <v>1395436717</v>
      </c>
      <c r="M2741" s="10">
        <f t="shared" si="170"/>
        <v>41719.887928240743</v>
      </c>
      <c r="N2741" s="10"/>
      <c r="O2741" t="b">
        <v>0</v>
      </c>
      <c r="P2741">
        <v>191</v>
      </c>
      <c r="Q2741">
        <f t="shared" si="171"/>
        <v>22.12</v>
      </c>
      <c r="R2741" t="b">
        <v>1</v>
      </c>
      <c r="S2741" t="s">
        <v>8293</v>
      </c>
      <c r="T2741" s="12" t="s">
        <v>8318</v>
      </c>
      <c r="U2741" t="s">
        <v>8348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8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0">
        <f t="shared" si="169"/>
        <v>42074.99018518519</v>
      </c>
      <c r="L2742">
        <v>1423529152</v>
      </c>
      <c r="M2742" s="10">
        <f t="shared" si="170"/>
        <v>42045.031851851847</v>
      </c>
      <c r="N2742" s="10"/>
      <c r="O2742" t="b">
        <v>0</v>
      </c>
      <c r="P2742">
        <v>17</v>
      </c>
      <c r="Q2742">
        <f t="shared" si="171"/>
        <v>18.239999999999998</v>
      </c>
      <c r="R2742" t="b">
        <v>1</v>
      </c>
      <c r="S2742" t="s">
        <v>8293</v>
      </c>
      <c r="T2742" s="12" t="s">
        <v>8318</v>
      </c>
      <c r="U2742" t="s">
        <v>8348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8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0">
        <f t="shared" si="169"/>
        <v>41932.088194444441</v>
      </c>
      <c r="L2743">
        <v>1412005602</v>
      </c>
      <c r="M2743" s="10">
        <f t="shared" si="170"/>
        <v>41911.657430555555</v>
      </c>
      <c r="N2743" s="10"/>
      <c r="O2743" t="b">
        <v>0</v>
      </c>
      <c r="P2743">
        <v>4</v>
      </c>
      <c r="Q2743">
        <f t="shared" si="171"/>
        <v>8.75</v>
      </c>
      <c r="R2743" t="b">
        <v>0</v>
      </c>
      <c r="S2743" t="s">
        <v>8302</v>
      </c>
      <c r="T2743" s="12" t="s">
        <v>8321</v>
      </c>
      <c r="U2743" t="s">
        <v>8357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8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0">
        <f t="shared" si="169"/>
        <v>41044.719756944447</v>
      </c>
      <c r="L2744">
        <v>1335892587</v>
      </c>
      <c r="M2744" s="10">
        <f t="shared" si="170"/>
        <v>41030.719756944447</v>
      </c>
      <c r="N2744" s="10"/>
      <c r="O2744" t="b">
        <v>0</v>
      </c>
      <c r="P2744">
        <v>18</v>
      </c>
      <c r="Q2744">
        <f t="shared" si="171"/>
        <v>40.61</v>
      </c>
      <c r="R2744" t="b">
        <v>0</v>
      </c>
      <c r="S2744" t="s">
        <v>8302</v>
      </c>
      <c r="T2744" s="12" t="s">
        <v>8321</v>
      </c>
      <c r="U2744" t="s">
        <v>8357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8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0">
        <f t="shared" si="169"/>
        <v>42662.328784722224</v>
      </c>
      <c r="L2745">
        <v>1474271607</v>
      </c>
      <c r="M2745" s="10">
        <f t="shared" si="170"/>
        <v>42632.328784722224</v>
      </c>
      <c r="N2745" s="10"/>
      <c r="O2745" t="b">
        <v>0</v>
      </c>
      <c r="P2745">
        <v>0</v>
      </c>
      <c r="Q2745">
        <f t="shared" si="171"/>
        <v>0</v>
      </c>
      <c r="R2745" t="b">
        <v>0</v>
      </c>
      <c r="S2745" t="s">
        <v>8302</v>
      </c>
      <c r="T2745" s="12" t="s">
        <v>8321</v>
      </c>
      <c r="U2745" t="s">
        <v>8357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8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0">
        <f t="shared" si="169"/>
        <v>40968.062476851854</v>
      </c>
      <c r="L2746">
        <v>1327886998</v>
      </c>
      <c r="M2746" s="10">
        <f t="shared" si="170"/>
        <v>40938.062476851854</v>
      </c>
      <c r="N2746" s="10"/>
      <c r="O2746" t="b">
        <v>0</v>
      </c>
      <c r="P2746">
        <v>22</v>
      </c>
      <c r="Q2746">
        <f t="shared" si="171"/>
        <v>37.950000000000003</v>
      </c>
      <c r="R2746" t="b">
        <v>0</v>
      </c>
      <c r="S2746" t="s">
        <v>8302</v>
      </c>
      <c r="T2746" s="12" t="s">
        <v>8321</v>
      </c>
      <c r="U2746" t="s">
        <v>8357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8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0">
        <f t="shared" si="169"/>
        <v>41104.988055555557</v>
      </c>
      <c r="L2747">
        <v>1337125368</v>
      </c>
      <c r="M2747" s="10">
        <f t="shared" si="170"/>
        <v>41044.988055555557</v>
      </c>
      <c r="N2747" s="10"/>
      <c r="O2747" t="b">
        <v>0</v>
      </c>
      <c r="P2747">
        <v>49</v>
      </c>
      <c r="Q2747">
        <f t="shared" si="171"/>
        <v>35.729999999999997</v>
      </c>
      <c r="R2747" t="b">
        <v>0</v>
      </c>
      <c r="S2747" t="s">
        <v>8302</v>
      </c>
      <c r="T2747" s="12" t="s">
        <v>8321</v>
      </c>
      <c r="U2747" t="s">
        <v>8357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8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0">
        <f t="shared" si="169"/>
        <v>41880.781377314815</v>
      </c>
      <c r="L2748">
        <v>1406745911</v>
      </c>
      <c r="M2748" s="10">
        <f t="shared" si="170"/>
        <v>41850.781377314815</v>
      </c>
      <c r="N2748" s="10"/>
      <c r="O2748" t="b">
        <v>0</v>
      </c>
      <c r="P2748">
        <v>19</v>
      </c>
      <c r="Q2748">
        <f t="shared" si="171"/>
        <v>42.16</v>
      </c>
      <c r="R2748" t="b">
        <v>0</v>
      </c>
      <c r="S2748" t="s">
        <v>8302</v>
      </c>
      <c r="T2748" s="12" t="s">
        <v>8321</v>
      </c>
      <c r="U2748" t="s">
        <v>8357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8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0">
        <f t="shared" si="169"/>
        <v>41076.131944444445</v>
      </c>
      <c r="L2749">
        <v>1337095997</v>
      </c>
      <c r="M2749" s="10">
        <f t="shared" si="170"/>
        <v>41044.64811342593</v>
      </c>
      <c r="N2749" s="10"/>
      <c r="O2749" t="b">
        <v>0</v>
      </c>
      <c r="P2749">
        <v>4</v>
      </c>
      <c r="Q2749">
        <f t="shared" si="171"/>
        <v>35</v>
      </c>
      <c r="R2749" t="b">
        <v>0</v>
      </c>
      <c r="S2749" t="s">
        <v>8302</v>
      </c>
      <c r="T2749" s="12" t="s">
        <v>8321</v>
      </c>
      <c r="U2749" t="s">
        <v>8357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8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0">
        <f t="shared" si="169"/>
        <v>42615.7106712963</v>
      </c>
      <c r="L2750">
        <v>1470243802</v>
      </c>
      <c r="M2750" s="10">
        <f t="shared" si="170"/>
        <v>42585.7106712963</v>
      </c>
      <c r="N2750" s="10"/>
      <c r="O2750" t="b">
        <v>0</v>
      </c>
      <c r="P2750">
        <v>4</v>
      </c>
      <c r="Q2750">
        <f t="shared" si="171"/>
        <v>13.25</v>
      </c>
      <c r="R2750" t="b">
        <v>0</v>
      </c>
      <c r="S2750" t="s">
        <v>8302</v>
      </c>
      <c r="T2750" s="12" t="s">
        <v>8321</v>
      </c>
      <c r="U2750" t="s">
        <v>8357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8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0">
        <f t="shared" si="169"/>
        <v>42098.757372685184</v>
      </c>
      <c r="L2751">
        <v>1425582637</v>
      </c>
      <c r="M2751" s="10">
        <f t="shared" si="170"/>
        <v>42068.799039351856</v>
      </c>
      <c r="N2751" s="10"/>
      <c r="O2751" t="b">
        <v>0</v>
      </c>
      <c r="P2751">
        <v>2</v>
      </c>
      <c r="Q2751">
        <f t="shared" si="171"/>
        <v>55</v>
      </c>
      <c r="R2751" t="b">
        <v>0</v>
      </c>
      <c r="S2751" t="s">
        <v>8302</v>
      </c>
      <c r="T2751" s="12" t="s">
        <v>8321</v>
      </c>
      <c r="U2751" t="s">
        <v>8357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8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0">
        <f t="shared" si="169"/>
        <v>41090.833333333336</v>
      </c>
      <c r="L2752">
        <v>1340055345</v>
      </c>
      <c r="M2752" s="10">
        <f t="shared" si="170"/>
        <v>41078.899826388886</v>
      </c>
      <c r="N2752" s="10"/>
      <c r="O2752" t="b">
        <v>0</v>
      </c>
      <c r="P2752">
        <v>0</v>
      </c>
      <c r="Q2752">
        <f t="shared" si="171"/>
        <v>0</v>
      </c>
      <c r="R2752" t="b">
        <v>0</v>
      </c>
      <c r="S2752" t="s">
        <v>8302</v>
      </c>
      <c r="T2752" s="12" t="s">
        <v>8321</v>
      </c>
      <c r="U2752" t="s">
        <v>8357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8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0">
        <f t="shared" si="169"/>
        <v>41807.887060185189</v>
      </c>
      <c r="L2753">
        <v>1397855842</v>
      </c>
      <c r="M2753" s="10">
        <f t="shared" si="170"/>
        <v>41747.887060185189</v>
      </c>
      <c r="N2753" s="10"/>
      <c r="O2753" t="b">
        <v>0</v>
      </c>
      <c r="P2753">
        <v>0</v>
      </c>
      <c r="Q2753">
        <f t="shared" si="171"/>
        <v>0</v>
      </c>
      <c r="R2753" t="b">
        <v>0</v>
      </c>
      <c r="S2753" t="s">
        <v>8302</v>
      </c>
      <c r="T2753" s="12" t="s">
        <v>8321</v>
      </c>
      <c r="U2753" t="s">
        <v>8357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8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0">
        <f t="shared" si="169"/>
        <v>40895.765092592592</v>
      </c>
      <c r="L2754">
        <v>1320776504</v>
      </c>
      <c r="M2754" s="10">
        <f t="shared" si="170"/>
        <v>40855.765092592592</v>
      </c>
      <c r="N2754" s="10"/>
      <c r="O2754" t="b">
        <v>0</v>
      </c>
      <c r="P2754">
        <v>14</v>
      </c>
      <c r="Q2754">
        <f t="shared" si="171"/>
        <v>39.29</v>
      </c>
      <c r="R2754" t="b">
        <v>0</v>
      </c>
      <c r="S2754" t="s">
        <v>8302</v>
      </c>
      <c r="T2754" s="12" t="s">
        <v>8321</v>
      </c>
      <c r="U2754" t="s">
        <v>8357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8">
        <f t="shared" ref="F2755:F2818" si="172">ROUND(E2755/D2755*100,0)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0">
        <f t="shared" ref="K2755:K2818" si="173">(((J2755/60)/60)/24+DATE(1970,1,1))</f>
        <v>41147.900729166664</v>
      </c>
      <c r="L2755">
        <v>1343425023</v>
      </c>
      <c r="M2755" s="10">
        <f t="shared" ref="M2755:M2818" si="174">(((L2755/60)/60)/24+DATE(1970,1,1))</f>
        <v>41117.900729166664</v>
      </c>
      <c r="N2755" s="10"/>
      <c r="O2755" t="b">
        <v>0</v>
      </c>
      <c r="P2755">
        <v>8</v>
      </c>
      <c r="Q2755">
        <f t="shared" ref="Q2755:Q2818" si="175">IFERROR(ROUND(E2755/P2755,2),0)</f>
        <v>47.5</v>
      </c>
      <c r="R2755" t="b">
        <v>0</v>
      </c>
      <c r="S2755" t="s">
        <v>8302</v>
      </c>
      <c r="T2755" s="12" t="s">
        <v>8321</v>
      </c>
      <c r="U2755" t="s">
        <v>8357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8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0">
        <f t="shared" si="173"/>
        <v>41893.636006944449</v>
      </c>
      <c r="L2756">
        <v>1407856551</v>
      </c>
      <c r="M2756" s="10">
        <f t="shared" si="174"/>
        <v>41863.636006944449</v>
      </c>
      <c r="N2756" s="10"/>
      <c r="O2756" t="b">
        <v>0</v>
      </c>
      <c r="P2756">
        <v>0</v>
      </c>
      <c r="Q2756">
        <f t="shared" si="175"/>
        <v>0</v>
      </c>
      <c r="R2756" t="b">
        <v>0</v>
      </c>
      <c r="S2756" t="s">
        <v>8302</v>
      </c>
      <c r="T2756" s="12" t="s">
        <v>8321</v>
      </c>
      <c r="U2756" t="s">
        <v>8357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8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0">
        <f t="shared" si="173"/>
        <v>42102.790821759263</v>
      </c>
      <c r="L2757">
        <v>1425927527</v>
      </c>
      <c r="M2757" s="10">
        <f t="shared" si="174"/>
        <v>42072.790821759263</v>
      </c>
      <c r="N2757" s="10"/>
      <c r="O2757" t="b">
        <v>0</v>
      </c>
      <c r="P2757">
        <v>15</v>
      </c>
      <c r="Q2757">
        <f t="shared" si="175"/>
        <v>17.329999999999998</v>
      </c>
      <c r="R2757" t="b">
        <v>0</v>
      </c>
      <c r="S2757" t="s">
        <v>8302</v>
      </c>
      <c r="T2757" s="12" t="s">
        <v>8321</v>
      </c>
      <c r="U2757" t="s">
        <v>8357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8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0">
        <f t="shared" si="173"/>
        <v>41650.90047453704</v>
      </c>
      <c r="L2758">
        <v>1386884201</v>
      </c>
      <c r="M2758" s="10">
        <f t="shared" si="174"/>
        <v>41620.90047453704</v>
      </c>
      <c r="N2758" s="10"/>
      <c r="O2758" t="b">
        <v>0</v>
      </c>
      <c r="P2758">
        <v>33</v>
      </c>
      <c r="Q2758">
        <f t="shared" si="175"/>
        <v>31.76</v>
      </c>
      <c r="R2758" t="b">
        <v>0</v>
      </c>
      <c r="S2758" t="s">
        <v>8302</v>
      </c>
      <c r="T2758" s="12" t="s">
        <v>8321</v>
      </c>
      <c r="U2758" t="s">
        <v>8357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8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0">
        <f t="shared" si="173"/>
        <v>42588.65662037037</v>
      </c>
      <c r="L2759">
        <v>1469202332</v>
      </c>
      <c r="M2759" s="10">
        <f t="shared" si="174"/>
        <v>42573.65662037037</v>
      </c>
      <c r="N2759" s="10"/>
      <c r="O2759" t="b">
        <v>0</v>
      </c>
      <c r="P2759">
        <v>2</v>
      </c>
      <c r="Q2759">
        <f t="shared" si="175"/>
        <v>5</v>
      </c>
      <c r="R2759" t="b">
        <v>0</v>
      </c>
      <c r="S2759" t="s">
        <v>8302</v>
      </c>
      <c r="T2759" s="12" t="s">
        <v>8321</v>
      </c>
      <c r="U2759" t="s">
        <v>8357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8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0">
        <f t="shared" si="173"/>
        <v>42653.441932870366</v>
      </c>
      <c r="L2760">
        <v>1474886183</v>
      </c>
      <c r="M2760" s="10">
        <f t="shared" si="174"/>
        <v>42639.441932870366</v>
      </c>
      <c r="N2760" s="10"/>
      <c r="O2760" t="b">
        <v>0</v>
      </c>
      <c r="P2760">
        <v>6</v>
      </c>
      <c r="Q2760">
        <f t="shared" si="175"/>
        <v>39</v>
      </c>
      <c r="R2760" t="b">
        <v>0</v>
      </c>
      <c r="S2760" t="s">
        <v>8302</v>
      </c>
      <c r="T2760" s="12" t="s">
        <v>8321</v>
      </c>
      <c r="U2760" t="s">
        <v>8357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8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0">
        <f t="shared" si="173"/>
        <v>42567.36650462963</v>
      </c>
      <c r="L2761">
        <v>1464943666</v>
      </c>
      <c r="M2761" s="10">
        <f t="shared" si="174"/>
        <v>42524.36650462963</v>
      </c>
      <c r="N2761" s="10"/>
      <c r="O2761" t="b">
        <v>0</v>
      </c>
      <c r="P2761">
        <v>2</v>
      </c>
      <c r="Q2761">
        <f t="shared" si="175"/>
        <v>52.5</v>
      </c>
      <c r="R2761" t="b">
        <v>0</v>
      </c>
      <c r="S2761" t="s">
        <v>8302</v>
      </c>
      <c r="T2761" s="12" t="s">
        <v>8321</v>
      </c>
      <c r="U2761" t="s">
        <v>8357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8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0">
        <f t="shared" si="173"/>
        <v>41445.461319444446</v>
      </c>
      <c r="L2762">
        <v>1369134258</v>
      </c>
      <c r="M2762" s="10">
        <f t="shared" si="174"/>
        <v>41415.461319444446</v>
      </c>
      <c r="N2762" s="10"/>
      <c r="O2762" t="b">
        <v>0</v>
      </c>
      <c r="P2762">
        <v>0</v>
      </c>
      <c r="Q2762">
        <f t="shared" si="175"/>
        <v>0</v>
      </c>
      <c r="R2762" t="b">
        <v>0</v>
      </c>
      <c r="S2762" t="s">
        <v>8302</v>
      </c>
      <c r="T2762" s="12" t="s">
        <v>8321</v>
      </c>
      <c r="U2762" t="s">
        <v>8357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8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0">
        <f t="shared" si="173"/>
        <v>41277.063576388886</v>
      </c>
      <c r="L2763">
        <v>1354584693</v>
      </c>
      <c r="M2763" s="10">
        <f t="shared" si="174"/>
        <v>41247.063576388886</v>
      </c>
      <c r="N2763" s="10"/>
      <c r="O2763" t="b">
        <v>0</v>
      </c>
      <c r="P2763">
        <v>4</v>
      </c>
      <c r="Q2763">
        <f t="shared" si="175"/>
        <v>9</v>
      </c>
      <c r="R2763" t="b">
        <v>0</v>
      </c>
      <c r="S2763" t="s">
        <v>8302</v>
      </c>
      <c r="T2763" s="12" t="s">
        <v>8321</v>
      </c>
      <c r="U2763" t="s">
        <v>8357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8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0">
        <f t="shared" si="173"/>
        <v>40986.995312500003</v>
      </c>
      <c r="L2764">
        <v>1326934395</v>
      </c>
      <c r="M2764" s="10">
        <f t="shared" si="174"/>
        <v>40927.036979166667</v>
      </c>
      <c r="N2764" s="10"/>
      <c r="O2764" t="b">
        <v>0</v>
      </c>
      <c r="P2764">
        <v>1</v>
      </c>
      <c r="Q2764">
        <f t="shared" si="175"/>
        <v>25</v>
      </c>
      <c r="R2764" t="b">
        <v>0</v>
      </c>
      <c r="S2764" t="s">
        <v>8302</v>
      </c>
      <c r="T2764" s="12" t="s">
        <v>8321</v>
      </c>
      <c r="U2764" t="s">
        <v>8357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8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0">
        <f t="shared" si="173"/>
        <v>41418.579675925925</v>
      </c>
      <c r="L2765">
        <v>1365515684</v>
      </c>
      <c r="M2765" s="10">
        <f t="shared" si="174"/>
        <v>41373.579675925925</v>
      </c>
      <c r="N2765" s="10"/>
      <c r="O2765" t="b">
        <v>0</v>
      </c>
      <c r="P2765">
        <v>3</v>
      </c>
      <c r="Q2765">
        <f t="shared" si="175"/>
        <v>30</v>
      </c>
      <c r="R2765" t="b">
        <v>0</v>
      </c>
      <c r="S2765" t="s">
        <v>8302</v>
      </c>
      <c r="T2765" s="12" t="s">
        <v>8321</v>
      </c>
      <c r="U2765" t="s">
        <v>8357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8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0">
        <f t="shared" si="173"/>
        <v>41059.791666666664</v>
      </c>
      <c r="L2766">
        <v>1335855631</v>
      </c>
      <c r="M2766" s="10">
        <f t="shared" si="174"/>
        <v>41030.292025462964</v>
      </c>
      <c r="N2766" s="10"/>
      <c r="O2766" t="b">
        <v>0</v>
      </c>
      <c r="P2766">
        <v>4</v>
      </c>
      <c r="Q2766">
        <f t="shared" si="175"/>
        <v>11.25</v>
      </c>
      <c r="R2766" t="b">
        <v>0</v>
      </c>
      <c r="S2766" t="s">
        <v>8302</v>
      </c>
      <c r="T2766" s="12" t="s">
        <v>8321</v>
      </c>
      <c r="U2766" t="s">
        <v>8357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8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0">
        <f t="shared" si="173"/>
        <v>41210.579027777778</v>
      </c>
      <c r="L2767">
        <v>1350050028</v>
      </c>
      <c r="M2767" s="10">
        <f t="shared" si="174"/>
        <v>41194.579027777778</v>
      </c>
      <c r="N2767" s="10"/>
      <c r="O2767" t="b">
        <v>0</v>
      </c>
      <c r="P2767">
        <v>0</v>
      </c>
      <c r="Q2767">
        <f t="shared" si="175"/>
        <v>0</v>
      </c>
      <c r="R2767" t="b">
        <v>0</v>
      </c>
      <c r="S2767" t="s">
        <v>8302</v>
      </c>
      <c r="T2767" s="12" t="s">
        <v>8321</v>
      </c>
      <c r="U2767" t="s">
        <v>8357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8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0">
        <f t="shared" si="173"/>
        <v>40766.668032407404</v>
      </c>
      <c r="L2768">
        <v>1310486518</v>
      </c>
      <c r="M2768" s="10">
        <f t="shared" si="174"/>
        <v>40736.668032407404</v>
      </c>
      <c r="N2768" s="10"/>
      <c r="O2768" t="b">
        <v>0</v>
      </c>
      <c r="P2768">
        <v>4</v>
      </c>
      <c r="Q2768">
        <f t="shared" si="175"/>
        <v>25</v>
      </c>
      <c r="R2768" t="b">
        <v>0</v>
      </c>
      <c r="S2768" t="s">
        <v>8302</v>
      </c>
      <c r="T2768" s="12" t="s">
        <v>8321</v>
      </c>
      <c r="U2768" t="s">
        <v>8357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8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0">
        <f t="shared" si="173"/>
        <v>42232.958912037036</v>
      </c>
      <c r="L2769">
        <v>1434582050</v>
      </c>
      <c r="M2769" s="10">
        <f t="shared" si="174"/>
        <v>42172.958912037036</v>
      </c>
      <c r="N2769" s="10"/>
      <c r="O2769" t="b">
        <v>0</v>
      </c>
      <c r="P2769">
        <v>3</v>
      </c>
      <c r="Q2769">
        <f t="shared" si="175"/>
        <v>11.33</v>
      </c>
      <c r="R2769" t="b">
        <v>0</v>
      </c>
      <c r="S2769" t="s">
        <v>8302</v>
      </c>
      <c r="T2769" s="12" t="s">
        <v>8321</v>
      </c>
      <c r="U2769" t="s">
        <v>8357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8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0">
        <f t="shared" si="173"/>
        <v>40997.573182870372</v>
      </c>
      <c r="L2770">
        <v>1330440323</v>
      </c>
      <c r="M2770" s="10">
        <f t="shared" si="174"/>
        <v>40967.614849537036</v>
      </c>
      <c r="N2770" s="10"/>
      <c r="O2770" t="b">
        <v>0</v>
      </c>
      <c r="P2770">
        <v>34</v>
      </c>
      <c r="Q2770">
        <f t="shared" si="175"/>
        <v>29.47</v>
      </c>
      <c r="R2770" t="b">
        <v>0</v>
      </c>
      <c r="S2770" t="s">
        <v>8302</v>
      </c>
      <c r="T2770" s="12" t="s">
        <v>8321</v>
      </c>
      <c r="U2770" t="s">
        <v>8357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8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0">
        <f t="shared" si="173"/>
        <v>41795.826273148145</v>
      </c>
      <c r="L2771">
        <v>1397677790</v>
      </c>
      <c r="M2771" s="10">
        <f t="shared" si="174"/>
        <v>41745.826273148145</v>
      </c>
      <c r="N2771" s="10"/>
      <c r="O2771" t="b">
        <v>0</v>
      </c>
      <c r="P2771">
        <v>2</v>
      </c>
      <c r="Q2771">
        <f t="shared" si="175"/>
        <v>1</v>
      </c>
      <c r="R2771" t="b">
        <v>0</v>
      </c>
      <c r="S2771" t="s">
        <v>8302</v>
      </c>
      <c r="T2771" s="12" t="s">
        <v>8321</v>
      </c>
      <c r="U2771" t="s">
        <v>8357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8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0">
        <f t="shared" si="173"/>
        <v>41716.663541666669</v>
      </c>
      <c r="L2772">
        <v>1392569730</v>
      </c>
      <c r="M2772" s="10">
        <f t="shared" si="174"/>
        <v>41686.705208333333</v>
      </c>
      <c r="N2772" s="10"/>
      <c r="O2772" t="b">
        <v>0</v>
      </c>
      <c r="P2772">
        <v>33</v>
      </c>
      <c r="Q2772">
        <f t="shared" si="175"/>
        <v>63.1</v>
      </c>
      <c r="R2772" t="b">
        <v>0</v>
      </c>
      <c r="S2772" t="s">
        <v>8302</v>
      </c>
      <c r="T2772" s="12" t="s">
        <v>8321</v>
      </c>
      <c r="U2772" t="s">
        <v>8357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8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0">
        <f t="shared" si="173"/>
        <v>41306.708333333336</v>
      </c>
      <c r="L2773">
        <v>1355489140</v>
      </c>
      <c r="M2773" s="10">
        <f t="shared" si="174"/>
        <v>41257.531712962962</v>
      </c>
      <c r="N2773" s="10"/>
      <c r="O2773" t="b">
        <v>0</v>
      </c>
      <c r="P2773">
        <v>0</v>
      </c>
      <c r="Q2773">
        <f t="shared" si="175"/>
        <v>0</v>
      </c>
      <c r="R2773" t="b">
        <v>0</v>
      </c>
      <c r="S2773" t="s">
        <v>8302</v>
      </c>
      <c r="T2773" s="12" t="s">
        <v>8321</v>
      </c>
      <c r="U2773" t="s">
        <v>8357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8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0">
        <f t="shared" si="173"/>
        <v>41552.869143518517</v>
      </c>
      <c r="L2774">
        <v>1379710294</v>
      </c>
      <c r="M2774" s="10">
        <f t="shared" si="174"/>
        <v>41537.869143518517</v>
      </c>
      <c r="N2774" s="10"/>
      <c r="O2774" t="b">
        <v>0</v>
      </c>
      <c r="P2774">
        <v>0</v>
      </c>
      <c r="Q2774">
        <f t="shared" si="175"/>
        <v>0</v>
      </c>
      <c r="R2774" t="b">
        <v>0</v>
      </c>
      <c r="S2774" t="s">
        <v>8302</v>
      </c>
      <c r="T2774" s="12" t="s">
        <v>8321</v>
      </c>
      <c r="U2774" t="s">
        <v>8357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8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0">
        <f t="shared" si="173"/>
        <v>42484.86482638889</v>
      </c>
      <c r="L2775">
        <v>1460666721</v>
      </c>
      <c r="M2775" s="10">
        <f t="shared" si="174"/>
        <v>42474.86482638889</v>
      </c>
      <c r="N2775" s="10"/>
      <c r="O2775" t="b">
        <v>0</v>
      </c>
      <c r="P2775">
        <v>1</v>
      </c>
      <c r="Q2775">
        <f t="shared" si="175"/>
        <v>1</v>
      </c>
      <c r="R2775" t="b">
        <v>0</v>
      </c>
      <c r="S2775" t="s">
        <v>8302</v>
      </c>
      <c r="T2775" s="12" t="s">
        <v>8321</v>
      </c>
      <c r="U2775" t="s">
        <v>8357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8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0">
        <f t="shared" si="173"/>
        <v>41341.126481481479</v>
      </c>
      <c r="L2776">
        <v>1360119728</v>
      </c>
      <c r="M2776" s="10">
        <f t="shared" si="174"/>
        <v>41311.126481481479</v>
      </c>
      <c r="N2776" s="10"/>
      <c r="O2776" t="b">
        <v>0</v>
      </c>
      <c r="P2776">
        <v>13</v>
      </c>
      <c r="Q2776">
        <f t="shared" si="175"/>
        <v>43.85</v>
      </c>
      <c r="R2776" t="b">
        <v>0</v>
      </c>
      <c r="S2776" t="s">
        <v>8302</v>
      </c>
      <c r="T2776" s="12" t="s">
        <v>8321</v>
      </c>
      <c r="U2776" t="s">
        <v>8357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8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0">
        <f t="shared" si="173"/>
        <v>40893.013356481482</v>
      </c>
      <c r="L2777">
        <v>1321402754</v>
      </c>
      <c r="M2777" s="10">
        <f t="shared" si="174"/>
        <v>40863.013356481482</v>
      </c>
      <c r="N2777" s="10"/>
      <c r="O2777" t="b">
        <v>0</v>
      </c>
      <c r="P2777">
        <v>2</v>
      </c>
      <c r="Q2777">
        <f t="shared" si="175"/>
        <v>75</v>
      </c>
      <c r="R2777" t="b">
        <v>0</v>
      </c>
      <c r="S2777" t="s">
        <v>8302</v>
      </c>
      <c r="T2777" s="12" t="s">
        <v>8321</v>
      </c>
      <c r="U2777" t="s">
        <v>8357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8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0">
        <f t="shared" si="173"/>
        <v>42167.297175925924</v>
      </c>
      <c r="L2778">
        <v>1431414476</v>
      </c>
      <c r="M2778" s="10">
        <f t="shared" si="174"/>
        <v>42136.297175925924</v>
      </c>
      <c r="N2778" s="10"/>
      <c r="O2778" t="b">
        <v>0</v>
      </c>
      <c r="P2778">
        <v>36</v>
      </c>
      <c r="Q2778">
        <f t="shared" si="175"/>
        <v>45.97</v>
      </c>
      <c r="R2778" t="b">
        <v>0</v>
      </c>
      <c r="S2778" t="s">
        <v>8302</v>
      </c>
      <c r="T2778" s="12" t="s">
        <v>8321</v>
      </c>
      <c r="U2778" t="s">
        <v>8357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8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0">
        <f t="shared" si="173"/>
        <v>42202.669027777782</v>
      </c>
      <c r="L2779">
        <v>1434557004</v>
      </c>
      <c r="M2779" s="10">
        <f t="shared" si="174"/>
        <v>42172.669027777782</v>
      </c>
      <c r="N2779" s="10"/>
      <c r="O2779" t="b">
        <v>0</v>
      </c>
      <c r="P2779">
        <v>1</v>
      </c>
      <c r="Q2779">
        <f t="shared" si="175"/>
        <v>10</v>
      </c>
      <c r="R2779" t="b">
        <v>0</v>
      </c>
      <c r="S2779" t="s">
        <v>8302</v>
      </c>
      <c r="T2779" s="12" t="s">
        <v>8321</v>
      </c>
      <c r="U2779" t="s">
        <v>8357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8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0">
        <f t="shared" si="173"/>
        <v>41876.978078703702</v>
      </c>
      <c r="L2780">
        <v>1406417306</v>
      </c>
      <c r="M2780" s="10">
        <f t="shared" si="174"/>
        <v>41846.978078703702</v>
      </c>
      <c r="N2780" s="10"/>
      <c r="O2780" t="b">
        <v>0</v>
      </c>
      <c r="P2780">
        <v>15</v>
      </c>
      <c r="Q2780">
        <f t="shared" si="175"/>
        <v>93.67</v>
      </c>
      <c r="R2780" t="b">
        <v>0</v>
      </c>
      <c r="S2780" t="s">
        <v>8302</v>
      </c>
      <c r="T2780" s="12" t="s">
        <v>8321</v>
      </c>
      <c r="U2780" t="s">
        <v>8357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8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0">
        <f t="shared" si="173"/>
        <v>42330.627557870372</v>
      </c>
      <c r="L2781">
        <v>1445609021</v>
      </c>
      <c r="M2781" s="10">
        <f t="shared" si="174"/>
        <v>42300.585891203707</v>
      </c>
      <c r="N2781" s="10"/>
      <c r="O2781" t="b">
        <v>0</v>
      </c>
      <c r="P2781">
        <v>1</v>
      </c>
      <c r="Q2781">
        <f t="shared" si="175"/>
        <v>53</v>
      </c>
      <c r="R2781" t="b">
        <v>0</v>
      </c>
      <c r="S2781" t="s">
        <v>8302</v>
      </c>
      <c r="T2781" s="12" t="s">
        <v>8321</v>
      </c>
      <c r="U2781" t="s">
        <v>8357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8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0">
        <f t="shared" si="173"/>
        <v>42804.447777777779</v>
      </c>
      <c r="L2782">
        <v>1486550688</v>
      </c>
      <c r="M2782" s="10">
        <f t="shared" si="174"/>
        <v>42774.447777777779</v>
      </c>
      <c r="N2782" s="10"/>
      <c r="O2782" t="b">
        <v>0</v>
      </c>
      <c r="P2782">
        <v>0</v>
      </c>
      <c r="Q2782">
        <f t="shared" si="175"/>
        <v>0</v>
      </c>
      <c r="R2782" t="b">
        <v>0</v>
      </c>
      <c r="S2782" t="s">
        <v>8302</v>
      </c>
      <c r="T2782" s="12" t="s">
        <v>8321</v>
      </c>
      <c r="U2782" t="s">
        <v>8357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8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0">
        <f t="shared" si="173"/>
        <v>42047.291666666672</v>
      </c>
      <c r="L2783">
        <v>1421274954</v>
      </c>
      <c r="M2783" s="10">
        <f t="shared" si="174"/>
        <v>42018.94159722222</v>
      </c>
      <c r="N2783" s="10"/>
      <c r="O2783" t="b">
        <v>0</v>
      </c>
      <c r="P2783">
        <v>28</v>
      </c>
      <c r="Q2783">
        <f t="shared" si="175"/>
        <v>47</v>
      </c>
      <c r="R2783" t="b">
        <v>1</v>
      </c>
      <c r="S2783" t="s">
        <v>8269</v>
      </c>
      <c r="T2783" s="12" t="s">
        <v>8316</v>
      </c>
      <c r="U2783" t="s">
        <v>8317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8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0">
        <f t="shared" si="173"/>
        <v>42052.207638888889</v>
      </c>
      <c r="L2784">
        <v>1421964718</v>
      </c>
      <c r="M2784" s="10">
        <f t="shared" si="174"/>
        <v>42026.924976851849</v>
      </c>
      <c r="N2784" s="10"/>
      <c r="O2784" t="b">
        <v>0</v>
      </c>
      <c r="P2784">
        <v>18</v>
      </c>
      <c r="Q2784">
        <f t="shared" si="175"/>
        <v>66.67</v>
      </c>
      <c r="R2784" t="b">
        <v>1</v>
      </c>
      <c r="S2784" t="s">
        <v>8269</v>
      </c>
      <c r="T2784" s="12" t="s">
        <v>8316</v>
      </c>
      <c r="U2784" t="s">
        <v>8317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8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0">
        <f t="shared" si="173"/>
        <v>42117.535254629634</v>
      </c>
      <c r="L2785">
        <v>1428583846</v>
      </c>
      <c r="M2785" s="10">
        <f t="shared" si="174"/>
        <v>42103.535254629634</v>
      </c>
      <c r="N2785" s="10"/>
      <c r="O2785" t="b">
        <v>0</v>
      </c>
      <c r="P2785">
        <v>61</v>
      </c>
      <c r="Q2785">
        <f t="shared" si="175"/>
        <v>18.77</v>
      </c>
      <c r="R2785" t="b">
        <v>1</v>
      </c>
      <c r="S2785" t="s">
        <v>8269</v>
      </c>
      <c r="T2785" s="12" t="s">
        <v>8316</v>
      </c>
      <c r="U2785" t="s">
        <v>8317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8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0">
        <f t="shared" si="173"/>
        <v>41941.787534722222</v>
      </c>
      <c r="L2786">
        <v>1412794443</v>
      </c>
      <c r="M2786" s="10">
        <f t="shared" si="174"/>
        <v>41920.787534722222</v>
      </c>
      <c r="N2786" s="10"/>
      <c r="O2786" t="b">
        <v>0</v>
      </c>
      <c r="P2786">
        <v>108</v>
      </c>
      <c r="Q2786">
        <f t="shared" si="175"/>
        <v>66.11</v>
      </c>
      <c r="R2786" t="b">
        <v>1</v>
      </c>
      <c r="S2786" t="s">
        <v>8269</v>
      </c>
      <c r="T2786" s="12" t="s">
        <v>8316</v>
      </c>
      <c r="U2786" t="s">
        <v>8317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8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0">
        <f t="shared" si="173"/>
        <v>42587.875</v>
      </c>
      <c r="L2787">
        <v>1467865967</v>
      </c>
      <c r="M2787" s="10">
        <f t="shared" si="174"/>
        <v>42558.189432870371</v>
      </c>
      <c r="N2787" s="10"/>
      <c r="O2787" t="b">
        <v>0</v>
      </c>
      <c r="P2787">
        <v>142</v>
      </c>
      <c r="Q2787">
        <f t="shared" si="175"/>
        <v>36.86</v>
      </c>
      <c r="R2787" t="b">
        <v>1</v>
      </c>
      <c r="S2787" t="s">
        <v>8269</v>
      </c>
      <c r="T2787" s="12" t="s">
        <v>8316</v>
      </c>
      <c r="U2787" t="s">
        <v>8317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8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0">
        <f t="shared" si="173"/>
        <v>41829.569212962961</v>
      </c>
      <c r="L2788">
        <v>1403703580</v>
      </c>
      <c r="M2788" s="10">
        <f t="shared" si="174"/>
        <v>41815.569212962961</v>
      </c>
      <c r="N2788" s="10"/>
      <c r="O2788" t="b">
        <v>0</v>
      </c>
      <c r="P2788">
        <v>74</v>
      </c>
      <c r="Q2788">
        <f t="shared" si="175"/>
        <v>39.81</v>
      </c>
      <c r="R2788" t="b">
        <v>1</v>
      </c>
      <c r="S2788" t="s">
        <v>8269</v>
      </c>
      <c r="T2788" s="12" t="s">
        <v>8316</v>
      </c>
      <c r="U2788" t="s">
        <v>8317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8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0">
        <f t="shared" si="173"/>
        <v>41838.198518518519</v>
      </c>
      <c r="L2789">
        <v>1403066752</v>
      </c>
      <c r="M2789" s="10">
        <f t="shared" si="174"/>
        <v>41808.198518518519</v>
      </c>
      <c r="N2789" s="10"/>
      <c r="O2789" t="b">
        <v>0</v>
      </c>
      <c r="P2789">
        <v>38</v>
      </c>
      <c r="Q2789">
        <f t="shared" si="175"/>
        <v>31.5</v>
      </c>
      <c r="R2789" t="b">
        <v>1</v>
      </c>
      <c r="S2789" t="s">
        <v>8269</v>
      </c>
      <c r="T2789" s="12" t="s">
        <v>8316</v>
      </c>
      <c r="U2789" t="s">
        <v>8317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8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0">
        <f t="shared" si="173"/>
        <v>42580.701886574068</v>
      </c>
      <c r="L2790">
        <v>1467219043</v>
      </c>
      <c r="M2790" s="10">
        <f t="shared" si="174"/>
        <v>42550.701886574068</v>
      </c>
      <c r="N2790" s="10"/>
      <c r="O2790" t="b">
        <v>0</v>
      </c>
      <c r="P2790">
        <v>20</v>
      </c>
      <c r="Q2790">
        <f t="shared" si="175"/>
        <v>102.5</v>
      </c>
      <c r="R2790" t="b">
        <v>1</v>
      </c>
      <c r="S2790" t="s">
        <v>8269</v>
      </c>
      <c r="T2790" s="12" t="s">
        <v>8316</v>
      </c>
      <c r="U2790" t="s">
        <v>8317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8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0">
        <f t="shared" si="173"/>
        <v>42075.166666666672</v>
      </c>
      <c r="L2791">
        <v>1424477934</v>
      </c>
      <c r="M2791" s="10">
        <f t="shared" si="174"/>
        <v>42056.013124999998</v>
      </c>
      <c r="N2791" s="10"/>
      <c r="O2791" t="b">
        <v>0</v>
      </c>
      <c r="P2791">
        <v>24</v>
      </c>
      <c r="Q2791">
        <f t="shared" si="175"/>
        <v>126.46</v>
      </c>
      <c r="R2791" t="b">
        <v>1</v>
      </c>
      <c r="S2791" t="s">
        <v>8269</v>
      </c>
      <c r="T2791" s="12" t="s">
        <v>8316</v>
      </c>
      <c r="U2791" t="s">
        <v>8317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8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0">
        <f t="shared" si="173"/>
        <v>42046.938692129625</v>
      </c>
      <c r="L2792">
        <v>1421101903</v>
      </c>
      <c r="M2792" s="10">
        <f t="shared" si="174"/>
        <v>42016.938692129625</v>
      </c>
      <c r="N2792" s="10"/>
      <c r="O2792" t="b">
        <v>0</v>
      </c>
      <c r="P2792">
        <v>66</v>
      </c>
      <c r="Q2792">
        <f t="shared" si="175"/>
        <v>47.88</v>
      </c>
      <c r="R2792" t="b">
        <v>1</v>
      </c>
      <c r="S2792" t="s">
        <v>8269</v>
      </c>
      <c r="T2792" s="12" t="s">
        <v>8316</v>
      </c>
      <c r="U2792" t="s">
        <v>8317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8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0">
        <f t="shared" si="173"/>
        <v>42622.166666666672</v>
      </c>
      <c r="L2793">
        <v>1470778559</v>
      </c>
      <c r="M2793" s="10">
        <f t="shared" si="174"/>
        <v>42591.899988425925</v>
      </c>
      <c r="N2793" s="10"/>
      <c r="O2793" t="b">
        <v>0</v>
      </c>
      <c r="P2793">
        <v>28</v>
      </c>
      <c r="Q2793">
        <f t="shared" si="175"/>
        <v>73.209999999999994</v>
      </c>
      <c r="R2793" t="b">
        <v>1</v>
      </c>
      <c r="S2793" t="s">
        <v>8269</v>
      </c>
      <c r="T2793" s="12" t="s">
        <v>8316</v>
      </c>
      <c r="U2793" t="s">
        <v>8317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8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0">
        <f t="shared" si="173"/>
        <v>42228.231006944443</v>
      </c>
      <c r="L2794">
        <v>1435469559</v>
      </c>
      <c r="M2794" s="10">
        <f t="shared" si="174"/>
        <v>42183.231006944443</v>
      </c>
      <c r="N2794" s="10"/>
      <c r="O2794" t="b">
        <v>0</v>
      </c>
      <c r="P2794">
        <v>24</v>
      </c>
      <c r="Q2794">
        <f t="shared" si="175"/>
        <v>89.67</v>
      </c>
      <c r="R2794" t="b">
        <v>1</v>
      </c>
      <c r="S2794" t="s">
        <v>8269</v>
      </c>
      <c r="T2794" s="12" t="s">
        <v>8316</v>
      </c>
      <c r="U2794" t="s">
        <v>8317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8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0">
        <f t="shared" si="173"/>
        <v>42206.419039351851</v>
      </c>
      <c r="L2795">
        <v>1434881005</v>
      </c>
      <c r="M2795" s="10">
        <f t="shared" si="174"/>
        <v>42176.419039351851</v>
      </c>
      <c r="N2795" s="10"/>
      <c r="O2795" t="b">
        <v>0</v>
      </c>
      <c r="P2795">
        <v>73</v>
      </c>
      <c r="Q2795">
        <f t="shared" si="175"/>
        <v>151.46</v>
      </c>
      <c r="R2795" t="b">
        <v>1</v>
      </c>
      <c r="S2795" t="s">
        <v>8269</v>
      </c>
      <c r="T2795" s="12" t="s">
        <v>8316</v>
      </c>
      <c r="U2795" t="s">
        <v>8317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8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0">
        <f t="shared" si="173"/>
        <v>42432.791666666672</v>
      </c>
      <c r="L2796">
        <v>1455640559</v>
      </c>
      <c r="M2796" s="10">
        <f t="shared" si="174"/>
        <v>42416.691655092596</v>
      </c>
      <c r="N2796" s="10"/>
      <c r="O2796" t="b">
        <v>0</v>
      </c>
      <c r="P2796">
        <v>3</v>
      </c>
      <c r="Q2796">
        <f t="shared" si="175"/>
        <v>25</v>
      </c>
      <c r="R2796" t="b">
        <v>1</v>
      </c>
      <c r="S2796" t="s">
        <v>8269</v>
      </c>
      <c r="T2796" s="12" t="s">
        <v>8316</v>
      </c>
      <c r="U2796" t="s">
        <v>8317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8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0">
        <f t="shared" si="173"/>
        <v>41796.958333333336</v>
      </c>
      <c r="L2797">
        <v>1400675841</v>
      </c>
      <c r="M2797" s="10">
        <f t="shared" si="174"/>
        <v>41780.525937500002</v>
      </c>
      <c r="N2797" s="10"/>
      <c r="O2797" t="b">
        <v>0</v>
      </c>
      <c r="P2797">
        <v>20</v>
      </c>
      <c r="Q2797">
        <f t="shared" si="175"/>
        <v>36.5</v>
      </c>
      <c r="R2797" t="b">
        <v>1</v>
      </c>
      <c r="S2797" t="s">
        <v>8269</v>
      </c>
      <c r="T2797" s="12" t="s">
        <v>8316</v>
      </c>
      <c r="U2797" t="s">
        <v>8317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8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0">
        <f t="shared" si="173"/>
        <v>41825.528101851851</v>
      </c>
      <c r="L2798">
        <v>1401972028</v>
      </c>
      <c r="M2798" s="10">
        <f t="shared" si="174"/>
        <v>41795.528101851851</v>
      </c>
      <c r="N2798" s="10"/>
      <c r="O2798" t="b">
        <v>0</v>
      </c>
      <c r="P2798">
        <v>21</v>
      </c>
      <c r="Q2798">
        <f t="shared" si="175"/>
        <v>44</v>
      </c>
      <c r="R2798" t="b">
        <v>1</v>
      </c>
      <c r="S2798" t="s">
        <v>8269</v>
      </c>
      <c r="T2798" s="12" t="s">
        <v>8316</v>
      </c>
      <c r="U2798" t="s">
        <v>8317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8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0">
        <f t="shared" si="173"/>
        <v>41828.94027777778</v>
      </c>
      <c r="L2799">
        <v>1402266840</v>
      </c>
      <c r="M2799" s="10">
        <f t="shared" si="174"/>
        <v>41798.94027777778</v>
      </c>
      <c r="N2799" s="10"/>
      <c r="O2799" t="b">
        <v>0</v>
      </c>
      <c r="P2799">
        <v>94</v>
      </c>
      <c r="Q2799">
        <f t="shared" si="175"/>
        <v>87.36</v>
      </c>
      <c r="R2799" t="b">
        <v>1</v>
      </c>
      <c r="S2799" t="s">
        <v>8269</v>
      </c>
      <c r="T2799" s="12" t="s">
        <v>8316</v>
      </c>
      <c r="U2799" t="s">
        <v>8317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8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0">
        <f t="shared" si="173"/>
        <v>42216.666666666672</v>
      </c>
      <c r="L2800">
        <v>1437063121</v>
      </c>
      <c r="M2800" s="10">
        <f t="shared" si="174"/>
        <v>42201.675011574072</v>
      </c>
      <c r="N2800" s="10"/>
      <c r="O2800" t="b">
        <v>0</v>
      </c>
      <c r="P2800">
        <v>139</v>
      </c>
      <c r="Q2800">
        <f t="shared" si="175"/>
        <v>36.47</v>
      </c>
      <c r="R2800" t="b">
        <v>1</v>
      </c>
      <c r="S2800" t="s">
        <v>8269</v>
      </c>
      <c r="T2800" s="12" t="s">
        <v>8316</v>
      </c>
      <c r="U2800" t="s">
        <v>8317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8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0">
        <f t="shared" si="173"/>
        <v>42538.666666666672</v>
      </c>
      <c r="L2801">
        <v>1463466070</v>
      </c>
      <c r="M2801" s="10">
        <f t="shared" si="174"/>
        <v>42507.264699074076</v>
      </c>
      <c r="N2801" s="10"/>
      <c r="O2801" t="b">
        <v>0</v>
      </c>
      <c r="P2801">
        <v>130</v>
      </c>
      <c r="Q2801">
        <f t="shared" si="175"/>
        <v>44.86</v>
      </c>
      <c r="R2801" t="b">
        <v>1</v>
      </c>
      <c r="S2801" t="s">
        <v>8269</v>
      </c>
      <c r="T2801" s="12" t="s">
        <v>8316</v>
      </c>
      <c r="U2801" t="s">
        <v>8317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8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0">
        <f t="shared" si="173"/>
        <v>42008.552847222221</v>
      </c>
      <c r="L2802">
        <v>1415193366</v>
      </c>
      <c r="M2802" s="10">
        <f t="shared" si="174"/>
        <v>41948.552847222221</v>
      </c>
      <c r="N2802" s="10"/>
      <c r="O2802" t="b">
        <v>0</v>
      </c>
      <c r="P2802">
        <v>31</v>
      </c>
      <c r="Q2802">
        <f t="shared" si="175"/>
        <v>42.9</v>
      </c>
      <c r="R2802" t="b">
        <v>1</v>
      </c>
      <c r="S2802" t="s">
        <v>8269</v>
      </c>
      <c r="T2802" s="12" t="s">
        <v>8316</v>
      </c>
      <c r="U2802" t="s">
        <v>8317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8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0">
        <f t="shared" si="173"/>
        <v>41922.458333333336</v>
      </c>
      <c r="L2803">
        <v>1411019409</v>
      </c>
      <c r="M2803" s="10">
        <f t="shared" si="174"/>
        <v>41900.243159722224</v>
      </c>
      <c r="N2803" s="10"/>
      <c r="O2803" t="b">
        <v>0</v>
      </c>
      <c r="P2803">
        <v>13</v>
      </c>
      <c r="Q2803">
        <f t="shared" si="175"/>
        <v>51.23</v>
      </c>
      <c r="R2803" t="b">
        <v>1</v>
      </c>
      <c r="S2803" t="s">
        <v>8269</v>
      </c>
      <c r="T2803" s="12" t="s">
        <v>8316</v>
      </c>
      <c r="U2803" t="s">
        <v>8317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8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0">
        <f t="shared" si="173"/>
        <v>42222.64707175926</v>
      </c>
      <c r="L2804">
        <v>1436283107</v>
      </c>
      <c r="M2804" s="10">
        <f t="shared" si="174"/>
        <v>42192.64707175926</v>
      </c>
      <c r="N2804" s="10"/>
      <c r="O2804" t="b">
        <v>0</v>
      </c>
      <c r="P2804">
        <v>90</v>
      </c>
      <c r="Q2804">
        <f t="shared" si="175"/>
        <v>33.94</v>
      </c>
      <c r="R2804" t="b">
        <v>1</v>
      </c>
      <c r="S2804" t="s">
        <v>8269</v>
      </c>
      <c r="T2804" s="12" t="s">
        <v>8316</v>
      </c>
      <c r="U2804" t="s">
        <v>8317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8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0">
        <f t="shared" si="173"/>
        <v>42201</v>
      </c>
      <c r="L2805">
        <v>1433295276</v>
      </c>
      <c r="M2805" s="10">
        <f t="shared" si="174"/>
        <v>42158.065694444449</v>
      </c>
      <c r="N2805" s="10"/>
      <c r="O2805" t="b">
        <v>0</v>
      </c>
      <c r="P2805">
        <v>141</v>
      </c>
      <c r="Q2805">
        <f t="shared" si="175"/>
        <v>90.74</v>
      </c>
      <c r="R2805" t="b">
        <v>1</v>
      </c>
      <c r="S2805" t="s">
        <v>8269</v>
      </c>
      <c r="T2805" s="12" t="s">
        <v>8316</v>
      </c>
      <c r="U2805" t="s">
        <v>8317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8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0">
        <f t="shared" si="173"/>
        <v>41911.453587962962</v>
      </c>
      <c r="L2806">
        <v>1409395990</v>
      </c>
      <c r="M2806" s="10">
        <f t="shared" si="174"/>
        <v>41881.453587962962</v>
      </c>
      <c r="N2806" s="10"/>
      <c r="O2806" t="b">
        <v>0</v>
      </c>
      <c r="P2806">
        <v>23</v>
      </c>
      <c r="Q2806">
        <f t="shared" si="175"/>
        <v>50</v>
      </c>
      <c r="R2806" t="b">
        <v>1</v>
      </c>
      <c r="S2806" t="s">
        <v>8269</v>
      </c>
      <c r="T2806" s="12" t="s">
        <v>8316</v>
      </c>
      <c r="U2806" t="s">
        <v>8317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8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0">
        <f t="shared" si="173"/>
        <v>42238.505474537036</v>
      </c>
      <c r="L2807">
        <v>1438085273</v>
      </c>
      <c r="M2807" s="10">
        <f t="shared" si="174"/>
        <v>42213.505474537036</v>
      </c>
      <c r="N2807" s="10"/>
      <c r="O2807" t="b">
        <v>0</v>
      </c>
      <c r="P2807">
        <v>18</v>
      </c>
      <c r="Q2807">
        <f t="shared" si="175"/>
        <v>24.44</v>
      </c>
      <c r="R2807" t="b">
        <v>1</v>
      </c>
      <c r="S2807" t="s">
        <v>8269</v>
      </c>
      <c r="T2807" s="12" t="s">
        <v>8316</v>
      </c>
      <c r="U2807" t="s">
        <v>8317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8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0">
        <f t="shared" si="173"/>
        <v>42221.458333333328</v>
      </c>
      <c r="L2808">
        <v>1435645490</v>
      </c>
      <c r="M2808" s="10">
        <f t="shared" si="174"/>
        <v>42185.267245370371</v>
      </c>
      <c r="N2808" s="10"/>
      <c r="O2808" t="b">
        <v>0</v>
      </c>
      <c r="P2808">
        <v>76</v>
      </c>
      <c r="Q2808">
        <f t="shared" si="175"/>
        <v>44.25</v>
      </c>
      <c r="R2808" t="b">
        <v>1</v>
      </c>
      <c r="S2808" t="s">
        <v>8269</v>
      </c>
      <c r="T2808" s="12" t="s">
        <v>8316</v>
      </c>
      <c r="U2808" t="s">
        <v>8317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8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0">
        <f t="shared" si="173"/>
        <v>42184.873124999998</v>
      </c>
      <c r="L2809">
        <v>1433019438</v>
      </c>
      <c r="M2809" s="10">
        <f t="shared" si="174"/>
        <v>42154.873124999998</v>
      </c>
      <c r="N2809" s="10"/>
      <c r="O2809" t="b">
        <v>0</v>
      </c>
      <c r="P2809">
        <v>93</v>
      </c>
      <c r="Q2809">
        <f t="shared" si="175"/>
        <v>67.739999999999995</v>
      </c>
      <c r="R2809" t="b">
        <v>1</v>
      </c>
      <c r="S2809" t="s">
        <v>8269</v>
      </c>
      <c r="T2809" s="12" t="s">
        <v>8316</v>
      </c>
      <c r="U2809" t="s">
        <v>8317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8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0">
        <f t="shared" si="173"/>
        <v>42238.84646990741</v>
      </c>
      <c r="L2810">
        <v>1437682735</v>
      </c>
      <c r="M2810" s="10">
        <f t="shared" si="174"/>
        <v>42208.84646990741</v>
      </c>
      <c r="N2810" s="10"/>
      <c r="O2810" t="b">
        <v>0</v>
      </c>
      <c r="P2810">
        <v>69</v>
      </c>
      <c r="Q2810">
        <f t="shared" si="175"/>
        <v>65.38</v>
      </c>
      <c r="R2810" t="b">
        <v>1</v>
      </c>
      <c r="S2810" t="s">
        <v>8269</v>
      </c>
      <c r="T2810" s="12" t="s">
        <v>8316</v>
      </c>
      <c r="U2810" t="s">
        <v>8317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8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0">
        <f t="shared" si="173"/>
        <v>42459.610416666663</v>
      </c>
      <c r="L2811">
        <v>1458647725</v>
      </c>
      <c r="M2811" s="10">
        <f t="shared" si="174"/>
        <v>42451.496817129635</v>
      </c>
      <c r="N2811" s="10"/>
      <c r="O2811" t="b">
        <v>0</v>
      </c>
      <c r="P2811">
        <v>21</v>
      </c>
      <c r="Q2811">
        <f t="shared" si="175"/>
        <v>121.9</v>
      </c>
      <c r="R2811" t="b">
        <v>1</v>
      </c>
      <c r="S2811" t="s">
        <v>8269</v>
      </c>
      <c r="T2811" s="12" t="s">
        <v>8316</v>
      </c>
      <c r="U2811" t="s">
        <v>8317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8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0">
        <f t="shared" si="173"/>
        <v>41791.165972222225</v>
      </c>
      <c r="L2812">
        <v>1398828064</v>
      </c>
      <c r="M2812" s="10">
        <f t="shared" si="174"/>
        <v>41759.13962962963</v>
      </c>
      <c r="N2812" s="10"/>
      <c r="O2812" t="b">
        <v>0</v>
      </c>
      <c r="P2812">
        <v>57</v>
      </c>
      <c r="Q2812">
        <f t="shared" si="175"/>
        <v>47.46</v>
      </c>
      <c r="R2812" t="b">
        <v>1</v>
      </c>
      <c r="S2812" t="s">
        <v>8269</v>
      </c>
      <c r="T2812" s="12" t="s">
        <v>8316</v>
      </c>
      <c r="U2812" t="s">
        <v>8317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8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0">
        <f t="shared" si="173"/>
        <v>42058.496562500004</v>
      </c>
      <c r="L2813">
        <v>1422100503</v>
      </c>
      <c r="M2813" s="10">
        <f t="shared" si="174"/>
        <v>42028.496562500004</v>
      </c>
      <c r="N2813" s="10"/>
      <c r="O2813" t="b">
        <v>0</v>
      </c>
      <c r="P2813">
        <v>108</v>
      </c>
      <c r="Q2813">
        <f t="shared" si="175"/>
        <v>92.84</v>
      </c>
      <c r="R2813" t="b">
        <v>1</v>
      </c>
      <c r="S2813" t="s">
        <v>8269</v>
      </c>
      <c r="T2813" s="12" t="s">
        <v>8316</v>
      </c>
      <c r="U2813" t="s">
        <v>8317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8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0">
        <f t="shared" si="173"/>
        <v>42100.166666666672</v>
      </c>
      <c r="L2814">
        <v>1424368298</v>
      </c>
      <c r="M2814" s="10">
        <f t="shared" si="174"/>
        <v>42054.74418981481</v>
      </c>
      <c r="N2814" s="10"/>
      <c r="O2814" t="b">
        <v>0</v>
      </c>
      <c r="P2814">
        <v>83</v>
      </c>
      <c r="Q2814">
        <f t="shared" si="175"/>
        <v>68.25</v>
      </c>
      <c r="R2814" t="b">
        <v>1</v>
      </c>
      <c r="S2814" t="s">
        <v>8269</v>
      </c>
      <c r="T2814" s="12" t="s">
        <v>8316</v>
      </c>
      <c r="U2814" t="s">
        <v>8317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8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0">
        <f t="shared" si="173"/>
        <v>42718.742604166662</v>
      </c>
      <c r="L2815">
        <v>1479577761</v>
      </c>
      <c r="M2815" s="10">
        <f t="shared" si="174"/>
        <v>42693.742604166662</v>
      </c>
      <c r="N2815" s="10"/>
      <c r="O2815" t="b">
        <v>0</v>
      </c>
      <c r="P2815">
        <v>96</v>
      </c>
      <c r="Q2815">
        <f t="shared" si="175"/>
        <v>37.21</v>
      </c>
      <c r="R2815" t="b">
        <v>1</v>
      </c>
      <c r="S2815" t="s">
        <v>8269</v>
      </c>
      <c r="T2815" s="12" t="s">
        <v>8316</v>
      </c>
      <c r="U2815" t="s">
        <v>8317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8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0">
        <f t="shared" si="173"/>
        <v>42133.399479166663</v>
      </c>
      <c r="L2816">
        <v>1428572115</v>
      </c>
      <c r="M2816" s="10">
        <f t="shared" si="174"/>
        <v>42103.399479166663</v>
      </c>
      <c r="N2816" s="10"/>
      <c r="O2816" t="b">
        <v>0</v>
      </c>
      <c r="P2816">
        <v>64</v>
      </c>
      <c r="Q2816">
        <f t="shared" si="175"/>
        <v>25.25</v>
      </c>
      <c r="R2816" t="b">
        <v>1</v>
      </c>
      <c r="S2816" t="s">
        <v>8269</v>
      </c>
      <c r="T2816" s="12" t="s">
        <v>8316</v>
      </c>
      <c r="U2816" t="s">
        <v>8317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8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0">
        <f t="shared" si="173"/>
        <v>42589.776724537034</v>
      </c>
      <c r="L2817">
        <v>1468003109</v>
      </c>
      <c r="M2817" s="10">
        <f t="shared" si="174"/>
        <v>42559.776724537034</v>
      </c>
      <c r="N2817" s="10"/>
      <c r="O2817" t="b">
        <v>0</v>
      </c>
      <c r="P2817">
        <v>14</v>
      </c>
      <c r="Q2817">
        <f t="shared" si="175"/>
        <v>43.21</v>
      </c>
      <c r="R2817" t="b">
        <v>1</v>
      </c>
      <c r="S2817" t="s">
        <v>8269</v>
      </c>
      <c r="T2817" s="12" t="s">
        <v>8316</v>
      </c>
      <c r="U2817" t="s">
        <v>8317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8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0">
        <f t="shared" si="173"/>
        <v>42218.666666666672</v>
      </c>
      <c r="L2818">
        <v>1435921992</v>
      </c>
      <c r="M2818" s="10">
        <f t="shared" si="174"/>
        <v>42188.467499999999</v>
      </c>
      <c r="N2818" s="10"/>
      <c r="O2818" t="b">
        <v>0</v>
      </c>
      <c r="P2818">
        <v>169</v>
      </c>
      <c r="Q2818">
        <f t="shared" si="175"/>
        <v>25.13</v>
      </c>
      <c r="R2818" t="b">
        <v>1</v>
      </c>
      <c r="S2818" t="s">
        <v>8269</v>
      </c>
      <c r="T2818" s="12" t="s">
        <v>8316</v>
      </c>
      <c r="U2818" t="s">
        <v>8317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8">
        <f t="shared" ref="F2819:F2882" si="176">ROUND(E2819/D2819*100,0)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0">
        <f t="shared" ref="K2819:K2882" si="177">(((J2819/60)/60)/24+DATE(1970,1,1))</f>
        <v>42063.634976851856</v>
      </c>
      <c r="L2819">
        <v>1421680462</v>
      </c>
      <c r="M2819" s="10">
        <f t="shared" ref="M2819:M2882" si="178">(((L2819/60)/60)/24+DATE(1970,1,1))</f>
        <v>42023.634976851856</v>
      </c>
      <c r="N2819" s="10"/>
      <c r="O2819" t="b">
        <v>0</v>
      </c>
      <c r="P2819">
        <v>33</v>
      </c>
      <c r="Q2819">
        <f t="shared" ref="Q2819:Q2882" si="179">IFERROR(ROUND(E2819/P2819,2),0)</f>
        <v>23.64</v>
      </c>
      <c r="R2819" t="b">
        <v>1</v>
      </c>
      <c r="S2819" t="s">
        <v>8269</v>
      </c>
      <c r="T2819" s="12" t="s">
        <v>8316</v>
      </c>
      <c r="U2819" t="s">
        <v>8317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8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0">
        <f t="shared" si="177"/>
        <v>42270.598217592589</v>
      </c>
      <c r="L2820">
        <v>1441290086</v>
      </c>
      <c r="M2820" s="10">
        <f t="shared" si="178"/>
        <v>42250.598217592589</v>
      </c>
      <c r="N2820" s="10"/>
      <c r="O2820" t="b">
        <v>0</v>
      </c>
      <c r="P2820">
        <v>102</v>
      </c>
      <c r="Q2820">
        <f t="shared" si="179"/>
        <v>103.95</v>
      </c>
      <c r="R2820" t="b">
        <v>1</v>
      </c>
      <c r="S2820" t="s">
        <v>8269</v>
      </c>
      <c r="T2820" s="12" t="s">
        <v>8316</v>
      </c>
      <c r="U2820" t="s">
        <v>8317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8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0">
        <f t="shared" si="177"/>
        <v>42169.525567129633</v>
      </c>
      <c r="L2821">
        <v>1431693409</v>
      </c>
      <c r="M2821" s="10">
        <f t="shared" si="178"/>
        <v>42139.525567129633</v>
      </c>
      <c r="N2821" s="10"/>
      <c r="O2821" t="b">
        <v>0</v>
      </c>
      <c r="P2821">
        <v>104</v>
      </c>
      <c r="Q2821">
        <f t="shared" si="179"/>
        <v>50.38</v>
      </c>
      <c r="R2821" t="b">
        <v>1</v>
      </c>
      <c r="S2821" t="s">
        <v>8269</v>
      </c>
      <c r="T2821" s="12" t="s">
        <v>8316</v>
      </c>
      <c r="U2821" t="s">
        <v>8317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8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0">
        <f t="shared" si="177"/>
        <v>42426</v>
      </c>
      <c r="L2822">
        <v>1454337589</v>
      </c>
      <c r="M2822" s="10">
        <f t="shared" si="178"/>
        <v>42401.610983796301</v>
      </c>
      <c r="N2822" s="10"/>
      <c r="O2822" t="b">
        <v>0</v>
      </c>
      <c r="P2822">
        <v>20</v>
      </c>
      <c r="Q2822">
        <f t="shared" si="179"/>
        <v>13.6</v>
      </c>
      <c r="R2822" t="b">
        <v>1</v>
      </c>
      <c r="S2822" t="s">
        <v>8269</v>
      </c>
      <c r="T2822" s="12" t="s">
        <v>8316</v>
      </c>
      <c r="U2822" t="s">
        <v>8317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8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0">
        <f t="shared" si="177"/>
        <v>41905.922858796301</v>
      </c>
      <c r="L2823">
        <v>1408918135</v>
      </c>
      <c r="M2823" s="10">
        <f t="shared" si="178"/>
        <v>41875.922858796301</v>
      </c>
      <c r="N2823" s="10"/>
      <c r="O2823" t="b">
        <v>0</v>
      </c>
      <c r="P2823">
        <v>35</v>
      </c>
      <c r="Q2823">
        <f t="shared" si="179"/>
        <v>28.57</v>
      </c>
      <c r="R2823" t="b">
        <v>1</v>
      </c>
      <c r="S2823" t="s">
        <v>8269</v>
      </c>
      <c r="T2823" s="12" t="s">
        <v>8316</v>
      </c>
      <c r="U2823" t="s">
        <v>8317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8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0">
        <f t="shared" si="177"/>
        <v>42090.642268518524</v>
      </c>
      <c r="L2824">
        <v>1424881492</v>
      </c>
      <c r="M2824" s="10">
        <f t="shared" si="178"/>
        <v>42060.683935185181</v>
      </c>
      <c r="N2824" s="10"/>
      <c r="O2824" t="b">
        <v>0</v>
      </c>
      <c r="P2824">
        <v>94</v>
      </c>
      <c r="Q2824">
        <f t="shared" si="179"/>
        <v>63.83</v>
      </c>
      <c r="R2824" t="b">
        <v>1</v>
      </c>
      <c r="S2824" t="s">
        <v>8269</v>
      </c>
      <c r="T2824" s="12" t="s">
        <v>8316</v>
      </c>
      <c r="U2824" t="s">
        <v>8317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8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0">
        <f t="shared" si="177"/>
        <v>42094.957638888889</v>
      </c>
      <c r="L2825">
        <v>1425428206</v>
      </c>
      <c r="M2825" s="10">
        <f t="shared" si="178"/>
        <v>42067.011643518519</v>
      </c>
      <c r="N2825" s="10"/>
      <c r="O2825" t="b">
        <v>0</v>
      </c>
      <c r="P2825">
        <v>14</v>
      </c>
      <c r="Q2825">
        <f t="shared" si="179"/>
        <v>8.86</v>
      </c>
      <c r="R2825" t="b">
        <v>1</v>
      </c>
      <c r="S2825" t="s">
        <v>8269</v>
      </c>
      <c r="T2825" s="12" t="s">
        <v>8316</v>
      </c>
      <c r="U2825" t="s">
        <v>8317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8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0">
        <f t="shared" si="177"/>
        <v>42168.071527777778</v>
      </c>
      <c r="L2826">
        <v>1431412196</v>
      </c>
      <c r="M2826" s="10">
        <f t="shared" si="178"/>
        <v>42136.270787037036</v>
      </c>
      <c r="N2826" s="10"/>
      <c r="O2826" t="b">
        <v>0</v>
      </c>
      <c r="P2826">
        <v>15</v>
      </c>
      <c r="Q2826">
        <f t="shared" si="179"/>
        <v>50.67</v>
      </c>
      <c r="R2826" t="b">
        <v>1</v>
      </c>
      <c r="S2826" t="s">
        <v>8269</v>
      </c>
      <c r="T2826" s="12" t="s">
        <v>8316</v>
      </c>
      <c r="U2826" t="s">
        <v>8317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8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0">
        <f t="shared" si="177"/>
        <v>42342.792662037042</v>
      </c>
      <c r="L2827">
        <v>1446663686</v>
      </c>
      <c r="M2827" s="10">
        <f t="shared" si="178"/>
        <v>42312.792662037042</v>
      </c>
      <c r="N2827" s="10"/>
      <c r="O2827" t="b">
        <v>0</v>
      </c>
      <c r="P2827">
        <v>51</v>
      </c>
      <c r="Q2827">
        <f t="shared" si="179"/>
        <v>60.78</v>
      </c>
      <c r="R2827" t="b">
        <v>1</v>
      </c>
      <c r="S2827" t="s">
        <v>8269</v>
      </c>
      <c r="T2827" s="12" t="s">
        <v>8316</v>
      </c>
      <c r="U2827" t="s">
        <v>8317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8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0">
        <f t="shared" si="177"/>
        <v>42195.291666666672</v>
      </c>
      <c r="L2828">
        <v>1434415812</v>
      </c>
      <c r="M2828" s="10">
        <f t="shared" si="178"/>
        <v>42171.034861111111</v>
      </c>
      <c r="N2828" s="10"/>
      <c r="O2828" t="b">
        <v>0</v>
      </c>
      <c r="P2828">
        <v>19</v>
      </c>
      <c r="Q2828">
        <f t="shared" si="179"/>
        <v>113.42</v>
      </c>
      <c r="R2828" t="b">
        <v>1</v>
      </c>
      <c r="S2828" t="s">
        <v>8269</v>
      </c>
      <c r="T2828" s="12" t="s">
        <v>8316</v>
      </c>
      <c r="U2828" t="s">
        <v>8317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8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0">
        <f t="shared" si="177"/>
        <v>42524.6875</v>
      </c>
      <c r="L2829">
        <v>1462379066</v>
      </c>
      <c r="M2829" s="10">
        <f t="shared" si="178"/>
        <v>42494.683634259258</v>
      </c>
      <c r="N2829" s="10"/>
      <c r="O2829" t="b">
        <v>0</v>
      </c>
      <c r="P2829">
        <v>23</v>
      </c>
      <c r="Q2829">
        <f t="shared" si="179"/>
        <v>104.57</v>
      </c>
      <c r="R2829" t="b">
        <v>1</v>
      </c>
      <c r="S2829" t="s">
        <v>8269</v>
      </c>
      <c r="T2829" s="12" t="s">
        <v>8316</v>
      </c>
      <c r="U2829" t="s">
        <v>8317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8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0">
        <f t="shared" si="177"/>
        <v>42279.958333333328</v>
      </c>
      <c r="L2830">
        <v>1441606869</v>
      </c>
      <c r="M2830" s="10">
        <f t="shared" si="178"/>
        <v>42254.264687499999</v>
      </c>
      <c r="N2830" s="10"/>
      <c r="O2830" t="b">
        <v>0</v>
      </c>
      <c r="P2830">
        <v>97</v>
      </c>
      <c r="Q2830">
        <f t="shared" si="179"/>
        <v>98.31</v>
      </c>
      <c r="R2830" t="b">
        <v>1</v>
      </c>
      <c r="S2830" t="s">
        <v>8269</v>
      </c>
      <c r="T2830" s="12" t="s">
        <v>8316</v>
      </c>
      <c r="U2830" t="s">
        <v>8317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8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0">
        <f t="shared" si="177"/>
        <v>42523.434236111112</v>
      </c>
      <c r="L2831">
        <v>1462443918</v>
      </c>
      <c r="M2831" s="10">
        <f t="shared" si="178"/>
        <v>42495.434236111112</v>
      </c>
      <c r="N2831" s="10"/>
      <c r="O2831" t="b">
        <v>0</v>
      </c>
      <c r="P2831">
        <v>76</v>
      </c>
      <c r="Q2831">
        <f t="shared" si="179"/>
        <v>35.04</v>
      </c>
      <c r="R2831" t="b">
        <v>1</v>
      </c>
      <c r="S2831" t="s">
        <v>8269</v>
      </c>
      <c r="T2831" s="12" t="s">
        <v>8316</v>
      </c>
      <c r="U2831" t="s">
        <v>8317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8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0">
        <f t="shared" si="177"/>
        <v>41771.165972222225</v>
      </c>
      <c r="L2832">
        <v>1398802148</v>
      </c>
      <c r="M2832" s="10">
        <f t="shared" si="178"/>
        <v>41758.839675925927</v>
      </c>
      <c r="N2832" s="10"/>
      <c r="O2832" t="b">
        <v>0</v>
      </c>
      <c r="P2832">
        <v>11</v>
      </c>
      <c r="Q2832">
        <f t="shared" si="179"/>
        <v>272.73</v>
      </c>
      <c r="R2832" t="b">
        <v>1</v>
      </c>
      <c r="S2832" t="s">
        <v>8269</v>
      </c>
      <c r="T2832" s="12" t="s">
        <v>8316</v>
      </c>
      <c r="U2832" t="s">
        <v>8317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8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0">
        <f t="shared" si="177"/>
        <v>42201.824884259258</v>
      </c>
      <c r="L2833">
        <v>1434484070</v>
      </c>
      <c r="M2833" s="10">
        <f t="shared" si="178"/>
        <v>42171.824884259258</v>
      </c>
      <c r="N2833" s="10"/>
      <c r="O2833" t="b">
        <v>0</v>
      </c>
      <c r="P2833">
        <v>52</v>
      </c>
      <c r="Q2833">
        <f t="shared" si="179"/>
        <v>63.85</v>
      </c>
      <c r="R2833" t="b">
        <v>1</v>
      </c>
      <c r="S2833" t="s">
        <v>8269</v>
      </c>
      <c r="T2833" s="12" t="s">
        <v>8316</v>
      </c>
      <c r="U2833" t="s">
        <v>8317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8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0">
        <f t="shared" si="177"/>
        <v>41966.916666666672</v>
      </c>
      <c r="L2834">
        <v>1414342894</v>
      </c>
      <c r="M2834" s="10">
        <f t="shared" si="178"/>
        <v>41938.709421296298</v>
      </c>
      <c r="N2834" s="10"/>
      <c r="O2834" t="b">
        <v>0</v>
      </c>
      <c r="P2834">
        <v>95</v>
      </c>
      <c r="Q2834">
        <f t="shared" si="179"/>
        <v>30.19</v>
      </c>
      <c r="R2834" t="b">
        <v>1</v>
      </c>
      <c r="S2834" t="s">
        <v>8269</v>
      </c>
      <c r="T2834" s="12" t="s">
        <v>8316</v>
      </c>
      <c r="U2834" t="s">
        <v>8317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8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0">
        <f t="shared" si="177"/>
        <v>42288.083333333328</v>
      </c>
      <c r="L2835">
        <v>1442804633</v>
      </c>
      <c r="M2835" s="10">
        <f t="shared" si="178"/>
        <v>42268.127696759257</v>
      </c>
      <c r="N2835" s="10"/>
      <c r="O2835" t="b">
        <v>0</v>
      </c>
      <c r="P2835">
        <v>35</v>
      </c>
      <c r="Q2835">
        <f t="shared" si="179"/>
        <v>83.51</v>
      </c>
      <c r="R2835" t="b">
        <v>1</v>
      </c>
      <c r="S2835" t="s">
        <v>8269</v>
      </c>
      <c r="T2835" s="12" t="s">
        <v>8316</v>
      </c>
      <c r="U2835" t="s">
        <v>8317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8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0">
        <f t="shared" si="177"/>
        <v>42034.959837962961</v>
      </c>
      <c r="L2836">
        <v>1421362930</v>
      </c>
      <c r="M2836" s="10">
        <f t="shared" si="178"/>
        <v>42019.959837962961</v>
      </c>
      <c r="N2836" s="10"/>
      <c r="O2836" t="b">
        <v>0</v>
      </c>
      <c r="P2836">
        <v>21</v>
      </c>
      <c r="Q2836">
        <f t="shared" si="179"/>
        <v>64.760000000000005</v>
      </c>
      <c r="R2836" t="b">
        <v>1</v>
      </c>
      <c r="S2836" t="s">
        <v>8269</v>
      </c>
      <c r="T2836" s="12" t="s">
        <v>8316</v>
      </c>
      <c r="U2836" t="s">
        <v>8317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8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0">
        <f t="shared" si="177"/>
        <v>42343</v>
      </c>
      <c r="L2837">
        <v>1446742417</v>
      </c>
      <c r="M2837" s="10">
        <f t="shared" si="178"/>
        <v>42313.703900462962</v>
      </c>
      <c r="N2837" s="10"/>
      <c r="O2837" t="b">
        <v>0</v>
      </c>
      <c r="P2837">
        <v>93</v>
      </c>
      <c r="Q2837">
        <f t="shared" si="179"/>
        <v>20.12</v>
      </c>
      <c r="R2837" t="b">
        <v>1</v>
      </c>
      <c r="S2837" t="s">
        <v>8269</v>
      </c>
      <c r="T2837" s="12" t="s">
        <v>8316</v>
      </c>
      <c r="U2837" t="s">
        <v>8317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8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0">
        <f t="shared" si="177"/>
        <v>42784.207638888889</v>
      </c>
      <c r="L2838">
        <v>1484115418</v>
      </c>
      <c r="M2838" s="10">
        <f t="shared" si="178"/>
        <v>42746.261782407411</v>
      </c>
      <c r="N2838" s="10"/>
      <c r="O2838" t="b">
        <v>0</v>
      </c>
      <c r="P2838">
        <v>11</v>
      </c>
      <c r="Q2838">
        <f t="shared" si="179"/>
        <v>44.09</v>
      </c>
      <c r="R2838" t="b">
        <v>1</v>
      </c>
      <c r="S2838" t="s">
        <v>8269</v>
      </c>
      <c r="T2838" s="12" t="s">
        <v>8316</v>
      </c>
      <c r="U2838" t="s">
        <v>8317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8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0">
        <f t="shared" si="177"/>
        <v>42347.950046296297</v>
      </c>
      <c r="L2839">
        <v>1446241684</v>
      </c>
      <c r="M2839" s="10">
        <f t="shared" si="178"/>
        <v>42307.908379629633</v>
      </c>
      <c r="N2839" s="10"/>
      <c r="O2839" t="b">
        <v>0</v>
      </c>
      <c r="P2839">
        <v>21</v>
      </c>
      <c r="Q2839">
        <f t="shared" si="179"/>
        <v>40.479999999999997</v>
      </c>
      <c r="R2839" t="b">
        <v>1</v>
      </c>
      <c r="S2839" t="s">
        <v>8269</v>
      </c>
      <c r="T2839" s="12" t="s">
        <v>8316</v>
      </c>
      <c r="U2839" t="s">
        <v>8317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8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0">
        <f t="shared" si="177"/>
        <v>41864.916666666664</v>
      </c>
      <c r="L2840">
        <v>1406039696</v>
      </c>
      <c r="M2840" s="10">
        <f t="shared" si="178"/>
        <v>41842.607592592591</v>
      </c>
      <c r="N2840" s="10"/>
      <c r="O2840" t="b">
        <v>0</v>
      </c>
      <c r="P2840">
        <v>54</v>
      </c>
      <c r="Q2840">
        <f t="shared" si="179"/>
        <v>44.54</v>
      </c>
      <c r="R2840" t="b">
        <v>1</v>
      </c>
      <c r="S2840" t="s">
        <v>8269</v>
      </c>
      <c r="T2840" s="12" t="s">
        <v>8316</v>
      </c>
      <c r="U2840" t="s">
        <v>8317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8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0">
        <f t="shared" si="177"/>
        <v>41876.207638888889</v>
      </c>
      <c r="L2841">
        <v>1406958354</v>
      </c>
      <c r="M2841" s="10">
        <f t="shared" si="178"/>
        <v>41853.240208333329</v>
      </c>
      <c r="N2841" s="10"/>
      <c r="O2841" t="b">
        <v>0</v>
      </c>
      <c r="P2841">
        <v>31</v>
      </c>
      <c r="Q2841">
        <f t="shared" si="179"/>
        <v>125.81</v>
      </c>
      <c r="R2841" t="b">
        <v>1</v>
      </c>
      <c r="S2841" t="s">
        <v>8269</v>
      </c>
      <c r="T2841" s="12" t="s">
        <v>8316</v>
      </c>
      <c r="U2841" t="s">
        <v>8317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8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0">
        <f t="shared" si="177"/>
        <v>42081.708333333328</v>
      </c>
      <c r="L2842">
        <v>1424825479</v>
      </c>
      <c r="M2842" s="10">
        <f t="shared" si="178"/>
        <v>42060.035636574074</v>
      </c>
      <c r="N2842" s="10"/>
      <c r="O2842" t="b">
        <v>0</v>
      </c>
      <c r="P2842">
        <v>132</v>
      </c>
      <c r="Q2842">
        <f t="shared" si="179"/>
        <v>19.7</v>
      </c>
      <c r="R2842" t="b">
        <v>1</v>
      </c>
      <c r="S2842" t="s">
        <v>8269</v>
      </c>
      <c r="T2842" s="12" t="s">
        <v>8316</v>
      </c>
      <c r="U2842" t="s">
        <v>8317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8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0">
        <f t="shared" si="177"/>
        <v>42351.781215277777</v>
      </c>
      <c r="L2843">
        <v>1444844697</v>
      </c>
      <c r="M2843" s="10">
        <f t="shared" si="178"/>
        <v>42291.739548611105</v>
      </c>
      <c r="N2843" s="10"/>
      <c r="O2843" t="b">
        <v>0</v>
      </c>
      <c r="P2843">
        <v>1</v>
      </c>
      <c r="Q2843">
        <f t="shared" si="179"/>
        <v>10</v>
      </c>
      <c r="R2843" t="b">
        <v>0</v>
      </c>
      <c r="S2843" t="s">
        <v>8269</v>
      </c>
      <c r="T2843" s="12" t="s">
        <v>8316</v>
      </c>
      <c r="U2843" t="s">
        <v>8317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8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0">
        <f t="shared" si="177"/>
        <v>41811.458333333336</v>
      </c>
      <c r="L2844">
        <v>1401058295</v>
      </c>
      <c r="M2844" s="10">
        <f t="shared" si="178"/>
        <v>41784.952488425923</v>
      </c>
      <c r="N2844" s="10"/>
      <c r="O2844" t="b">
        <v>0</v>
      </c>
      <c r="P2844">
        <v>0</v>
      </c>
      <c r="Q2844">
        <f t="shared" si="179"/>
        <v>0</v>
      </c>
      <c r="R2844" t="b">
        <v>0</v>
      </c>
      <c r="S2844" t="s">
        <v>8269</v>
      </c>
      <c r="T2844" s="12" t="s">
        <v>8316</v>
      </c>
      <c r="U2844" t="s">
        <v>8317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8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0">
        <f t="shared" si="177"/>
        <v>42534.166666666672</v>
      </c>
      <c r="L2845">
        <v>1462210950</v>
      </c>
      <c r="M2845" s="10">
        <f t="shared" si="178"/>
        <v>42492.737847222219</v>
      </c>
      <c r="N2845" s="10"/>
      <c r="O2845" t="b">
        <v>0</v>
      </c>
      <c r="P2845">
        <v>0</v>
      </c>
      <c r="Q2845">
        <f t="shared" si="179"/>
        <v>0</v>
      </c>
      <c r="R2845" t="b">
        <v>0</v>
      </c>
      <c r="S2845" t="s">
        <v>8269</v>
      </c>
      <c r="T2845" s="12" t="s">
        <v>8316</v>
      </c>
      <c r="U2845" t="s">
        <v>8317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8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0">
        <f t="shared" si="177"/>
        <v>42739.546064814815</v>
      </c>
      <c r="L2846">
        <v>1480943180</v>
      </c>
      <c r="M2846" s="10">
        <f t="shared" si="178"/>
        <v>42709.546064814815</v>
      </c>
      <c r="N2846" s="10"/>
      <c r="O2846" t="b">
        <v>0</v>
      </c>
      <c r="P2846">
        <v>1</v>
      </c>
      <c r="Q2846">
        <f t="shared" si="179"/>
        <v>30</v>
      </c>
      <c r="R2846" t="b">
        <v>0</v>
      </c>
      <c r="S2846" t="s">
        <v>8269</v>
      </c>
      <c r="T2846" s="12" t="s">
        <v>8316</v>
      </c>
      <c r="U2846" t="s">
        <v>8317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8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0">
        <f t="shared" si="177"/>
        <v>42163.016585648147</v>
      </c>
      <c r="L2847">
        <v>1428539033</v>
      </c>
      <c r="M2847" s="10">
        <f t="shared" si="178"/>
        <v>42103.016585648147</v>
      </c>
      <c r="N2847" s="10"/>
      <c r="O2847" t="b">
        <v>0</v>
      </c>
      <c r="P2847">
        <v>39</v>
      </c>
      <c r="Q2847">
        <f t="shared" si="179"/>
        <v>60.67</v>
      </c>
      <c r="R2847" t="b">
        <v>0</v>
      </c>
      <c r="S2847" t="s">
        <v>8269</v>
      </c>
      <c r="T2847" s="12" t="s">
        <v>8316</v>
      </c>
      <c r="U2847" t="s">
        <v>8317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8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0">
        <f t="shared" si="177"/>
        <v>42153.692060185189</v>
      </c>
      <c r="L2848">
        <v>1429029394</v>
      </c>
      <c r="M2848" s="10">
        <f t="shared" si="178"/>
        <v>42108.692060185189</v>
      </c>
      <c r="N2848" s="10"/>
      <c r="O2848" t="b">
        <v>0</v>
      </c>
      <c r="P2848">
        <v>0</v>
      </c>
      <c r="Q2848">
        <f t="shared" si="179"/>
        <v>0</v>
      </c>
      <c r="R2848" t="b">
        <v>0</v>
      </c>
      <c r="S2848" t="s">
        <v>8269</v>
      </c>
      <c r="T2848" s="12" t="s">
        <v>8316</v>
      </c>
      <c r="U2848" t="s">
        <v>8317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8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0">
        <f t="shared" si="177"/>
        <v>42513.806307870371</v>
      </c>
      <c r="L2849">
        <v>1458847265</v>
      </c>
      <c r="M2849" s="10">
        <f t="shared" si="178"/>
        <v>42453.806307870371</v>
      </c>
      <c r="N2849" s="10"/>
      <c r="O2849" t="b">
        <v>0</v>
      </c>
      <c r="P2849">
        <v>0</v>
      </c>
      <c r="Q2849">
        <f t="shared" si="179"/>
        <v>0</v>
      </c>
      <c r="R2849" t="b">
        <v>0</v>
      </c>
      <c r="S2849" t="s">
        <v>8269</v>
      </c>
      <c r="T2849" s="12" t="s">
        <v>8316</v>
      </c>
      <c r="U2849" t="s">
        <v>8317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8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0">
        <f t="shared" si="177"/>
        <v>42153.648831018523</v>
      </c>
      <c r="L2850">
        <v>1430321659</v>
      </c>
      <c r="M2850" s="10">
        <f t="shared" si="178"/>
        <v>42123.648831018523</v>
      </c>
      <c r="N2850" s="10"/>
      <c r="O2850" t="b">
        <v>0</v>
      </c>
      <c r="P2850">
        <v>3</v>
      </c>
      <c r="Q2850">
        <f t="shared" si="179"/>
        <v>23.33</v>
      </c>
      <c r="R2850" t="b">
        <v>0</v>
      </c>
      <c r="S2850" t="s">
        <v>8269</v>
      </c>
      <c r="T2850" s="12" t="s">
        <v>8316</v>
      </c>
      <c r="U2850" t="s">
        <v>8317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8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0">
        <f t="shared" si="177"/>
        <v>42483.428240740745</v>
      </c>
      <c r="L2851">
        <v>1458814600</v>
      </c>
      <c r="M2851" s="10">
        <f t="shared" si="178"/>
        <v>42453.428240740745</v>
      </c>
      <c r="N2851" s="10"/>
      <c r="O2851" t="b">
        <v>0</v>
      </c>
      <c r="P2851">
        <v>1</v>
      </c>
      <c r="Q2851">
        <f t="shared" si="179"/>
        <v>5</v>
      </c>
      <c r="R2851" t="b">
        <v>0</v>
      </c>
      <c r="S2851" t="s">
        <v>8269</v>
      </c>
      <c r="T2851" s="12" t="s">
        <v>8316</v>
      </c>
      <c r="U2851" t="s">
        <v>8317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8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0">
        <f t="shared" si="177"/>
        <v>41888.007071759261</v>
      </c>
      <c r="L2852">
        <v>1407370211</v>
      </c>
      <c r="M2852" s="10">
        <f t="shared" si="178"/>
        <v>41858.007071759261</v>
      </c>
      <c r="N2852" s="10"/>
      <c r="O2852" t="b">
        <v>0</v>
      </c>
      <c r="P2852">
        <v>13</v>
      </c>
      <c r="Q2852">
        <f t="shared" si="179"/>
        <v>23.92</v>
      </c>
      <c r="R2852" t="b">
        <v>0</v>
      </c>
      <c r="S2852" t="s">
        <v>8269</v>
      </c>
      <c r="T2852" s="12" t="s">
        <v>8316</v>
      </c>
      <c r="U2852" t="s">
        <v>8317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8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0">
        <f t="shared" si="177"/>
        <v>42398.970138888893</v>
      </c>
      <c r="L2853">
        <v>1453334629</v>
      </c>
      <c r="M2853" s="10">
        <f t="shared" si="178"/>
        <v>42390.002650462964</v>
      </c>
      <c r="N2853" s="10"/>
      <c r="O2853" t="b">
        <v>0</v>
      </c>
      <c r="P2853">
        <v>0</v>
      </c>
      <c r="Q2853">
        <f t="shared" si="179"/>
        <v>0</v>
      </c>
      <c r="R2853" t="b">
        <v>0</v>
      </c>
      <c r="S2853" t="s">
        <v>8269</v>
      </c>
      <c r="T2853" s="12" t="s">
        <v>8316</v>
      </c>
      <c r="U2853" t="s">
        <v>8317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8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0">
        <f t="shared" si="177"/>
        <v>41811.045173611114</v>
      </c>
      <c r="L2854">
        <v>1400720703</v>
      </c>
      <c r="M2854" s="10">
        <f t="shared" si="178"/>
        <v>41781.045173611114</v>
      </c>
      <c r="N2854" s="10"/>
      <c r="O2854" t="b">
        <v>0</v>
      </c>
      <c r="P2854">
        <v>6</v>
      </c>
      <c r="Q2854">
        <f t="shared" si="179"/>
        <v>15.83</v>
      </c>
      <c r="R2854" t="b">
        <v>0</v>
      </c>
      <c r="S2854" t="s">
        <v>8269</v>
      </c>
      <c r="T2854" s="12" t="s">
        <v>8316</v>
      </c>
      <c r="U2854" t="s">
        <v>8317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8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0">
        <f t="shared" si="177"/>
        <v>41896.190937499996</v>
      </c>
      <c r="L2855">
        <v>1405485297</v>
      </c>
      <c r="M2855" s="10">
        <f t="shared" si="178"/>
        <v>41836.190937499996</v>
      </c>
      <c r="N2855" s="10"/>
      <c r="O2855" t="b">
        <v>0</v>
      </c>
      <c r="P2855">
        <v>0</v>
      </c>
      <c r="Q2855">
        <f t="shared" si="179"/>
        <v>0</v>
      </c>
      <c r="R2855" t="b">
        <v>0</v>
      </c>
      <c r="S2855" t="s">
        <v>8269</v>
      </c>
      <c r="T2855" s="12" t="s">
        <v>8316</v>
      </c>
      <c r="U2855" t="s">
        <v>8317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8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0">
        <f t="shared" si="177"/>
        <v>42131.71665509259</v>
      </c>
      <c r="L2856">
        <v>1429290719</v>
      </c>
      <c r="M2856" s="10">
        <f t="shared" si="178"/>
        <v>42111.71665509259</v>
      </c>
      <c r="N2856" s="10"/>
      <c r="O2856" t="b">
        <v>0</v>
      </c>
      <c r="P2856">
        <v>14</v>
      </c>
      <c r="Q2856">
        <f t="shared" si="179"/>
        <v>29.79</v>
      </c>
      <c r="R2856" t="b">
        <v>0</v>
      </c>
      <c r="S2856" t="s">
        <v>8269</v>
      </c>
      <c r="T2856" s="12" t="s">
        <v>8316</v>
      </c>
      <c r="U2856" t="s">
        <v>8317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8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0">
        <f t="shared" si="177"/>
        <v>42398.981944444444</v>
      </c>
      <c r="L2857">
        <v>1451607071</v>
      </c>
      <c r="M2857" s="10">
        <f t="shared" si="178"/>
        <v>42370.007766203707</v>
      </c>
      <c r="N2857" s="10"/>
      <c r="O2857" t="b">
        <v>0</v>
      </c>
      <c r="P2857">
        <v>5</v>
      </c>
      <c r="Q2857">
        <f t="shared" si="179"/>
        <v>60</v>
      </c>
      <c r="R2857" t="b">
        <v>0</v>
      </c>
      <c r="S2857" t="s">
        <v>8269</v>
      </c>
      <c r="T2857" s="12" t="s">
        <v>8316</v>
      </c>
      <c r="U2857" t="s">
        <v>8317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8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0">
        <f t="shared" si="177"/>
        <v>42224.898611111115</v>
      </c>
      <c r="L2858">
        <v>1433897647</v>
      </c>
      <c r="M2858" s="10">
        <f t="shared" si="178"/>
        <v>42165.037581018521</v>
      </c>
      <c r="N2858" s="10"/>
      <c r="O2858" t="b">
        <v>0</v>
      </c>
      <c r="P2858">
        <v>6</v>
      </c>
      <c r="Q2858">
        <f t="shared" si="179"/>
        <v>24.33</v>
      </c>
      <c r="R2858" t="b">
        <v>0</v>
      </c>
      <c r="S2858" t="s">
        <v>8269</v>
      </c>
      <c r="T2858" s="12" t="s">
        <v>8316</v>
      </c>
      <c r="U2858" t="s">
        <v>8317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8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0">
        <f t="shared" si="177"/>
        <v>42786.75</v>
      </c>
      <c r="L2859">
        <v>1482444295</v>
      </c>
      <c r="M2859" s="10">
        <f t="shared" si="178"/>
        <v>42726.920081018514</v>
      </c>
      <c r="N2859" s="10"/>
      <c r="O2859" t="b">
        <v>0</v>
      </c>
      <c r="P2859">
        <v>15</v>
      </c>
      <c r="Q2859">
        <f t="shared" si="179"/>
        <v>500</v>
      </c>
      <c r="R2859" t="b">
        <v>0</v>
      </c>
      <c r="S2859" t="s">
        <v>8269</v>
      </c>
      <c r="T2859" s="12" t="s">
        <v>8316</v>
      </c>
      <c r="U2859" t="s">
        <v>8317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8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0">
        <f t="shared" si="177"/>
        <v>41978.477777777778</v>
      </c>
      <c r="L2860">
        <v>1415711095</v>
      </c>
      <c r="M2860" s="10">
        <f t="shared" si="178"/>
        <v>41954.545081018514</v>
      </c>
      <c r="N2860" s="10"/>
      <c r="O2860" t="b">
        <v>0</v>
      </c>
      <c r="P2860">
        <v>0</v>
      </c>
      <c r="Q2860">
        <f t="shared" si="179"/>
        <v>0</v>
      </c>
      <c r="R2860" t="b">
        <v>0</v>
      </c>
      <c r="S2860" t="s">
        <v>8269</v>
      </c>
      <c r="T2860" s="12" t="s">
        <v>8316</v>
      </c>
      <c r="U2860" t="s">
        <v>8317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8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0">
        <f t="shared" si="177"/>
        <v>42293.362314814818</v>
      </c>
      <c r="L2861">
        <v>1439800904</v>
      </c>
      <c r="M2861" s="10">
        <f t="shared" si="178"/>
        <v>42233.362314814818</v>
      </c>
      <c r="N2861" s="10"/>
      <c r="O2861" t="b">
        <v>0</v>
      </c>
      <c r="P2861">
        <v>1</v>
      </c>
      <c r="Q2861">
        <f t="shared" si="179"/>
        <v>35</v>
      </c>
      <c r="R2861" t="b">
        <v>0</v>
      </c>
      <c r="S2861" t="s">
        <v>8269</v>
      </c>
      <c r="T2861" s="12" t="s">
        <v>8316</v>
      </c>
      <c r="U2861" t="s">
        <v>8317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8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0">
        <f t="shared" si="177"/>
        <v>42540.800648148142</v>
      </c>
      <c r="L2862">
        <v>1461179576</v>
      </c>
      <c r="M2862" s="10">
        <f t="shared" si="178"/>
        <v>42480.800648148142</v>
      </c>
      <c r="N2862" s="10"/>
      <c r="O2862" t="b">
        <v>0</v>
      </c>
      <c r="P2862">
        <v>9</v>
      </c>
      <c r="Q2862">
        <f t="shared" si="179"/>
        <v>29.56</v>
      </c>
      <c r="R2862" t="b">
        <v>0</v>
      </c>
      <c r="S2862" t="s">
        <v>8269</v>
      </c>
      <c r="T2862" s="12" t="s">
        <v>8316</v>
      </c>
      <c r="U2862" t="s">
        <v>8317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8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0">
        <f t="shared" si="177"/>
        <v>42271.590833333335</v>
      </c>
      <c r="L2863">
        <v>1441894248</v>
      </c>
      <c r="M2863" s="10">
        <f t="shared" si="178"/>
        <v>42257.590833333335</v>
      </c>
      <c r="N2863" s="10"/>
      <c r="O2863" t="b">
        <v>0</v>
      </c>
      <c r="P2863">
        <v>3</v>
      </c>
      <c r="Q2863">
        <f t="shared" si="179"/>
        <v>26.67</v>
      </c>
      <c r="R2863" t="b">
        <v>0</v>
      </c>
      <c r="S2863" t="s">
        <v>8269</v>
      </c>
      <c r="T2863" s="12" t="s">
        <v>8316</v>
      </c>
      <c r="U2863" t="s">
        <v>8317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8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0">
        <f t="shared" si="177"/>
        <v>41814.789687500001</v>
      </c>
      <c r="L2864">
        <v>1401044229</v>
      </c>
      <c r="M2864" s="10">
        <f t="shared" si="178"/>
        <v>41784.789687500001</v>
      </c>
      <c r="N2864" s="10"/>
      <c r="O2864" t="b">
        <v>0</v>
      </c>
      <c r="P2864">
        <v>3</v>
      </c>
      <c r="Q2864">
        <f t="shared" si="179"/>
        <v>18.329999999999998</v>
      </c>
      <c r="R2864" t="b">
        <v>0</v>
      </c>
      <c r="S2864" t="s">
        <v>8269</v>
      </c>
      <c r="T2864" s="12" t="s">
        <v>8316</v>
      </c>
      <c r="U2864" t="s">
        <v>8317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8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0">
        <f t="shared" si="177"/>
        <v>41891.675034722226</v>
      </c>
      <c r="L2865">
        <v>1405095123</v>
      </c>
      <c r="M2865" s="10">
        <f t="shared" si="178"/>
        <v>41831.675034722226</v>
      </c>
      <c r="N2865" s="10"/>
      <c r="O2865" t="b">
        <v>0</v>
      </c>
      <c r="P2865">
        <v>1</v>
      </c>
      <c r="Q2865">
        <f t="shared" si="179"/>
        <v>20</v>
      </c>
      <c r="R2865" t="b">
        <v>0</v>
      </c>
      <c r="S2865" t="s">
        <v>8269</v>
      </c>
      <c r="T2865" s="12" t="s">
        <v>8316</v>
      </c>
      <c r="U2865" t="s">
        <v>8317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8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0">
        <f t="shared" si="177"/>
        <v>42202.554166666669</v>
      </c>
      <c r="L2866">
        <v>1434552207</v>
      </c>
      <c r="M2866" s="10">
        <f t="shared" si="178"/>
        <v>42172.613506944443</v>
      </c>
      <c r="N2866" s="10"/>
      <c r="O2866" t="b">
        <v>0</v>
      </c>
      <c r="P2866">
        <v>3</v>
      </c>
      <c r="Q2866">
        <f t="shared" si="179"/>
        <v>13.33</v>
      </c>
      <c r="R2866" t="b">
        <v>0</v>
      </c>
      <c r="S2866" t="s">
        <v>8269</v>
      </c>
      <c r="T2866" s="12" t="s">
        <v>8316</v>
      </c>
      <c r="U2866" t="s">
        <v>8317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8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0">
        <f t="shared" si="177"/>
        <v>42010.114108796297</v>
      </c>
      <c r="L2867">
        <v>1415328259</v>
      </c>
      <c r="M2867" s="10">
        <f t="shared" si="178"/>
        <v>41950.114108796297</v>
      </c>
      <c r="N2867" s="10"/>
      <c r="O2867" t="b">
        <v>0</v>
      </c>
      <c r="P2867">
        <v>0</v>
      </c>
      <c r="Q2867">
        <f t="shared" si="179"/>
        <v>0</v>
      </c>
      <c r="R2867" t="b">
        <v>0</v>
      </c>
      <c r="S2867" t="s">
        <v>8269</v>
      </c>
      <c r="T2867" s="12" t="s">
        <v>8316</v>
      </c>
      <c r="U2867" t="s">
        <v>8317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8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0">
        <f t="shared" si="177"/>
        <v>42657.916666666672</v>
      </c>
      <c r="L2868">
        <v>1473893721</v>
      </c>
      <c r="M2868" s="10">
        <f t="shared" si="178"/>
        <v>42627.955104166671</v>
      </c>
      <c r="N2868" s="10"/>
      <c r="O2868" t="b">
        <v>0</v>
      </c>
      <c r="P2868">
        <v>2</v>
      </c>
      <c r="Q2868">
        <f t="shared" si="179"/>
        <v>22.5</v>
      </c>
      <c r="R2868" t="b">
        <v>0</v>
      </c>
      <c r="S2868" t="s">
        <v>8269</v>
      </c>
      <c r="T2868" s="12" t="s">
        <v>8316</v>
      </c>
      <c r="U2868" t="s">
        <v>8317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8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0">
        <f t="shared" si="177"/>
        <v>42555.166666666672</v>
      </c>
      <c r="L2869">
        <v>1465533672</v>
      </c>
      <c r="M2869" s="10">
        <f t="shared" si="178"/>
        <v>42531.195277777777</v>
      </c>
      <c r="N2869" s="10"/>
      <c r="O2869" t="b">
        <v>0</v>
      </c>
      <c r="P2869">
        <v>10</v>
      </c>
      <c r="Q2869">
        <f t="shared" si="179"/>
        <v>50.4</v>
      </c>
      <c r="R2869" t="b">
        <v>0</v>
      </c>
      <c r="S2869" t="s">
        <v>8269</v>
      </c>
      <c r="T2869" s="12" t="s">
        <v>8316</v>
      </c>
      <c r="U2869" t="s">
        <v>8317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8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0">
        <f t="shared" si="177"/>
        <v>42648.827013888891</v>
      </c>
      <c r="L2870">
        <v>1473105054</v>
      </c>
      <c r="M2870" s="10">
        <f t="shared" si="178"/>
        <v>42618.827013888891</v>
      </c>
      <c r="N2870" s="10"/>
      <c r="O2870" t="b">
        <v>0</v>
      </c>
      <c r="P2870">
        <v>60</v>
      </c>
      <c r="Q2870">
        <f t="shared" si="179"/>
        <v>105.03</v>
      </c>
      <c r="R2870" t="b">
        <v>0</v>
      </c>
      <c r="S2870" t="s">
        <v>8269</v>
      </c>
      <c r="T2870" s="12" t="s">
        <v>8316</v>
      </c>
      <c r="U2870" t="s">
        <v>8317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8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0">
        <f t="shared" si="177"/>
        <v>42570.593530092592</v>
      </c>
      <c r="L2871">
        <v>1466345681</v>
      </c>
      <c r="M2871" s="10">
        <f t="shared" si="178"/>
        <v>42540.593530092592</v>
      </c>
      <c r="N2871" s="10"/>
      <c r="O2871" t="b">
        <v>0</v>
      </c>
      <c r="P2871">
        <v>5</v>
      </c>
      <c r="Q2871">
        <f t="shared" si="179"/>
        <v>35.4</v>
      </c>
      <c r="R2871" t="b">
        <v>0</v>
      </c>
      <c r="S2871" t="s">
        <v>8269</v>
      </c>
      <c r="T2871" s="12" t="s">
        <v>8316</v>
      </c>
      <c r="U2871" t="s">
        <v>8317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8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0">
        <f t="shared" si="177"/>
        <v>41776.189409722225</v>
      </c>
      <c r="L2872">
        <v>1397709165</v>
      </c>
      <c r="M2872" s="10">
        <f t="shared" si="178"/>
        <v>41746.189409722225</v>
      </c>
      <c r="N2872" s="10"/>
      <c r="O2872" t="b">
        <v>0</v>
      </c>
      <c r="P2872">
        <v>9</v>
      </c>
      <c r="Q2872">
        <f t="shared" si="179"/>
        <v>83.33</v>
      </c>
      <c r="R2872" t="b">
        <v>0</v>
      </c>
      <c r="S2872" t="s">
        <v>8269</v>
      </c>
      <c r="T2872" s="12" t="s">
        <v>8316</v>
      </c>
      <c r="U2872" t="s">
        <v>8317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8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0">
        <f t="shared" si="177"/>
        <v>41994.738576388889</v>
      </c>
      <c r="L2873">
        <v>1417455813</v>
      </c>
      <c r="M2873" s="10">
        <f t="shared" si="178"/>
        <v>41974.738576388889</v>
      </c>
      <c r="N2873" s="10"/>
      <c r="O2873" t="b">
        <v>0</v>
      </c>
      <c r="P2873">
        <v>13</v>
      </c>
      <c r="Q2873">
        <f t="shared" si="179"/>
        <v>35.92</v>
      </c>
      <c r="R2873" t="b">
        <v>0</v>
      </c>
      <c r="S2873" t="s">
        <v>8269</v>
      </c>
      <c r="T2873" s="12" t="s">
        <v>8316</v>
      </c>
      <c r="U2873" t="s">
        <v>8317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8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0">
        <f t="shared" si="177"/>
        <v>42175.11618055556</v>
      </c>
      <c r="L2874">
        <v>1429584438</v>
      </c>
      <c r="M2874" s="10">
        <f t="shared" si="178"/>
        <v>42115.11618055556</v>
      </c>
      <c r="N2874" s="10"/>
      <c r="O2874" t="b">
        <v>0</v>
      </c>
      <c r="P2874">
        <v>0</v>
      </c>
      <c r="Q2874">
        <f t="shared" si="179"/>
        <v>0</v>
      </c>
      <c r="R2874" t="b">
        <v>0</v>
      </c>
      <c r="S2874" t="s">
        <v>8269</v>
      </c>
      <c r="T2874" s="12" t="s">
        <v>8316</v>
      </c>
      <c r="U2874" t="s">
        <v>8317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8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0">
        <f t="shared" si="177"/>
        <v>42032.817488425921</v>
      </c>
      <c r="L2875">
        <v>1419881831</v>
      </c>
      <c r="M2875" s="10">
        <f t="shared" si="178"/>
        <v>42002.817488425921</v>
      </c>
      <c r="N2875" s="10"/>
      <c r="O2875" t="b">
        <v>0</v>
      </c>
      <c r="P2875">
        <v>8</v>
      </c>
      <c r="Q2875">
        <f t="shared" si="179"/>
        <v>119.13</v>
      </c>
      <c r="R2875" t="b">
        <v>0</v>
      </c>
      <c r="S2875" t="s">
        <v>8269</v>
      </c>
      <c r="T2875" s="12" t="s">
        <v>8316</v>
      </c>
      <c r="U2875" t="s">
        <v>8317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8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0">
        <f t="shared" si="177"/>
        <v>42752.84474537037</v>
      </c>
      <c r="L2876">
        <v>1482092186</v>
      </c>
      <c r="M2876" s="10">
        <f t="shared" si="178"/>
        <v>42722.84474537037</v>
      </c>
      <c r="N2876" s="10"/>
      <c r="O2876" t="b">
        <v>0</v>
      </c>
      <c r="P2876">
        <v>3</v>
      </c>
      <c r="Q2876">
        <f t="shared" si="179"/>
        <v>90.33</v>
      </c>
      <c r="R2876" t="b">
        <v>0</v>
      </c>
      <c r="S2876" t="s">
        <v>8269</v>
      </c>
      <c r="T2876" s="12" t="s">
        <v>8316</v>
      </c>
      <c r="U2876" t="s">
        <v>8317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8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0">
        <f t="shared" si="177"/>
        <v>42495.128391203703</v>
      </c>
      <c r="L2877">
        <v>1459825493</v>
      </c>
      <c r="M2877" s="10">
        <f t="shared" si="178"/>
        <v>42465.128391203703</v>
      </c>
      <c r="N2877" s="10"/>
      <c r="O2877" t="b">
        <v>0</v>
      </c>
      <c r="P2877">
        <v>3</v>
      </c>
      <c r="Q2877">
        <f t="shared" si="179"/>
        <v>2.33</v>
      </c>
      <c r="R2877" t="b">
        <v>0</v>
      </c>
      <c r="S2877" t="s">
        <v>8269</v>
      </c>
      <c r="T2877" s="12" t="s">
        <v>8316</v>
      </c>
      <c r="U2877" t="s">
        <v>8317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8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0">
        <f t="shared" si="177"/>
        <v>42201.743969907402</v>
      </c>
      <c r="L2878">
        <v>1434477079</v>
      </c>
      <c r="M2878" s="10">
        <f t="shared" si="178"/>
        <v>42171.743969907402</v>
      </c>
      <c r="N2878" s="10"/>
      <c r="O2878" t="b">
        <v>0</v>
      </c>
      <c r="P2878">
        <v>0</v>
      </c>
      <c r="Q2878">
        <f t="shared" si="179"/>
        <v>0</v>
      </c>
      <c r="R2878" t="b">
        <v>0</v>
      </c>
      <c r="S2878" t="s">
        <v>8269</v>
      </c>
      <c r="T2878" s="12" t="s">
        <v>8316</v>
      </c>
      <c r="U2878" t="s">
        <v>8317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8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0">
        <f t="shared" si="177"/>
        <v>42704.708333333328</v>
      </c>
      <c r="L2879">
        <v>1477781724</v>
      </c>
      <c r="M2879" s="10">
        <f t="shared" si="178"/>
        <v>42672.955138888887</v>
      </c>
      <c r="N2879" s="10"/>
      <c r="O2879" t="b">
        <v>0</v>
      </c>
      <c r="P2879">
        <v>6</v>
      </c>
      <c r="Q2879">
        <f t="shared" si="179"/>
        <v>108.33</v>
      </c>
      <c r="R2879" t="b">
        <v>0</v>
      </c>
      <c r="S2879" t="s">
        <v>8269</v>
      </c>
      <c r="T2879" s="12" t="s">
        <v>8316</v>
      </c>
      <c r="U2879" t="s">
        <v>8317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8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0">
        <f t="shared" si="177"/>
        <v>42188.615682870368</v>
      </c>
      <c r="L2880">
        <v>1430750795</v>
      </c>
      <c r="M2880" s="10">
        <f t="shared" si="178"/>
        <v>42128.615682870368</v>
      </c>
      <c r="N2880" s="10"/>
      <c r="O2880" t="b">
        <v>0</v>
      </c>
      <c r="P2880">
        <v>4</v>
      </c>
      <c r="Q2880">
        <f t="shared" si="179"/>
        <v>15.75</v>
      </c>
      <c r="R2880" t="b">
        <v>0</v>
      </c>
      <c r="S2880" t="s">
        <v>8269</v>
      </c>
      <c r="T2880" s="12" t="s">
        <v>8316</v>
      </c>
      <c r="U2880" t="s">
        <v>8317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8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0">
        <f t="shared" si="177"/>
        <v>42389.725243055553</v>
      </c>
      <c r="L2881">
        <v>1450718661</v>
      </c>
      <c r="M2881" s="10">
        <f t="shared" si="178"/>
        <v>42359.725243055553</v>
      </c>
      <c r="N2881" s="10"/>
      <c r="O2881" t="b">
        <v>0</v>
      </c>
      <c r="P2881">
        <v>1</v>
      </c>
      <c r="Q2881">
        <f t="shared" si="179"/>
        <v>29</v>
      </c>
      <c r="R2881" t="b">
        <v>0</v>
      </c>
      <c r="S2881" t="s">
        <v>8269</v>
      </c>
      <c r="T2881" s="12" t="s">
        <v>8316</v>
      </c>
      <c r="U2881" t="s">
        <v>8317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8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0">
        <f t="shared" si="177"/>
        <v>42236.711805555555</v>
      </c>
      <c r="L2882">
        <v>1436305452</v>
      </c>
      <c r="M2882" s="10">
        <f t="shared" si="178"/>
        <v>42192.905694444446</v>
      </c>
      <c r="N2882" s="10"/>
      <c r="O2882" t="b">
        <v>0</v>
      </c>
      <c r="P2882">
        <v>29</v>
      </c>
      <c r="Q2882">
        <f t="shared" si="179"/>
        <v>96.55</v>
      </c>
      <c r="R2882" t="b">
        <v>0</v>
      </c>
      <c r="S2882" t="s">
        <v>8269</v>
      </c>
      <c r="T2882" s="12" t="s">
        <v>8316</v>
      </c>
      <c r="U2882" t="s">
        <v>8317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8">
        <f t="shared" ref="F2883:F2946" si="180">ROUND(E2883/D2883*100,0)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0">
        <f t="shared" ref="K2883:K2946" si="181">(((J2883/60)/60)/24+DATE(1970,1,1))</f>
        <v>41976.639305555553</v>
      </c>
      <c r="L2883">
        <v>1412432436</v>
      </c>
      <c r="M2883" s="10">
        <f t="shared" ref="M2883:M2946" si="182">(((L2883/60)/60)/24+DATE(1970,1,1))</f>
        <v>41916.597638888888</v>
      </c>
      <c r="N2883" s="10"/>
      <c r="O2883" t="b">
        <v>0</v>
      </c>
      <c r="P2883">
        <v>0</v>
      </c>
      <c r="Q2883">
        <f t="shared" ref="Q2883:Q2946" si="183">IFERROR(ROUND(E2883/P2883,2),0)</f>
        <v>0</v>
      </c>
      <c r="R2883" t="b">
        <v>0</v>
      </c>
      <c r="S2883" t="s">
        <v>8269</v>
      </c>
      <c r="T2883" s="12" t="s">
        <v>8316</v>
      </c>
      <c r="U2883" t="s">
        <v>8317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8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0">
        <f t="shared" si="181"/>
        <v>42491.596273148149</v>
      </c>
      <c r="L2884">
        <v>1459520318</v>
      </c>
      <c r="M2884" s="10">
        <f t="shared" si="182"/>
        <v>42461.596273148149</v>
      </c>
      <c r="N2884" s="10"/>
      <c r="O2884" t="b">
        <v>0</v>
      </c>
      <c r="P2884">
        <v>4</v>
      </c>
      <c r="Q2884">
        <f t="shared" si="183"/>
        <v>63</v>
      </c>
      <c r="R2884" t="b">
        <v>0</v>
      </c>
      <c r="S2884" t="s">
        <v>8269</v>
      </c>
      <c r="T2884" s="12" t="s">
        <v>8316</v>
      </c>
      <c r="U2884" t="s">
        <v>8317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8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0">
        <f t="shared" si="181"/>
        <v>42406.207638888889</v>
      </c>
      <c r="L2885">
        <v>1451684437</v>
      </c>
      <c r="M2885" s="10">
        <f t="shared" si="182"/>
        <v>42370.90320601852</v>
      </c>
      <c r="N2885" s="10"/>
      <c r="O2885" t="b">
        <v>0</v>
      </c>
      <c r="P2885">
        <v>5</v>
      </c>
      <c r="Q2885">
        <f t="shared" si="183"/>
        <v>381.6</v>
      </c>
      <c r="R2885" t="b">
        <v>0</v>
      </c>
      <c r="S2885" t="s">
        <v>8269</v>
      </c>
      <c r="T2885" s="12" t="s">
        <v>8316</v>
      </c>
      <c r="U2885" t="s">
        <v>8317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8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0">
        <f t="shared" si="181"/>
        <v>41978.727256944447</v>
      </c>
      <c r="L2886">
        <v>1415208435</v>
      </c>
      <c r="M2886" s="10">
        <f t="shared" si="182"/>
        <v>41948.727256944447</v>
      </c>
      <c r="N2886" s="10"/>
      <c r="O2886" t="b">
        <v>0</v>
      </c>
      <c r="P2886">
        <v>4</v>
      </c>
      <c r="Q2886">
        <f t="shared" si="183"/>
        <v>46.25</v>
      </c>
      <c r="R2886" t="b">
        <v>0</v>
      </c>
      <c r="S2886" t="s">
        <v>8269</v>
      </c>
      <c r="T2886" s="12" t="s">
        <v>8316</v>
      </c>
      <c r="U2886" t="s">
        <v>8317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8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0">
        <f t="shared" si="181"/>
        <v>42077.034733796296</v>
      </c>
      <c r="L2887">
        <v>1423705801</v>
      </c>
      <c r="M2887" s="10">
        <f t="shared" si="182"/>
        <v>42047.07640046296</v>
      </c>
      <c r="N2887" s="10"/>
      <c r="O2887" t="b">
        <v>0</v>
      </c>
      <c r="P2887">
        <v>5</v>
      </c>
      <c r="Q2887">
        <f t="shared" si="183"/>
        <v>26</v>
      </c>
      <c r="R2887" t="b">
        <v>0</v>
      </c>
      <c r="S2887" t="s">
        <v>8269</v>
      </c>
      <c r="T2887" s="12" t="s">
        <v>8316</v>
      </c>
      <c r="U2887" t="s">
        <v>8317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8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0">
        <f t="shared" si="181"/>
        <v>42266.165972222225</v>
      </c>
      <c r="L2888">
        <v>1442243484</v>
      </c>
      <c r="M2888" s="10">
        <f t="shared" si="182"/>
        <v>42261.632916666669</v>
      </c>
      <c r="N2888" s="10"/>
      <c r="O2888" t="b">
        <v>0</v>
      </c>
      <c r="P2888">
        <v>1</v>
      </c>
      <c r="Q2888">
        <f t="shared" si="183"/>
        <v>10</v>
      </c>
      <c r="R2888" t="b">
        <v>0</v>
      </c>
      <c r="S2888" t="s">
        <v>8269</v>
      </c>
      <c r="T2888" s="12" t="s">
        <v>8316</v>
      </c>
      <c r="U2888" t="s">
        <v>8317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8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0">
        <f t="shared" si="181"/>
        <v>42015.427361111113</v>
      </c>
      <c r="L2889">
        <v>1418379324</v>
      </c>
      <c r="M2889" s="10">
        <f t="shared" si="182"/>
        <v>41985.427361111113</v>
      </c>
      <c r="N2889" s="10"/>
      <c r="O2889" t="b">
        <v>0</v>
      </c>
      <c r="P2889">
        <v>1</v>
      </c>
      <c r="Q2889">
        <f t="shared" si="183"/>
        <v>5</v>
      </c>
      <c r="R2889" t="b">
        <v>0</v>
      </c>
      <c r="S2889" t="s">
        <v>8269</v>
      </c>
      <c r="T2889" s="12" t="s">
        <v>8316</v>
      </c>
      <c r="U2889" t="s">
        <v>8317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8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0">
        <f t="shared" si="181"/>
        <v>41930.207638888889</v>
      </c>
      <c r="L2890">
        <v>1412945440</v>
      </c>
      <c r="M2890" s="10">
        <f t="shared" si="182"/>
        <v>41922.535185185188</v>
      </c>
      <c r="N2890" s="10"/>
      <c r="O2890" t="b">
        <v>0</v>
      </c>
      <c r="P2890">
        <v>0</v>
      </c>
      <c r="Q2890">
        <f t="shared" si="183"/>
        <v>0</v>
      </c>
      <c r="R2890" t="b">
        <v>0</v>
      </c>
      <c r="S2890" t="s">
        <v>8269</v>
      </c>
      <c r="T2890" s="12" t="s">
        <v>8316</v>
      </c>
      <c r="U2890" t="s">
        <v>8317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8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0">
        <f t="shared" si="181"/>
        <v>41880.863252314812</v>
      </c>
      <c r="L2891">
        <v>1406752985</v>
      </c>
      <c r="M2891" s="10">
        <f t="shared" si="182"/>
        <v>41850.863252314812</v>
      </c>
      <c r="N2891" s="10"/>
      <c r="O2891" t="b">
        <v>0</v>
      </c>
      <c r="P2891">
        <v>14</v>
      </c>
      <c r="Q2891">
        <f t="shared" si="183"/>
        <v>81.569999999999993</v>
      </c>
      <c r="R2891" t="b">
        <v>0</v>
      </c>
      <c r="S2891" t="s">
        <v>8269</v>
      </c>
      <c r="T2891" s="12" t="s">
        <v>8316</v>
      </c>
      <c r="U2891" t="s">
        <v>8317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8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0">
        <f t="shared" si="181"/>
        <v>41860.125</v>
      </c>
      <c r="L2892">
        <v>1405100992</v>
      </c>
      <c r="M2892" s="10">
        <f t="shared" si="182"/>
        <v>41831.742962962962</v>
      </c>
      <c r="N2892" s="10"/>
      <c r="O2892" t="b">
        <v>0</v>
      </c>
      <c r="P2892">
        <v>3</v>
      </c>
      <c r="Q2892">
        <f t="shared" si="183"/>
        <v>7</v>
      </c>
      <c r="R2892" t="b">
        <v>0</v>
      </c>
      <c r="S2892" t="s">
        <v>8269</v>
      </c>
      <c r="T2892" s="12" t="s">
        <v>8316</v>
      </c>
      <c r="U2892" t="s">
        <v>8317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8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0">
        <f t="shared" si="181"/>
        <v>42475.84175925926</v>
      </c>
      <c r="L2893">
        <v>1455570728</v>
      </c>
      <c r="M2893" s="10">
        <f t="shared" si="182"/>
        <v>42415.883425925931</v>
      </c>
      <c r="N2893" s="10"/>
      <c r="O2893" t="b">
        <v>0</v>
      </c>
      <c r="P2893">
        <v>10</v>
      </c>
      <c r="Q2893">
        <f t="shared" si="183"/>
        <v>27.3</v>
      </c>
      <c r="R2893" t="b">
        <v>0</v>
      </c>
      <c r="S2893" t="s">
        <v>8269</v>
      </c>
      <c r="T2893" s="12" t="s">
        <v>8316</v>
      </c>
      <c r="U2893" t="s">
        <v>8317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8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0">
        <f t="shared" si="181"/>
        <v>41876.875</v>
      </c>
      <c r="L2894">
        <v>1408381704</v>
      </c>
      <c r="M2894" s="10">
        <f t="shared" si="182"/>
        <v>41869.714166666665</v>
      </c>
      <c r="N2894" s="10"/>
      <c r="O2894" t="b">
        <v>0</v>
      </c>
      <c r="P2894">
        <v>17</v>
      </c>
      <c r="Q2894">
        <f t="shared" si="183"/>
        <v>29.41</v>
      </c>
      <c r="R2894" t="b">
        <v>0</v>
      </c>
      <c r="S2894" t="s">
        <v>8269</v>
      </c>
      <c r="T2894" s="12" t="s">
        <v>8316</v>
      </c>
      <c r="U2894" t="s">
        <v>8317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8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0">
        <f t="shared" si="181"/>
        <v>42013.083333333328</v>
      </c>
      <c r="L2895">
        <v>1415644395</v>
      </c>
      <c r="M2895" s="10">
        <f t="shared" si="182"/>
        <v>41953.773090277777</v>
      </c>
      <c r="N2895" s="10"/>
      <c r="O2895" t="b">
        <v>0</v>
      </c>
      <c r="P2895">
        <v>2</v>
      </c>
      <c r="Q2895">
        <f t="shared" si="183"/>
        <v>12.5</v>
      </c>
      <c r="R2895" t="b">
        <v>0</v>
      </c>
      <c r="S2895" t="s">
        <v>8269</v>
      </c>
      <c r="T2895" s="12" t="s">
        <v>8316</v>
      </c>
      <c r="U2895" t="s">
        <v>8317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8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0">
        <f t="shared" si="181"/>
        <v>42097.944618055553</v>
      </c>
      <c r="L2896">
        <v>1422920415</v>
      </c>
      <c r="M2896" s="10">
        <f t="shared" si="182"/>
        <v>42037.986284722225</v>
      </c>
      <c r="N2896" s="10"/>
      <c r="O2896" t="b">
        <v>0</v>
      </c>
      <c r="P2896">
        <v>0</v>
      </c>
      <c r="Q2896">
        <f t="shared" si="183"/>
        <v>0</v>
      </c>
      <c r="R2896" t="b">
        <v>0</v>
      </c>
      <c r="S2896" t="s">
        <v>8269</v>
      </c>
      <c r="T2896" s="12" t="s">
        <v>8316</v>
      </c>
      <c r="U2896" t="s">
        <v>8317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8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0">
        <f t="shared" si="181"/>
        <v>41812.875</v>
      </c>
      <c r="L2897">
        <v>1403356792</v>
      </c>
      <c r="M2897" s="10">
        <f t="shared" si="182"/>
        <v>41811.555462962962</v>
      </c>
      <c r="N2897" s="10"/>
      <c r="O2897" t="b">
        <v>0</v>
      </c>
      <c r="P2897">
        <v>4</v>
      </c>
      <c r="Q2897">
        <f t="shared" si="183"/>
        <v>5.75</v>
      </c>
      <c r="R2897" t="b">
        <v>0</v>
      </c>
      <c r="S2897" t="s">
        <v>8269</v>
      </c>
      <c r="T2897" s="12" t="s">
        <v>8316</v>
      </c>
      <c r="U2897" t="s">
        <v>8317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8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0">
        <f t="shared" si="181"/>
        <v>42716.25</v>
      </c>
      <c r="L2898">
        <v>1480283321</v>
      </c>
      <c r="M2898" s="10">
        <f t="shared" si="182"/>
        <v>42701.908807870372</v>
      </c>
      <c r="N2898" s="10"/>
      <c r="O2898" t="b">
        <v>0</v>
      </c>
      <c r="P2898">
        <v>12</v>
      </c>
      <c r="Q2898">
        <f t="shared" si="183"/>
        <v>52.08</v>
      </c>
      <c r="R2898" t="b">
        <v>0</v>
      </c>
      <c r="S2898" t="s">
        <v>8269</v>
      </c>
      <c r="T2898" s="12" t="s">
        <v>8316</v>
      </c>
      <c r="U2898" t="s">
        <v>8317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8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0">
        <f t="shared" si="181"/>
        <v>42288.645196759258</v>
      </c>
      <c r="L2899">
        <v>1441985458</v>
      </c>
      <c r="M2899" s="10">
        <f t="shared" si="182"/>
        <v>42258.646504629629</v>
      </c>
      <c r="N2899" s="10"/>
      <c r="O2899" t="b">
        <v>0</v>
      </c>
      <c r="P2899">
        <v>3</v>
      </c>
      <c r="Q2899">
        <f t="shared" si="183"/>
        <v>183.33</v>
      </c>
      <c r="R2899" t="b">
        <v>0</v>
      </c>
      <c r="S2899" t="s">
        <v>8269</v>
      </c>
      <c r="T2899" s="12" t="s">
        <v>8316</v>
      </c>
      <c r="U2899" t="s">
        <v>8317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8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0">
        <f t="shared" si="181"/>
        <v>42308.664965277778</v>
      </c>
      <c r="L2900">
        <v>1443715053</v>
      </c>
      <c r="M2900" s="10">
        <f t="shared" si="182"/>
        <v>42278.664965277778</v>
      </c>
      <c r="N2900" s="10"/>
      <c r="O2900" t="b">
        <v>0</v>
      </c>
      <c r="P2900">
        <v>12</v>
      </c>
      <c r="Q2900">
        <f t="shared" si="183"/>
        <v>26.33</v>
      </c>
      <c r="R2900" t="b">
        <v>0</v>
      </c>
      <c r="S2900" t="s">
        <v>8269</v>
      </c>
      <c r="T2900" s="12" t="s">
        <v>8316</v>
      </c>
      <c r="U2900" t="s">
        <v>8317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8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0">
        <f t="shared" si="181"/>
        <v>42575.078217592592</v>
      </c>
      <c r="L2901">
        <v>1464141158</v>
      </c>
      <c r="M2901" s="10">
        <f t="shared" si="182"/>
        <v>42515.078217592592</v>
      </c>
      <c r="N2901" s="10"/>
      <c r="O2901" t="b">
        <v>0</v>
      </c>
      <c r="P2901">
        <v>0</v>
      </c>
      <c r="Q2901">
        <f t="shared" si="183"/>
        <v>0</v>
      </c>
      <c r="R2901" t="b">
        <v>0</v>
      </c>
      <c r="S2901" t="s">
        <v>8269</v>
      </c>
      <c r="T2901" s="12" t="s">
        <v>8316</v>
      </c>
      <c r="U2901" t="s">
        <v>8317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8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0">
        <f t="shared" si="181"/>
        <v>41860.234166666669</v>
      </c>
      <c r="L2902">
        <v>1404970632</v>
      </c>
      <c r="M2902" s="10">
        <f t="shared" si="182"/>
        <v>41830.234166666669</v>
      </c>
      <c r="N2902" s="10"/>
      <c r="O2902" t="b">
        <v>0</v>
      </c>
      <c r="P2902">
        <v>7</v>
      </c>
      <c r="Q2902">
        <f t="shared" si="183"/>
        <v>486.43</v>
      </c>
      <c r="R2902" t="b">
        <v>0</v>
      </c>
      <c r="S2902" t="s">
        <v>8269</v>
      </c>
      <c r="T2902" s="12" t="s">
        <v>8316</v>
      </c>
      <c r="U2902" t="s">
        <v>8317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8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0">
        <f t="shared" si="181"/>
        <v>42042.904386574075</v>
      </c>
      <c r="L2903">
        <v>1418161339</v>
      </c>
      <c r="M2903" s="10">
        <f t="shared" si="182"/>
        <v>41982.904386574075</v>
      </c>
      <c r="N2903" s="10"/>
      <c r="O2903" t="b">
        <v>0</v>
      </c>
      <c r="P2903">
        <v>2</v>
      </c>
      <c r="Q2903">
        <f t="shared" si="183"/>
        <v>3</v>
      </c>
      <c r="R2903" t="b">
        <v>0</v>
      </c>
      <c r="S2903" t="s">
        <v>8269</v>
      </c>
      <c r="T2903" s="12" t="s">
        <v>8316</v>
      </c>
      <c r="U2903" t="s">
        <v>8317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8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0">
        <f t="shared" si="181"/>
        <v>42240.439768518518</v>
      </c>
      <c r="L2904">
        <v>1437820396</v>
      </c>
      <c r="M2904" s="10">
        <f t="shared" si="182"/>
        <v>42210.439768518518</v>
      </c>
      <c r="N2904" s="10"/>
      <c r="O2904" t="b">
        <v>0</v>
      </c>
      <c r="P2904">
        <v>1</v>
      </c>
      <c r="Q2904">
        <f t="shared" si="183"/>
        <v>25</v>
      </c>
      <c r="R2904" t="b">
        <v>0</v>
      </c>
      <c r="S2904" t="s">
        <v>8269</v>
      </c>
      <c r="T2904" s="12" t="s">
        <v>8316</v>
      </c>
      <c r="U2904" t="s">
        <v>8317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8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0">
        <f t="shared" si="181"/>
        <v>42256.166874999995</v>
      </c>
      <c r="L2905">
        <v>1436587218</v>
      </c>
      <c r="M2905" s="10">
        <f t="shared" si="182"/>
        <v>42196.166874999995</v>
      </c>
      <c r="N2905" s="10"/>
      <c r="O2905" t="b">
        <v>0</v>
      </c>
      <c r="P2905">
        <v>4</v>
      </c>
      <c r="Q2905">
        <f t="shared" si="183"/>
        <v>9.75</v>
      </c>
      <c r="R2905" t="b">
        <v>0</v>
      </c>
      <c r="S2905" t="s">
        <v>8269</v>
      </c>
      <c r="T2905" s="12" t="s">
        <v>8316</v>
      </c>
      <c r="U2905" t="s">
        <v>8317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8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0">
        <f t="shared" si="181"/>
        <v>41952.5</v>
      </c>
      <c r="L2906">
        <v>1414538031</v>
      </c>
      <c r="M2906" s="10">
        <f t="shared" si="182"/>
        <v>41940.967951388891</v>
      </c>
      <c r="N2906" s="10"/>
      <c r="O2906" t="b">
        <v>0</v>
      </c>
      <c r="P2906">
        <v>4</v>
      </c>
      <c r="Q2906">
        <f t="shared" si="183"/>
        <v>18.75</v>
      </c>
      <c r="R2906" t="b">
        <v>0</v>
      </c>
      <c r="S2906" t="s">
        <v>8269</v>
      </c>
      <c r="T2906" s="12" t="s">
        <v>8316</v>
      </c>
      <c r="U2906" t="s">
        <v>8317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8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0">
        <f t="shared" si="181"/>
        <v>42620.056863425925</v>
      </c>
      <c r="L2907">
        <v>1472001713</v>
      </c>
      <c r="M2907" s="10">
        <f t="shared" si="182"/>
        <v>42606.056863425925</v>
      </c>
      <c r="N2907" s="10"/>
      <c r="O2907" t="b">
        <v>0</v>
      </c>
      <c r="P2907">
        <v>17</v>
      </c>
      <c r="Q2907">
        <f t="shared" si="183"/>
        <v>36.590000000000003</v>
      </c>
      <c r="R2907" t="b">
        <v>0</v>
      </c>
      <c r="S2907" t="s">
        <v>8269</v>
      </c>
      <c r="T2907" s="12" t="s">
        <v>8316</v>
      </c>
      <c r="U2907" t="s">
        <v>8317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8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0">
        <f t="shared" si="181"/>
        <v>42217.041666666672</v>
      </c>
      <c r="L2908">
        <v>1436888066</v>
      </c>
      <c r="M2908" s="10">
        <f t="shared" si="182"/>
        <v>42199.648912037039</v>
      </c>
      <c r="N2908" s="10"/>
      <c r="O2908" t="b">
        <v>0</v>
      </c>
      <c r="P2908">
        <v>7</v>
      </c>
      <c r="Q2908">
        <f t="shared" si="183"/>
        <v>80.709999999999994</v>
      </c>
      <c r="R2908" t="b">
        <v>0</v>
      </c>
      <c r="S2908" t="s">
        <v>8269</v>
      </c>
      <c r="T2908" s="12" t="s">
        <v>8316</v>
      </c>
      <c r="U2908" t="s">
        <v>8317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8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0">
        <f t="shared" si="181"/>
        <v>42504.877743055549</v>
      </c>
      <c r="L2909">
        <v>1458075837</v>
      </c>
      <c r="M2909" s="10">
        <f t="shared" si="182"/>
        <v>42444.877743055549</v>
      </c>
      <c r="N2909" s="10"/>
      <c r="O2909" t="b">
        <v>0</v>
      </c>
      <c r="P2909">
        <v>2</v>
      </c>
      <c r="Q2909">
        <f t="shared" si="183"/>
        <v>1</v>
      </c>
      <c r="R2909" t="b">
        <v>0</v>
      </c>
      <c r="S2909" t="s">
        <v>8269</v>
      </c>
      <c r="T2909" s="12" t="s">
        <v>8316</v>
      </c>
      <c r="U2909" t="s">
        <v>8317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8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0">
        <f t="shared" si="181"/>
        <v>42529.731701388882</v>
      </c>
      <c r="L2910">
        <v>1462815219</v>
      </c>
      <c r="M2910" s="10">
        <f t="shared" si="182"/>
        <v>42499.731701388882</v>
      </c>
      <c r="N2910" s="10"/>
      <c r="O2910" t="b">
        <v>0</v>
      </c>
      <c r="P2910">
        <v>5</v>
      </c>
      <c r="Q2910">
        <f t="shared" si="183"/>
        <v>52.8</v>
      </c>
      <c r="R2910" t="b">
        <v>0</v>
      </c>
      <c r="S2910" t="s">
        <v>8269</v>
      </c>
      <c r="T2910" s="12" t="s">
        <v>8316</v>
      </c>
      <c r="U2910" t="s">
        <v>8317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8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0">
        <f t="shared" si="181"/>
        <v>41968.823611111111</v>
      </c>
      <c r="L2911">
        <v>1413527001</v>
      </c>
      <c r="M2911" s="10">
        <f t="shared" si="182"/>
        <v>41929.266215277778</v>
      </c>
      <c r="N2911" s="10"/>
      <c r="O2911" t="b">
        <v>0</v>
      </c>
      <c r="P2911">
        <v>1</v>
      </c>
      <c r="Q2911">
        <f t="shared" si="183"/>
        <v>20</v>
      </c>
      <c r="R2911" t="b">
        <v>0</v>
      </c>
      <c r="S2911" t="s">
        <v>8269</v>
      </c>
      <c r="T2911" s="12" t="s">
        <v>8316</v>
      </c>
      <c r="U2911" t="s">
        <v>8317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8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0">
        <f t="shared" si="181"/>
        <v>42167.841284722221</v>
      </c>
      <c r="L2912">
        <v>1428955887</v>
      </c>
      <c r="M2912" s="10">
        <f t="shared" si="182"/>
        <v>42107.841284722221</v>
      </c>
      <c r="N2912" s="10"/>
      <c r="O2912" t="b">
        <v>0</v>
      </c>
      <c r="P2912">
        <v>1</v>
      </c>
      <c r="Q2912">
        <f t="shared" si="183"/>
        <v>1</v>
      </c>
      <c r="R2912" t="b">
        <v>0</v>
      </c>
      <c r="S2912" t="s">
        <v>8269</v>
      </c>
      <c r="T2912" s="12" t="s">
        <v>8316</v>
      </c>
      <c r="U2912" t="s">
        <v>8317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8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0">
        <f t="shared" si="181"/>
        <v>42182.768819444449</v>
      </c>
      <c r="L2913">
        <v>1431973626</v>
      </c>
      <c r="M2913" s="10">
        <f t="shared" si="182"/>
        <v>42142.768819444449</v>
      </c>
      <c r="N2913" s="10"/>
      <c r="O2913" t="b">
        <v>0</v>
      </c>
      <c r="P2913">
        <v>14</v>
      </c>
      <c r="Q2913">
        <f t="shared" si="183"/>
        <v>46.93</v>
      </c>
      <c r="R2913" t="b">
        <v>0</v>
      </c>
      <c r="S2913" t="s">
        <v>8269</v>
      </c>
      <c r="T2913" s="12" t="s">
        <v>8316</v>
      </c>
      <c r="U2913" t="s">
        <v>8317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8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0">
        <f t="shared" si="181"/>
        <v>42384.131643518514</v>
      </c>
      <c r="L2914">
        <v>1450235374</v>
      </c>
      <c r="M2914" s="10">
        <f t="shared" si="182"/>
        <v>42354.131643518514</v>
      </c>
      <c r="N2914" s="10"/>
      <c r="O2914" t="b">
        <v>0</v>
      </c>
      <c r="P2914">
        <v>26</v>
      </c>
      <c r="Q2914">
        <f t="shared" si="183"/>
        <v>78.08</v>
      </c>
      <c r="R2914" t="b">
        <v>0</v>
      </c>
      <c r="S2914" t="s">
        <v>8269</v>
      </c>
      <c r="T2914" s="12" t="s">
        <v>8316</v>
      </c>
      <c r="U2914" t="s">
        <v>8317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8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0">
        <f t="shared" si="181"/>
        <v>41888.922905092593</v>
      </c>
      <c r="L2915">
        <v>1404857339</v>
      </c>
      <c r="M2915" s="10">
        <f t="shared" si="182"/>
        <v>41828.922905092593</v>
      </c>
      <c r="N2915" s="10"/>
      <c r="O2915" t="b">
        <v>0</v>
      </c>
      <c r="P2915">
        <v>2</v>
      </c>
      <c r="Q2915">
        <f t="shared" si="183"/>
        <v>1</v>
      </c>
      <c r="R2915" t="b">
        <v>0</v>
      </c>
      <c r="S2915" t="s">
        <v>8269</v>
      </c>
      <c r="T2915" s="12" t="s">
        <v>8316</v>
      </c>
      <c r="U2915" t="s">
        <v>8317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8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0">
        <f t="shared" si="181"/>
        <v>42077.865671296298</v>
      </c>
      <c r="L2916">
        <v>1421185594</v>
      </c>
      <c r="M2916" s="10">
        <f t="shared" si="182"/>
        <v>42017.907337962963</v>
      </c>
      <c r="N2916" s="10"/>
      <c r="O2916" t="b">
        <v>0</v>
      </c>
      <c r="P2916">
        <v>1</v>
      </c>
      <c r="Q2916">
        <f t="shared" si="183"/>
        <v>1</v>
      </c>
      <c r="R2916" t="b">
        <v>0</v>
      </c>
      <c r="S2916" t="s">
        <v>8269</v>
      </c>
      <c r="T2916" s="12" t="s">
        <v>8316</v>
      </c>
      <c r="U2916" t="s">
        <v>8317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8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0">
        <f t="shared" si="181"/>
        <v>42445.356365740736</v>
      </c>
      <c r="L2917">
        <v>1455528790</v>
      </c>
      <c r="M2917" s="10">
        <f t="shared" si="182"/>
        <v>42415.398032407407</v>
      </c>
      <c r="N2917" s="10"/>
      <c r="O2917" t="b">
        <v>0</v>
      </c>
      <c r="P2917">
        <v>3</v>
      </c>
      <c r="Q2917">
        <f t="shared" si="183"/>
        <v>203.67</v>
      </c>
      <c r="R2917" t="b">
        <v>0</v>
      </c>
      <c r="S2917" t="s">
        <v>8269</v>
      </c>
      <c r="T2917" s="12" t="s">
        <v>8316</v>
      </c>
      <c r="U2917" t="s">
        <v>8317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8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0">
        <f t="shared" si="181"/>
        <v>41778.476724537039</v>
      </c>
      <c r="L2918">
        <v>1398511589</v>
      </c>
      <c r="M2918" s="10">
        <f t="shared" si="182"/>
        <v>41755.476724537039</v>
      </c>
      <c r="N2918" s="10"/>
      <c r="O2918" t="b">
        <v>0</v>
      </c>
      <c r="P2918">
        <v>7</v>
      </c>
      <c r="Q2918">
        <f t="shared" si="183"/>
        <v>20.71</v>
      </c>
      <c r="R2918" t="b">
        <v>0</v>
      </c>
      <c r="S2918" t="s">
        <v>8269</v>
      </c>
      <c r="T2918" s="12" t="s">
        <v>8316</v>
      </c>
      <c r="U2918" t="s">
        <v>8317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8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0">
        <f t="shared" si="181"/>
        <v>42263.234340277777</v>
      </c>
      <c r="L2919">
        <v>1440826647</v>
      </c>
      <c r="M2919" s="10">
        <f t="shared" si="182"/>
        <v>42245.234340277777</v>
      </c>
      <c r="N2919" s="10"/>
      <c r="O2919" t="b">
        <v>0</v>
      </c>
      <c r="P2919">
        <v>9</v>
      </c>
      <c r="Q2919">
        <f t="shared" si="183"/>
        <v>48.56</v>
      </c>
      <c r="R2919" t="b">
        <v>0</v>
      </c>
      <c r="S2919" t="s">
        <v>8269</v>
      </c>
      <c r="T2919" s="12" t="s">
        <v>8316</v>
      </c>
      <c r="U2919" t="s">
        <v>8317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8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0">
        <f t="shared" si="181"/>
        <v>42306.629710648151</v>
      </c>
      <c r="L2920">
        <v>1443712007</v>
      </c>
      <c r="M2920" s="10">
        <f t="shared" si="182"/>
        <v>42278.629710648151</v>
      </c>
      <c r="N2920" s="10"/>
      <c r="O2920" t="b">
        <v>0</v>
      </c>
      <c r="P2920">
        <v>20</v>
      </c>
      <c r="Q2920">
        <f t="shared" si="183"/>
        <v>68.099999999999994</v>
      </c>
      <c r="R2920" t="b">
        <v>0</v>
      </c>
      <c r="S2920" t="s">
        <v>8269</v>
      </c>
      <c r="T2920" s="12" t="s">
        <v>8316</v>
      </c>
      <c r="U2920" t="s">
        <v>8317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8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0">
        <f t="shared" si="181"/>
        <v>41856.61954861111</v>
      </c>
      <c r="L2921">
        <v>1404658329</v>
      </c>
      <c r="M2921" s="10">
        <f t="shared" si="182"/>
        <v>41826.61954861111</v>
      </c>
      <c r="N2921" s="10"/>
      <c r="O2921" t="b">
        <v>0</v>
      </c>
      <c r="P2921">
        <v>6</v>
      </c>
      <c r="Q2921">
        <f t="shared" si="183"/>
        <v>8.5</v>
      </c>
      <c r="R2921" t="b">
        <v>0</v>
      </c>
      <c r="S2921" t="s">
        <v>8269</v>
      </c>
      <c r="T2921" s="12" t="s">
        <v>8316</v>
      </c>
      <c r="U2921" t="s">
        <v>8317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8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0">
        <f t="shared" si="181"/>
        <v>42088.750810185185</v>
      </c>
      <c r="L2922">
        <v>1424718070</v>
      </c>
      <c r="M2922" s="10">
        <f t="shared" si="182"/>
        <v>42058.792476851857</v>
      </c>
      <c r="N2922" s="10"/>
      <c r="O2922" t="b">
        <v>0</v>
      </c>
      <c r="P2922">
        <v>13</v>
      </c>
      <c r="Q2922">
        <f t="shared" si="183"/>
        <v>51.62</v>
      </c>
      <c r="R2922" t="b">
        <v>0</v>
      </c>
      <c r="S2922" t="s">
        <v>8269</v>
      </c>
      <c r="T2922" s="12" t="s">
        <v>8316</v>
      </c>
      <c r="U2922" t="s">
        <v>8317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8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0">
        <f t="shared" si="181"/>
        <v>41907.886620370373</v>
      </c>
      <c r="L2923">
        <v>1409087804</v>
      </c>
      <c r="M2923" s="10">
        <f t="shared" si="182"/>
        <v>41877.886620370373</v>
      </c>
      <c r="N2923" s="10"/>
      <c r="O2923" t="b">
        <v>0</v>
      </c>
      <c r="P2923">
        <v>3</v>
      </c>
      <c r="Q2923">
        <f t="shared" si="183"/>
        <v>43</v>
      </c>
      <c r="R2923" t="b">
        <v>1</v>
      </c>
      <c r="S2923" t="s">
        <v>8303</v>
      </c>
      <c r="T2923" s="12" t="s">
        <v>8316</v>
      </c>
      <c r="U2923" t="s">
        <v>8358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8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0">
        <f t="shared" si="181"/>
        <v>42142.874155092592</v>
      </c>
      <c r="L2924">
        <v>1428094727</v>
      </c>
      <c r="M2924" s="10">
        <f t="shared" si="182"/>
        <v>42097.874155092592</v>
      </c>
      <c r="N2924" s="10"/>
      <c r="O2924" t="b">
        <v>0</v>
      </c>
      <c r="P2924">
        <v>6</v>
      </c>
      <c r="Q2924">
        <f t="shared" si="183"/>
        <v>83.33</v>
      </c>
      <c r="R2924" t="b">
        <v>1</v>
      </c>
      <c r="S2924" t="s">
        <v>8303</v>
      </c>
      <c r="T2924" s="12" t="s">
        <v>8316</v>
      </c>
      <c r="U2924" t="s">
        <v>8358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8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0">
        <f t="shared" si="181"/>
        <v>42028.125</v>
      </c>
      <c r="L2925">
        <v>1420774779</v>
      </c>
      <c r="M2925" s="10">
        <f t="shared" si="182"/>
        <v>42013.15253472222</v>
      </c>
      <c r="N2925" s="10"/>
      <c r="O2925" t="b">
        <v>0</v>
      </c>
      <c r="P2925">
        <v>10</v>
      </c>
      <c r="Q2925">
        <f t="shared" si="183"/>
        <v>30</v>
      </c>
      <c r="R2925" t="b">
        <v>1</v>
      </c>
      <c r="S2925" t="s">
        <v>8303</v>
      </c>
      <c r="T2925" s="12" t="s">
        <v>8316</v>
      </c>
      <c r="U2925" t="s">
        <v>8358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8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0">
        <f t="shared" si="181"/>
        <v>42133.165972222225</v>
      </c>
      <c r="L2926">
        <v>1428585710</v>
      </c>
      <c r="M2926" s="10">
        <f t="shared" si="182"/>
        <v>42103.556828703702</v>
      </c>
      <c r="N2926" s="10"/>
      <c r="O2926" t="b">
        <v>0</v>
      </c>
      <c r="P2926">
        <v>147</v>
      </c>
      <c r="Q2926">
        <f t="shared" si="183"/>
        <v>175.51</v>
      </c>
      <c r="R2926" t="b">
        <v>1</v>
      </c>
      <c r="S2926" t="s">
        <v>8303</v>
      </c>
      <c r="T2926" s="12" t="s">
        <v>8316</v>
      </c>
      <c r="U2926" t="s">
        <v>8358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8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0">
        <f t="shared" si="181"/>
        <v>41893.584120370368</v>
      </c>
      <c r="L2927">
        <v>1407852068</v>
      </c>
      <c r="M2927" s="10">
        <f t="shared" si="182"/>
        <v>41863.584120370368</v>
      </c>
      <c r="N2927" s="10"/>
      <c r="O2927" t="b">
        <v>0</v>
      </c>
      <c r="P2927">
        <v>199</v>
      </c>
      <c r="Q2927">
        <f t="shared" si="183"/>
        <v>231.66</v>
      </c>
      <c r="R2927" t="b">
        <v>1</v>
      </c>
      <c r="S2927" t="s">
        <v>8303</v>
      </c>
      <c r="T2927" s="12" t="s">
        <v>8316</v>
      </c>
      <c r="U2927" t="s">
        <v>8358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8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0">
        <f t="shared" si="181"/>
        <v>42058.765960648147</v>
      </c>
      <c r="L2928">
        <v>1423506179</v>
      </c>
      <c r="M2928" s="10">
        <f t="shared" si="182"/>
        <v>42044.765960648147</v>
      </c>
      <c r="N2928" s="10"/>
      <c r="O2928" t="b">
        <v>0</v>
      </c>
      <c r="P2928">
        <v>50</v>
      </c>
      <c r="Q2928">
        <f t="shared" si="183"/>
        <v>75</v>
      </c>
      <c r="R2928" t="b">
        <v>1</v>
      </c>
      <c r="S2928" t="s">
        <v>8303</v>
      </c>
      <c r="T2928" s="12" t="s">
        <v>8316</v>
      </c>
      <c r="U2928" t="s">
        <v>8358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8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0">
        <f t="shared" si="181"/>
        <v>41835.208333333336</v>
      </c>
      <c r="L2929">
        <v>1402934629</v>
      </c>
      <c r="M2929" s="10">
        <f t="shared" si="182"/>
        <v>41806.669317129628</v>
      </c>
      <c r="N2929" s="10"/>
      <c r="O2929" t="b">
        <v>0</v>
      </c>
      <c r="P2929">
        <v>21</v>
      </c>
      <c r="Q2929">
        <f t="shared" si="183"/>
        <v>112.14</v>
      </c>
      <c r="R2929" t="b">
        <v>1</v>
      </c>
      <c r="S2929" t="s">
        <v>8303</v>
      </c>
      <c r="T2929" s="12" t="s">
        <v>8316</v>
      </c>
      <c r="U2929" t="s">
        <v>8358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8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0">
        <f t="shared" si="181"/>
        <v>42433.998217592598</v>
      </c>
      <c r="L2930">
        <v>1454543846</v>
      </c>
      <c r="M2930" s="10">
        <f t="shared" si="182"/>
        <v>42403.998217592598</v>
      </c>
      <c r="N2930" s="10"/>
      <c r="O2930" t="b">
        <v>0</v>
      </c>
      <c r="P2930">
        <v>24</v>
      </c>
      <c r="Q2930">
        <f t="shared" si="183"/>
        <v>41.67</v>
      </c>
      <c r="R2930" t="b">
        <v>1</v>
      </c>
      <c r="S2930" t="s">
        <v>8303</v>
      </c>
      <c r="T2930" s="12" t="s">
        <v>8316</v>
      </c>
      <c r="U2930" t="s">
        <v>8358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8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0">
        <f t="shared" si="181"/>
        <v>41784.564328703702</v>
      </c>
      <c r="L2931">
        <v>1398432758</v>
      </c>
      <c r="M2931" s="10">
        <f t="shared" si="182"/>
        <v>41754.564328703702</v>
      </c>
      <c r="N2931" s="10"/>
      <c r="O2931" t="b">
        <v>0</v>
      </c>
      <c r="P2931">
        <v>32</v>
      </c>
      <c r="Q2931">
        <f t="shared" si="183"/>
        <v>255.17</v>
      </c>
      <c r="R2931" t="b">
        <v>1</v>
      </c>
      <c r="S2931" t="s">
        <v>8303</v>
      </c>
      <c r="T2931" s="12" t="s">
        <v>8316</v>
      </c>
      <c r="U2931" t="s">
        <v>8358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8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0">
        <f t="shared" si="181"/>
        <v>42131.584074074075</v>
      </c>
      <c r="L2932">
        <v>1428415264</v>
      </c>
      <c r="M2932" s="10">
        <f t="shared" si="182"/>
        <v>42101.584074074075</v>
      </c>
      <c r="N2932" s="10"/>
      <c r="O2932" t="b">
        <v>0</v>
      </c>
      <c r="P2932">
        <v>62</v>
      </c>
      <c r="Q2932">
        <f t="shared" si="183"/>
        <v>162.77000000000001</v>
      </c>
      <c r="R2932" t="b">
        <v>1</v>
      </c>
      <c r="S2932" t="s">
        <v>8303</v>
      </c>
      <c r="T2932" s="12" t="s">
        <v>8316</v>
      </c>
      <c r="U2932" t="s">
        <v>8358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8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0">
        <f t="shared" si="181"/>
        <v>41897.255555555559</v>
      </c>
      <c r="L2933">
        <v>1408604363</v>
      </c>
      <c r="M2933" s="10">
        <f t="shared" si="182"/>
        <v>41872.291238425925</v>
      </c>
      <c r="N2933" s="10"/>
      <c r="O2933" t="b">
        <v>0</v>
      </c>
      <c r="P2933">
        <v>9</v>
      </c>
      <c r="Q2933">
        <f t="shared" si="183"/>
        <v>88.33</v>
      </c>
      <c r="R2933" t="b">
        <v>1</v>
      </c>
      <c r="S2933" t="s">
        <v>8303</v>
      </c>
      <c r="T2933" s="12" t="s">
        <v>8316</v>
      </c>
      <c r="U2933" t="s">
        <v>8358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8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0">
        <f t="shared" si="181"/>
        <v>42056.458333333328</v>
      </c>
      <c r="L2934">
        <v>1421812637</v>
      </c>
      <c r="M2934" s="10">
        <f t="shared" si="182"/>
        <v>42025.164780092593</v>
      </c>
      <c r="N2934" s="10"/>
      <c r="O2934" t="b">
        <v>0</v>
      </c>
      <c r="P2934">
        <v>38</v>
      </c>
      <c r="Q2934">
        <f t="shared" si="183"/>
        <v>85.74</v>
      </c>
      <c r="R2934" t="b">
        <v>1</v>
      </c>
      <c r="S2934" t="s">
        <v>8303</v>
      </c>
      <c r="T2934" s="12" t="s">
        <v>8316</v>
      </c>
      <c r="U2934" t="s">
        <v>8358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8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0">
        <f t="shared" si="181"/>
        <v>42525.956631944442</v>
      </c>
      <c r="L2935">
        <v>1462489053</v>
      </c>
      <c r="M2935" s="10">
        <f t="shared" si="182"/>
        <v>42495.956631944442</v>
      </c>
      <c r="N2935" s="10"/>
      <c r="O2935" t="b">
        <v>0</v>
      </c>
      <c r="P2935">
        <v>54</v>
      </c>
      <c r="Q2935">
        <f t="shared" si="183"/>
        <v>47.57</v>
      </c>
      <c r="R2935" t="b">
        <v>1</v>
      </c>
      <c r="S2935" t="s">
        <v>8303</v>
      </c>
      <c r="T2935" s="12" t="s">
        <v>8316</v>
      </c>
      <c r="U2935" t="s">
        <v>8358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8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0">
        <f t="shared" si="181"/>
        <v>41805.636157407411</v>
      </c>
      <c r="L2936">
        <v>1400253364</v>
      </c>
      <c r="M2936" s="10">
        <f t="shared" si="182"/>
        <v>41775.636157407411</v>
      </c>
      <c r="N2936" s="10"/>
      <c r="O2936" t="b">
        <v>0</v>
      </c>
      <c r="P2936">
        <v>37</v>
      </c>
      <c r="Q2936">
        <f t="shared" si="183"/>
        <v>72.97</v>
      </c>
      <c r="R2936" t="b">
        <v>1</v>
      </c>
      <c r="S2936" t="s">
        <v>8303</v>
      </c>
      <c r="T2936" s="12" t="s">
        <v>8316</v>
      </c>
      <c r="U2936" t="s">
        <v>8358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8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0">
        <f t="shared" si="181"/>
        <v>42611.708333333328</v>
      </c>
      <c r="L2937">
        <v>1467468008</v>
      </c>
      <c r="M2937" s="10">
        <f t="shared" si="182"/>
        <v>42553.583425925928</v>
      </c>
      <c r="N2937" s="10"/>
      <c r="O2937" t="b">
        <v>0</v>
      </c>
      <c r="P2937">
        <v>39</v>
      </c>
      <c r="Q2937">
        <f t="shared" si="183"/>
        <v>90.54</v>
      </c>
      <c r="R2937" t="b">
        <v>1</v>
      </c>
      <c r="S2937" t="s">
        <v>8303</v>
      </c>
      <c r="T2937" s="12" t="s">
        <v>8316</v>
      </c>
      <c r="U2937" t="s">
        <v>8358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8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0">
        <f t="shared" si="181"/>
        <v>41925.207638888889</v>
      </c>
      <c r="L2938">
        <v>1412091423</v>
      </c>
      <c r="M2938" s="10">
        <f t="shared" si="182"/>
        <v>41912.650729166664</v>
      </c>
      <c r="N2938" s="10"/>
      <c r="O2938" t="b">
        <v>0</v>
      </c>
      <c r="P2938">
        <v>34</v>
      </c>
      <c r="Q2938">
        <f t="shared" si="183"/>
        <v>37.65</v>
      </c>
      <c r="R2938" t="b">
        <v>1</v>
      </c>
      <c r="S2938" t="s">
        <v>8303</v>
      </c>
      <c r="T2938" s="12" t="s">
        <v>8316</v>
      </c>
      <c r="U2938" t="s">
        <v>8358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8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0">
        <f t="shared" si="181"/>
        <v>41833.457326388889</v>
      </c>
      <c r="L2939">
        <v>1402657113</v>
      </c>
      <c r="M2939" s="10">
        <f t="shared" si="182"/>
        <v>41803.457326388889</v>
      </c>
      <c r="N2939" s="10"/>
      <c r="O2939" t="b">
        <v>0</v>
      </c>
      <c r="P2939">
        <v>55</v>
      </c>
      <c r="Q2939">
        <f t="shared" si="183"/>
        <v>36.36</v>
      </c>
      <c r="R2939" t="b">
        <v>1</v>
      </c>
      <c r="S2939" t="s">
        <v>8303</v>
      </c>
      <c r="T2939" s="12" t="s">
        <v>8316</v>
      </c>
      <c r="U2939" t="s">
        <v>8358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8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0">
        <f t="shared" si="181"/>
        <v>42034.703865740739</v>
      </c>
      <c r="L2940">
        <v>1420044814</v>
      </c>
      <c r="M2940" s="10">
        <f t="shared" si="182"/>
        <v>42004.703865740739</v>
      </c>
      <c r="N2940" s="10"/>
      <c r="O2940" t="b">
        <v>0</v>
      </c>
      <c r="P2940">
        <v>32</v>
      </c>
      <c r="Q2940">
        <f t="shared" si="183"/>
        <v>126.72</v>
      </c>
      <c r="R2940" t="b">
        <v>1</v>
      </c>
      <c r="S2940" t="s">
        <v>8303</v>
      </c>
      <c r="T2940" s="12" t="s">
        <v>8316</v>
      </c>
      <c r="U2940" t="s">
        <v>8358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8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0">
        <f t="shared" si="181"/>
        <v>41879.041666666664</v>
      </c>
      <c r="L2941">
        <v>1406316312</v>
      </c>
      <c r="M2941" s="10">
        <f t="shared" si="182"/>
        <v>41845.809166666666</v>
      </c>
      <c r="N2941" s="10"/>
      <c r="O2941" t="b">
        <v>0</v>
      </c>
      <c r="P2941">
        <v>25</v>
      </c>
      <c r="Q2941">
        <f t="shared" si="183"/>
        <v>329.2</v>
      </c>
      <c r="R2941" t="b">
        <v>1</v>
      </c>
      <c r="S2941" t="s">
        <v>8303</v>
      </c>
      <c r="T2941" s="12" t="s">
        <v>8316</v>
      </c>
      <c r="U2941" t="s">
        <v>8358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8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0">
        <f t="shared" si="181"/>
        <v>42022.773356481484</v>
      </c>
      <c r="L2942">
        <v>1418150018</v>
      </c>
      <c r="M2942" s="10">
        <f t="shared" si="182"/>
        <v>41982.773356481484</v>
      </c>
      <c r="N2942" s="10"/>
      <c r="O2942" t="b">
        <v>0</v>
      </c>
      <c r="P2942">
        <v>33</v>
      </c>
      <c r="Q2942">
        <f t="shared" si="183"/>
        <v>81.239999999999995</v>
      </c>
      <c r="R2942" t="b">
        <v>1</v>
      </c>
      <c r="S2942" t="s">
        <v>8303</v>
      </c>
      <c r="T2942" s="12" t="s">
        <v>8316</v>
      </c>
      <c r="U2942" t="s">
        <v>8358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8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0">
        <f t="shared" si="181"/>
        <v>42064.960127314815</v>
      </c>
      <c r="L2943">
        <v>1422658955</v>
      </c>
      <c r="M2943" s="10">
        <f t="shared" si="182"/>
        <v>42034.960127314815</v>
      </c>
      <c r="N2943" s="10"/>
      <c r="O2943" t="b">
        <v>0</v>
      </c>
      <c r="P2943">
        <v>1</v>
      </c>
      <c r="Q2943">
        <f t="shared" si="183"/>
        <v>1</v>
      </c>
      <c r="R2943" t="b">
        <v>0</v>
      </c>
      <c r="S2943" t="s">
        <v>8301</v>
      </c>
      <c r="T2943" s="12" t="s">
        <v>8316</v>
      </c>
      <c r="U2943" t="s">
        <v>8356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8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0">
        <f t="shared" si="181"/>
        <v>42354.845833333333</v>
      </c>
      <c r="L2944">
        <v>1448565459</v>
      </c>
      <c r="M2944" s="10">
        <f t="shared" si="182"/>
        <v>42334.803923611107</v>
      </c>
      <c r="N2944" s="10"/>
      <c r="O2944" t="b">
        <v>0</v>
      </c>
      <c r="P2944">
        <v>202</v>
      </c>
      <c r="Q2944">
        <f t="shared" si="183"/>
        <v>202.23</v>
      </c>
      <c r="R2944" t="b">
        <v>0</v>
      </c>
      <c r="S2944" t="s">
        <v>8301</v>
      </c>
      <c r="T2944" s="12" t="s">
        <v>8316</v>
      </c>
      <c r="U2944" t="s">
        <v>8356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8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0">
        <f t="shared" si="181"/>
        <v>42107.129398148143</v>
      </c>
      <c r="L2945">
        <v>1426302380</v>
      </c>
      <c r="M2945" s="10">
        <f t="shared" si="182"/>
        <v>42077.129398148143</v>
      </c>
      <c r="N2945" s="10"/>
      <c r="O2945" t="b">
        <v>0</v>
      </c>
      <c r="P2945">
        <v>0</v>
      </c>
      <c r="Q2945">
        <f t="shared" si="183"/>
        <v>0</v>
      </c>
      <c r="R2945" t="b">
        <v>0</v>
      </c>
      <c r="S2945" t="s">
        <v>8301</v>
      </c>
      <c r="T2945" s="12" t="s">
        <v>8316</v>
      </c>
      <c r="U2945" t="s">
        <v>8356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8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0">
        <f t="shared" si="181"/>
        <v>42162.9143287037</v>
      </c>
      <c r="L2946">
        <v>1431122198</v>
      </c>
      <c r="M2946" s="10">
        <f t="shared" si="182"/>
        <v>42132.9143287037</v>
      </c>
      <c r="N2946" s="10"/>
      <c r="O2946" t="b">
        <v>0</v>
      </c>
      <c r="P2946">
        <v>1</v>
      </c>
      <c r="Q2946">
        <f t="shared" si="183"/>
        <v>100</v>
      </c>
      <c r="R2946" t="b">
        <v>0</v>
      </c>
      <c r="S2946" t="s">
        <v>8301</v>
      </c>
      <c r="T2946" s="12" t="s">
        <v>8316</v>
      </c>
      <c r="U2946" t="s">
        <v>8356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8">
        <f t="shared" ref="F2947:F3010" si="184">ROUND(E2947/D2947*100,0)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0">
        <f t="shared" ref="K2947:K3010" si="185">(((J2947/60)/60)/24+DATE(1970,1,1))</f>
        <v>42148.139583333337</v>
      </c>
      <c r="L2947">
        <v>1429845660</v>
      </c>
      <c r="M2947" s="10">
        <f t="shared" ref="M2947:M3010" si="186">(((L2947/60)/60)/24+DATE(1970,1,1))</f>
        <v>42118.139583333337</v>
      </c>
      <c r="N2947" s="10"/>
      <c r="O2947" t="b">
        <v>0</v>
      </c>
      <c r="P2947">
        <v>0</v>
      </c>
      <c r="Q2947">
        <f t="shared" ref="Q2947:Q3010" si="187">IFERROR(ROUND(E2947/P2947,2),0)</f>
        <v>0</v>
      </c>
      <c r="R2947" t="b">
        <v>0</v>
      </c>
      <c r="S2947" t="s">
        <v>8301</v>
      </c>
      <c r="T2947" s="12" t="s">
        <v>8316</v>
      </c>
      <c r="U2947" t="s">
        <v>8356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8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0">
        <f t="shared" si="185"/>
        <v>42597.531157407408</v>
      </c>
      <c r="L2948">
        <v>1468673092</v>
      </c>
      <c r="M2948" s="10">
        <f t="shared" si="186"/>
        <v>42567.531157407408</v>
      </c>
      <c r="N2948" s="10"/>
      <c r="O2948" t="b">
        <v>0</v>
      </c>
      <c r="P2948">
        <v>2</v>
      </c>
      <c r="Q2948">
        <f t="shared" si="187"/>
        <v>1</v>
      </c>
      <c r="R2948" t="b">
        <v>0</v>
      </c>
      <c r="S2948" t="s">
        <v>8301</v>
      </c>
      <c r="T2948" s="12" t="s">
        <v>8316</v>
      </c>
      <c r="U2948" t="s">
        <v>8356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8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0">
        <f t="shared" si="185"/>
        <v>42698.715972222228</v>
      </c>
      <c r="L2949">
        <v>1475760567</v>
      </c>
      <c r="M2949" s="10">
        <f t="shared" si="186"/>
        <v>42649.562118055561</v>
      </c>
      <c r="N2949" s="10"/>
      <c r="O2949" t="b">
        <v>0</v>
      </c>
      <c r="P2949">
        <v>13</v>
      </c>
      <c r="Q2949">
        <f t="shared" si="187"/>
        <v>82.46</v>
      </c>
      <c r="R2949" t="b">
        <v>0</v>
      </c>
      <c r="S2949" t="s">
        <v>8301</v>
      </c>
      <c r="T2949" s="12" t="s">
        <v>8316</v>
      </c>
      <c r="U2949" t="s">
        <v>8356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8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0">
        <f t="shared" si="185"/>
        <v>42157.649224537032</v>
      </c>
      <c r="L2950">
        <v>1428075293</v>
      </c>
      <c r="M2950" s="10">
        <f t="shared" si="186"/>
        <v>42097.649224537032</v>
      </c>
      <c r="N2950" s="10"/>
      <c r="O2950" t="b">
        <v>0</v>
      </c>
      <c r="P2950">
        <v>9</v>
      </c>
      <c r="Q2950">
        <f t="shared" si="187"/>
        <v>2.67</v>
      </c>
      <c r="R2950" t="b">
        <v>0</v>
      </c>
      <c r="S2950" t="s">
        <v>8301</v>
      </c>
      <c r="T2950" s="12" t="s">
        <v>8316</v>
      </c>
      <c r="U2950" t="s">
        <v>8356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8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0">
        <f t="shared" si="185"/>
        <v>42327.864780092597</v>
      </c>
      <c r="L2951">
        <v>1445370317</v>
      </c>
      <c r="M2951" s="10">
        <f t="shared" si="186"/>
        <v>42297.823113425926</v>
      </c>
      <c r="N2951" s="10"/>
      <c r="O2951" t="b">
        <v>0</v>
      </c>
      <c r="P2951">
        <v>2</v>
      </c>
      <c r="Q2951">
        <f t="shared" si="187"/>
        <v>12.5</v>
      </c>
      <c r="R2951" t="b">
        <v>0</v>
      </c>
      <c r="S2951" t="s">
        <v>8301</v>
      </c>
      <c r="T2951" s="12" t="s">
        <v>8316</v>
      </c>
      <c r="U2951" t="s">
        <v>8356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8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0">
        <f t="shared" si="185"/>
        <v>42392.36518518519</v>
      </c>
      <c r="L2952">
        <v>1450946752</v>
      </c>
      <c r="M2952" s="10">
        <f t="shared" si="186"/>
        <v>42362.36518518519</v>
      </c>
      <c r="N2952" s="10"/>
      <c r="O2952" t="b">
        <v>0</v>
      </c>
      <c r="P2952">
        <v>0</v>
      </c>
      <c r="Q2952">
        <f t="shared" si="187"/>
        <v>0</v>
      </c>
      <c r="R2952" t="b">
        <v>0</v>
      </c>
      <c r="S2952" t="s">
        <v>8301</v>
      </c>
      <c r="T2952" s="12" t="s">
        <v>8316</v>
      </c>
      <c r="U2952" t="s">
        <v>8356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8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0">
        <f t="shared" si="185"/>
        <v>41917.802928240737</v>
      </c>
      <c r="L2953">
        <v>1408648573</v>
      </c>
      <c r="M2953" s="10">
        <f t="shared" si="186"/>
        <v>41872.802928240737</v>
      </c>
      <c r="N2953" s="10"/>
      <c r="O2953" t="b">
        <v>0</v>
      </c>
      <c r="P2953">
        <v>58</v>
      </c>
      <c r="Q2953">
        <f t="shared" si="187"/>
        <v>18.899999999999999</v>
      </c>
      <c r="R2953" t="b">
        <v>0</v>
      </c>
      <c r="S2953" t="s">
        <v>8301</v>
      </c>
      <c r="T2953" s="12" t="s">
        <v>8316</v>
      </c>
      <c r="U2953" t="s">
        <v>8356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8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0">
        <f t="shared" si="185"/>
        <v>42660.166666666672</v>
      </c>
      <c r="L2954">
        <v>1473957239</v>
      </c>
      <c r="M2954" s="10">
        <f t="shared" si="186"/>
        <v>42628.690266203703</v>
      </c>
      <c r="N2954" s="10"/>
      <c r="O2954" t="b">
        <v>0</v>
      </c>
      <c r="P2954">
        <v>8</v>
      </c>
      <c r="Q2954">
        <f t="shared" si="187"/>
        <v>200.63</v>
      </c>
      <c r="R2954" t="b">
        <v>0</v>
      </c>
      <c r="S2954" t="s">
        <v>8301</v>
      </c>
      <c r="T2954" s="12" t="s">
        <v>8316</v>
      </c>
      <c r="U2954" t="s">
        <v>8356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8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0">
        <f t="shared" si="185"/>
        <v>42285.791909722218</v>
      </c>
      <c r="L2955">
        <v>1441738821</v>
      </c>
      <c r="M2955" s="10">
        <f t="shared" si="186"/>
        <v>42255.791909722218</v>
      </c>
      <c r="N2955" s="10"/>
      <c r="O2955" t="b">
        <v>0</v>
      </c>
      <c r="P2955">
        <v>3</v>
      </c>
      <c r="Q2955">
        <f t="shared" si="187"/>
        <v>201.67</v>
      </c>
      <c r="R2955" t="b">
        <v>0</v>
      </c>
      <c r="S2955" t="s">
        <v>8301</v>
      </c>
      <c r="T2955" s="12" t="s">
        <v>8316</v>
      </c>
      <c r="U2955" t="s">
        <v>8356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8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0">
        <f t="shared" si="185"/>
        <v>42810.541701388895</v>
      </c>
      <c r="L2956">
        <v>1487944803</v>
      </c>
      <c r="M2956" s="10">
        <f t="shared" si="186"/>
        <v>42790.583368055552</v>
      </c>
      <c r="N2956" s="10"/>
      <c r="O2956" t="b">
        <v>0</v>
      </c>
      <c r="P2956">
        <v>0</v>
      </c>
      <c r="Q2956">
        <f t="shared" si="187"/>
        <v>0</v>
      </c>
      <c r="R2956" t="b">
        <v>0</v>
      </c>
      <c r="S2956" t="s">
        <v>8301</v>
      </c>
      <c r="T2956" s="12" t="s">
        <v>8316</v>
      </c>
      <c r="U2956" t="s">
        <v>8356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8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0">
        <f t="shared" si="185"/>
        <v>42171.741307870368</v>
      </c>
      <c r="L2957">
        <v>1431884849</v>
      </c>
      <c r="M2957" s="10">
        <f t="shared" si="186"/>
        <v>42141.741307870368</v>
      </c>
      <c r="N2957" s="10"/>
      <c r="O2957" t="b">
        <v>0</v>
      </c>
      <c r="P2957">
        <v>11</v>
      </c>
      <c r="Q2957">
        <f t="shared" si="187"/>
        <v>65</v>
      </c>
      <c r="R2957" t="b">
        <v>0</v>
      </c>
      <c r="S2957" t="s">
        <v>8301</v>
      </c>
      <c r="T2957" s="12" t="s">
        <v>8316</v>
      </c>
      <c r="U2957" t="s">
        <v>8356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8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0">
        <f t="shared" si="185"/>
        <v>42494.958912037036</v>
      </c>
      <c r="L2958">
        <v>1459810850</v>
      </c>
      <c r="M2958" s="10">
        <f t="shared" si="186"/>
        <v>42464.958912037036</v>
      </c>
      <c r="N2958" s="10"/>
      <c r="O2958" t="b">
        <v>0</v>
      </c>
      <c r="P2958">
        <v>20</v>
      </c>
      <c r="Q2958">
        <f t="shared" si="187"/>
        <v>66.099999999999994</v>
      </c>
      <c r="R2958" t="b">
        <v>0</v>
      </c>
      <c r="S2958" t="s">
        <v>8301</v>
      </c>
      <c r="T2958" s="12" t="s">
        <v>8316</v>
      </c>
      <c r="U2958" t="s">
        <v>8356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8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0">
        <f t="shared" si="185"/>
        <v>42090.969583333332</v>
      </c>
      <c r="L2959">
        <v>1422317772</v>
      </c>
      <c r="M2959" s="10">
        <f t="shared" si="186"/>
        <v>42031.011249999996</v>
      </c>
      <c r="N2959" s="10"/>
      <c r="O2959" t="b">
        <v>0</v>
      </c>
      <c r="P2959">
        <v>3</v>
      </c>
      <c r="Q2959">
        <f t="shared" si="187"/>
        <v>93.33</v>
      </c>
      <c r="R2959" t="b">
        <v>0</v>
      </c>
      <c r="S2959" t="s">
        <v>8301</v>
      </c>
      <c r="T2959" s="12" t="s">
        <v>8316</v>
      </c>
      <c r="U2959" t="s">
        <v>8356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8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0">
        <f t="shared" si="185"/>
        <v>42498.73746527778</v>
      </c>
      <c r="L2960">
        <v>1457548917</v>
      </c>
      <c r="M2960" s="10">
        <f t="shared" si="186"/>
        <v>42438.779131944444</v>
      </c>
      <c r="N2960" s="10"/>
      <c r="O2960" t="b">
        <v>0</v>
      </c>
      <c r="P2960">
        <v>0</v>
      </c>
      <c r="Q2960">
        <f t="shared" si="187"/>
        <v>0</v>
      </c>
      <c r="R2960" t="b">
        <v>0</v>
      </c>
      <c r="S2960" t="s">
        <v>8301</v>
      </c>
      <c r="T2960" s="12" t="s">
        <v>8316</v>
      </c>
      <c r="U2960" t="s">
        <v>8356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8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0">
        <f t="shared" si="185"/>
        <v>42528.008391203708</v>
      </c>
      <c r="L2961">
        <v>1462666325</v>
      </c>
      <c r="M2961" s="10">
        <f t="shared" si="186"/>
        <v>42498.008391203708</v>
      </c>
      <c r="N2961" s="10"/>
      <c r="O2961" t="b">
        <v>0</v>
      </c>
      <c r="P2961">
        <v>0</v>
      </c>
      <c r="Q2961">
        <f t="shared" si="187"/>
        <v>0</v>
      </c>
      <c r="R2961" t="b">
        <v>0</v>
      </c>
      <c r="S2961" t="s">
        <v>8301</v>
      </c>
      <c r="T2961" s="12" t="s">
        <v>8316</v>
      </c>
      <c r="U2961" t="s">
        <v>8356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8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0">
        <f t="shared" si="185"/>
        <v>41893.757210648146</v>
      </c>
      <c r="L2962">
        <v>1407867023</v>
      </c>
      <c r="M2962" s="10">
        <f t="shared" si="186"/>
        <v>41863.757210648146</v>
      </c>
      <c r="N2962" s="10"/>
      <c r="O2962" t="b">
        <v>0</v>
      </c>
      <c r="P2962">
        <v>0</v>
      </c>
      <c r="Q2962">
        <f t="shared" si="187"/>
        <v>0</v>
      </c>
      <c r="R2962" t="b">
        <v>0</v>
      </c>
      <c r="S2962" t="s">
        <v>8301</v>
      </c>
      <c r="T2962" s="12" t="s">
        <v>8316</v>
      </c>
      <c r="U2962" t="s">
        <v>8356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8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0">
        <f t="shared" si="185"/>
        <v>42089.166666666672</v>
      </c>
      <c r="L2963">
        <v>1424927159</v>
      </c>
      <c r="M2963" s="10">
        <f t="shared" si="186"/>
        <v>42061.212488425925</v>
      </c>
      <c r="N2963" s="10"/>
      <c r="O2963" t="b">
        <v>0</v>
      </c>
      <c r="P2963">
        <v>108</v>
      </c>
      <c r="Q2963">
        <f t="shared" si="187"/>
        <v>50.75</v>
      </c>
      <c r="R2963" t="b">
        <v>1</v>
      </c>
      <c r="S2963" t="s">
        <v>8269</v>
      </c>
      <c r="T2963" s="12" t="s">
        <v>8316</v>
      </c>
      <c r="U2963" t="s">
        <v>8317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8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0">
        <f t="shared" si="185"/>
        <v>42064.290972222225</v>
      </c>
      <c r="L2964">
        <v>1422769906</v>
      </c>
      <c r="M2964" s="10">
        <f t="shared" si="186"/>
        <v>42036.24428240741</v>
      </c>
      <c r="N2964" s="10"/>
      <c r="O2964" t="b">
        <v>0</v>
      </c>
      <c r="P2964">
        <v>20</v>
      </c>
      <c r="Q2964">
        <f t="shared" si="187"/>
        <v>60.9</v>
      </c>
      <c r="R2964" t="b">
        <v>1</v>
      </c>
      <c r="S2964" t="s">
        <v>8269</v>
      </c>
      <c r="T2964" s="12" t="s">
        <v>8316</v>
      </c>
      <c r="U2964" t="s">
        <v>8317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8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0">
        <f t="shared" si="185"/>
        <v>42187.470185185186</v>
      </c>
      <c r="L2965">
        <v>1433243824</v>
      </c>
      <c r="M2965" s="10">
        <f t="shared" si="186"/>
        <v>42157.470185185186</v>
      </c>
      <c r="N2965" s="10"/>
      <c r="O2965" t="b">
        <v>0</v>
      </c>
      <c r="P2965">
        <v>98</v>
      </c>
      <c r="Q2965">
        <f t="shared" si="187"/>
        <v>109.03</v>
      </c>
      <c r="R2965" t="b">
        <v>1</v>
      </c>
      <c r="S2965" t="s">
        <v>8269</v>
      </c>
      <c r="T2965" s="12" t="s">
        <v>8316</v>
      </c>
      <c r="U2965" t="s">
        <v>8317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8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0">
        <f t="shared" si="185"/>
        <v>41857.897222222222</v>
      </c>
      <c r="L2966">
        <v>1404769819</v>
      </c>
      <c r="M2966" s="10">
        <f t="shared" si="186"/>
        <v>41827.909942129627</v>
      </c>
      <c r="N2966" s="10"/>
      <c r="O2966" t="b">
        <v>0</v>
      </c>
      <c r="P2966">
        <v>196</v>
      </c>
      <c r="Q2966">
        <f t="shared" si="187"/>
        <v>25.69</v>
      </c>
      <c r="R2966" t="b">
        <v>1</v>
      </c>
      <c r="S2966" t="s">
        <v>8269</v>
      </c>
      <c r="T2966" s="12" t="s">
        <v>8316</v>
      </c>
      <c r="U2966" t="s">
        <v>8317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8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0">
        <f t="shared" si="185"/>
        <v>42192.729548611111</v>
      </c>
      <c r="L2967">
        <v>1433698233</v>
      </c>
      <c r="M2967" s="10">
        <f t="shared" si="186"/>
        <v>42162.729548611111</v>
      </c>
      <c r="N2967" s="10"/>
      <c r="O2967" t="b">
        <v>0</v>
      </c>
      <c r="P2967">
        <v>39</v>
      </c>
      <c r="Q2967">
        <f t="shared" si="187"/>
        <v>41.92</v>
      </c>
      <c r="R2967" t="b">
        <v>1</v>
      </c>
      <c r="S2967" t="s">
        <v>8269</v>
      </c>
      <c r="T2967" s="12" t="s">
        <v>8316</v>
      </c>
      <c r="U2967" t="s">
        <v>8317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8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0">
        <f t="shared" si="185"/>
        <v>42263.738564814819</v>
      </c>
      <c r="L2968">
        <v>1439833412</v>
      </c>
      <c r="M2968" s="10">
        <f t="shared" si="186"/>
        <v>42233.738564814819</v>
      </c>
      <c r="N2968" s="10"/>
      <c r="O2968" t="b">
        <v>0</v>
      </c>
      <c r="P2968">
        <v>128</v>
      </c>
      <c r="Q2968">
        <f t="shared" si="187"/>
        <v>88.77</v>
      </c>
      <c r="R2968" t="b">
        <v>1</v>
      </c>
      <c r="S2968" t="s">
        <v>8269</v>
      </c>
      <c r="T2968" s="12" t="s">
        <v>8316</v>
      </c>
      <c r="U2968" t="s">
        <v>8317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8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0">
        <f t="shared" si="185"/>
        <v>42072.156157407408</v>
      </c>
      <c r="L2969">
        <v>1423284292</v>
      </c>
      <c r="M2969" s="10">
        <f t="shared" si="186"/>
        <v>42042.197824074072</v>
      </c>
      <c r="N2969" s="10"/>
      <c r="O2969" t="b">
        <v>0</v>
      </c>
      <c r="P2969">
        <v>71</v>
      </c>
      <c r="Q2969">
        <f t="shared" si="187"/>
        <v>80.23</v>
      </c>
      <c r="R2969" t="b">
        <v>1</v>
      </c>
      <c r="S2969" t="s">
        <v>8269</v>
      </c>
      <c r="T2969" s="12" t="s">
        <v>8316</v>
      </c>
      <c r="U2969" t="s">
        <v>8317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8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0">
        <f t="shared" si="185"/>
        <v>42599.165972222225</v>
      </c>
      <c r="L2970">
        <v>1470227660</v>
      </c>
      <c r="M2970" s="10">
        <f t="shared" si="186"/>
        <v>42585.523842592593</v>
      </c>
      <c r="N2970" s="10"/>
      <c r="O2970" t="b">
        <v>0</v>
      </c>
      <c r="P2970">
        <v>47</v>
      </c>
      <c r="Q2970">
        <f t="shared" si="187"/>
        <v>78.94</v>
      </c>
      <c r="R2970" t="b">
        <v>1</v>
      </c>
      <c r="S2970" t="s">
        <v>8269</v>
      </c>
      <c r="T2970" s="12" t="s">
        <v>8316</v>
      </c>
      <c r="U2970" t="s">
        <v>8317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8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0">
        <f t="shared" si="185"/>
        <v>42127.952083333337</v>
      </c>
      <c r="L2971">
        <v>1428087153</v>
      </c>
      <c r="M2971" s="10">
        <f t="shared" si="186"/>
        <v>42097.786493055552</v>
      </c>
      <c r="N2971" s="10"/>
      <c r="O2971" t="b">
        <v>0</v>
      </c>
      <c r="P2971">
        <v>17</v>
      </c>
      <c r="Q2971">
        <f t="shared" si="187"/>
        <v>95.59</v>
      </c>
      <c r="R2971" t="b">
        <v>1</v>
      </c>
      <c r="S2971" t="s">
        <v>8269</v>
      </c>
      <c r="T2971" s="12" t="s">
        <v>8316</v>
      </c>
      <c r="U2971" t="s">
        <v>8317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8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0">
        <f t="shared" si="185"/>
        <v>41838.669571759259</v>
      </c>
      <c r="L2972">
        <v>1403107451</v>
      </c>
      <c r="M2972" s="10">
        <f t="shared" si="186"/>
        <v>41808.669571759259</v>
      </c>
      <c r="N2972" s="10"/>
      <c r="O2972" t="b">
        <v>0</v>
      </c>
      <c r="P2972">
        <v>91</v>
      </c>
      <c r="Q2972">
        <f t="shared" si="187"/>
        <v>69.89</v>
      </c>
      <c r="R2972" t="b">
        <v>1</v>
      </c>
      <c r="S2972" t="s">
        <v>8269</v>
      </c>
      <c r="T2972" s="12" t="s">
        <v>8316</v>
      </c>
      <c r="U2972" t="s">
        <v>8317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8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0">
        <f t="shared" si="185"/>
        <v>41882.658310185187</v>
      </c>
      <c r="L2973">
        <v>1406908078</v>
      </c>
      <c r="M2973" s="10">
        <f t="shared" si="186"/>
        <v>41852.658310185187</v>
      </c>
      <c r="N2973" s="10"/>
      <c r="O2973" t="b">
        <v>0</v>
      </c>
      <c r="P2973">
        <v>43</v>
      </c>
      <c r="Q2973">
        <f t="shared" si="187"/>
        <v>74.53</v>
      </c>
      <c r="R2973" t="b">
        <v>1</v>
      </c>
      <c r="S2973" t="s">
        <v>8269</v>
      </c>
      <c r="T2973" s="12" t="s">
        <v>8316</v>
      </c>
      <c r="U2973" t="s">
        <v>8317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8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0">
        <f t="shared" si="185"/>
        <v>42709.041666666672</v>
      </c>
      <c r="L2974">
        <v>1479609520</v>
      </c>
      <c r="M2974" s="10">
        <f t="shared" si="186"/>
        <v>42694.110185185185</v>
      </c>
      <c r="N2974" s="10"/>
      <c r="O2974" t="b">
        <v>0</v>
      </c>
      <c r="P2974">
        <v>17</v>
      </c>
      <c r="Q2974">
        <f t="shared" si="187"/>
        <v>123.94</v>
      </c>
      <c r="R2974" t="b">
        <v>1</v>
      </c>
      <c r="S2974" t="s">
        <v>8269</v>
      </c>
      <c r="T2974" s="12" t="s">
        <v>8316</v>
      </c>
      <c r="U2974" t="s">
        <v>8317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8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0">
        <f t="shared" si="185"/>
        <v>42370.166666666672</v>
      </c>
      <c r="L2975">
        <v>1449171508</v>
      </c>
      <c r="M2975" s="10">
        <f t="shared" si="186"/>
        <v>42341.818379629629</v>
      </c>
      <c r="N2975" s="10"/>
      <c r="O2975" t="b">
        <v>0</v>
      </c>
      <c r="P2975">
        <v>33</v>
      </c>
      <c r="Q2975">
        <f t="shared" si="187"/>
        <v>264.85000000000002</v>
      </c>
      <c r="R2975" t="b">
        <v>1</v>
      </c>
      <c r="S2975" t="s">
        <v>8269</v>
      </c>
      <c r="T2975" s="12" t="s">
        <v>8316</v>
      </c>
      <c r="U2975" t="s">
        <v>8317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8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0">
        <f t="shared" si="185"/>
        <v>41908.065972222219</v>
      </c>
      <c r="L2976">
        <v>1409275671</v>
      </c>
      <c r="M2976" s="10">
        <f t="shared" si="186"/>
        <v>41880.061006944445</v>
      </c>
      <c r="N2976" s="10"/>
      <c r="O2976" t="b">
        <v>0</v>
      </c>
      <c r="P2976">
        <v>87</v>
      </c>
      <c r="Q2976">
        <f t="shared" si="187"/>
        <v>58.62</v>
      </c>
      <c r="R2976" t="b">
        <v>1</v>
      </c>
      <c r="S2976" t="s">
        <v>8269</v>
      </c>
      <c r="T2976" s="12" t="s">
        <v>8316</v>
      </c>
      <c r="U2976" t="s">
        <v>8317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8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0">
        <f t="shared" si="185"/>
        <v>41970.125</v>
      </c>
      <c r="L2977">
        <v>1414599886</v>
      </c>
      <c r="M2977" s="10">
        <f t="shared" si="186"/>
        <v>41941.683865740742</v>
      </c>
      <c r="N2977" s="10"/>
      <c r="O2977" t="b">
        <v>0</v>
      </c>
      <c r="P2977">
        <v>113</v>
      </c>
      <c r="Q2977">
        <f t="shared" si="187"/>
        <v>70.88</v>
      </c>
      <c r="R2977" t="b">
        <v>1</v>
      </c>
      <c r="S2977" t="s">
        <v>8269</v>
      </c>
      <c r="T2977" s="12" t="s">
        <v>8316</v>
      </c>
      <c r="U2977" t="s">
        <v>8317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8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0">
        <f t="shared" si="185"/>
        <v>42442.5</v>
      </c>
      <c r="L2978">
        <v>1456421530</v>
      </c>
      <c r="M2978" s="10">
        <f t="shared" si="186"/>
        <v>42425.730671296296</v>
      </c>
      <c r="N2978" s="10"/>
      <c r="O2978" t="b">
        <v>0</v>
      </c>
      <c r="P2978">
        <v>14</v>
      </c>
      <c r="Q2978">
        <f t="shared" si="187"/>
        <v>8.57</v>
      </c>
      <c r="R2978" t="b">
        <v>1</v>
      </c>
      <c r="S2978" t="s">
        <v>8269</v>
      </c>
      <c r="T2978" s="12" t="s">
        <v>8316</v>
      </c>
      <c r="U2978" t="s">
        <v>8317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8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0">
        <f t="shared" si="185"/>
        <v>42086.093055555553</v>
      </c>
      <c r="L2979">
        <v>1421960934</v>
      </c>
      <c r="M2979" s="10">
        <f t="shared" si="186"/>
        <v>42026.88118055556</v>
      </c>
      <c r="N2979" s="10"/>
      <c r="O2979" t="b">
        <v>0</v>
      </c>
      <c r="P2979">
        <v>30</v>
      </c>
      <c r="Q2979">
        <f t="shared" si="187"/>
        <v>113.57</v>
      </c>
      <c r="R2979" t="b">
        <v>1</v>
      </c>
      <c r="S2979" t="s">
        <v>8269</v>
      </c>
      <c r="T2979" s="12" t="s">
        <v>8316</v>
      </c>
      <c r="U2979" t="s">
        <v>8317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8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0">
        <f t="shared" si="185"/>
        <v>41932.249305555553</v>
      </c>
      <c r="L2980">
        <v>1412954547</v>
      </c>
      <c r="M2980" s="10">
        <f t="shared" si="186"/>
        <v>41922.640590277777</v>
      </c>
      <c r="N2980" s="10"/>
      <c r="O2980" t="b">
        <v>0</v>
      </c>
      <c r="P2980">
        <v>16</v>
      </c>
      <c r="Q2980">
        <f t="shared" si="187"/>
        <v>60.69</v>
      </c>
      <c r="R2980" t="b">
        <v>1</v>
      </c>
      <c r="S2980" t="s">
        <v>8269</v>
      </c>
      <c r="T2980" s="12" t="s">
        <v>8316</v>
      </c>
      <c r="U2980" t="s">
        <v>8317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8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0">
        <f t="shared" si="185"/>
        <v>42010.25</v>
      </c>
      <c r="L2981">
        <v>1419104823</v>
      </c>
      <c r="M2981" s="10">
        <f t="shared" si="186"/>
        <v>41993.824340277773</v>
      </c>
      <c r="N2981" s="10"/>
      <c r="O2981" t="b">
        <v>0</v>
      </c>
      <c r="P2981">
        <v>46</v>
      </c>
      <c r="Q2981">
        <f t="shared" si="187"/>
        <v>110.22</v>
      </c>
      <c r="R2981" t="b">
        <v>1</v>
      </c>
      <c r="S2981" t="s">
        <v>8269</v>
      </c>
      <c r="T2981" s="12" t="s">
        <v>8316</v>
      </c>
      <c r="U2981" t="s">
        <v>8317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8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0">
        <f t="shared" si="185"/>
        <v>42240.083333333328</v>
      </c>
      <c r="L2982">
        <v>1438639130</v>
      </c>
      <c r="M2982" s="10">
        <f t="shared" si="186"/>
        <v>42219.915856481486</v>
      </c>
      <c r="N2982" s="10"/>
      <c r="O2982" t="b">
        <v>0</v>
      </c>
      <c r="P2982">
        <v>24</v>
      </c>
      <c r="Q2982">
        <f t="shared" si="187"/>
        <v>136.46</v>
      </c>
      <c r="R2982" t="b">
        <v>1</v>
      </c>
      <c r="S2982" t="s">
        <v>8269</v>
      </c>
      <c r="T2982" s="12" t="s">
        <v>8316</v>
      </c>
      <c r="U2982" t="s">
        <v>8317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8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0">
        <f t="shared" si="185"/>
        <v>42270.559675925921</v>
      </c>
      <c r="L2983">
        <v>1439126756</v>
      </c>
      <c r="M2983" s="10">
        <f t="shared" si="186"/>
        <v>42225.559675925921</v>
      </c>
      <c r="N2983" s="10"/>
      <c r="O2983" t="b">
        <v>1</v>
      </c>
      <c r="P2983">
        <v>97</v>
      </c>
      <c r="Q2983">
        <f t="shared" si="187"/>
        <v>53.16</v>
      </c>
      <c r="R2983" t="b">
        <v>1</v>
      </c>
      <c r="S2983" t="s">
        <v>8301</v>
      </c>
      <c r="T2983" s="12" t="s">
        <v>8316</v>
      </c>
      <c r="U2983" t="s">
        <v>8356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8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0">
        <f t="shared" si="185"/>
        <v>42411.686840277776</v>
      </c>
      <c r="L2984">
        <v>1452616143</v>
      </c>
      <c r="M2984" s="10">
        <f t="shared" si="186"/>
        <v>42381.686840277776</v>
      </c>
      <c r="N2984" s="10"/>
      <c r="O2984" t="b">
        <v>1</v>
      </c>
      <c r="P2984">
        <v>59</v>
      </c>
      <c r="Q2984">
        <f t="shared" si="187"/>
        <v>86.49</v>
      </c>
      <c r="R2984" t="b">
        <v>1</v>
      </c>
      <c r="S2984" t="s">
        <v>8301</v>
      </c>
      <c r="T2984" s="12" t="s">
        <v>8316</v>
      </c>
      <c r="U2984" t="s">
        <v>8356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8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0">
        <f t="shared" si="185"/>
        <v>41954.674027777779</v>
      </c>
      <c r="L2985">
        <v>1410534636</v>
      </c>
      <c r="M2985" s="10">
        <f t="shared" si="186"/>
        <v>41894.632361111115</v>
      </c>
      <c r="N2985" s="10"/>
      <c r="O2985" t="b">
        <v>1</v>
      </c>
      <c r="P2985">
        <v>1095</v>
      </c>
      <c r="Q2985">
        <f t="shared" si="187"/>
        <v>155.24</v>
      </c>
      <c r="R2985" t="b">
        <v>1</v>
      </c>
      <c r="S2985" t="s">
        <v>8301</v>
      </c>
      <c r="T2985" s="12" t="s">
        <v>8316</v>
      </c>
      <c r="U2985" t="s">
        <v>8356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8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0">
        <f t="shared" si="185"/>
        <v>42606.278715277775</v>
      </c>
      <c r="L2986">
        <v>1469428881</v>
      </c>
      <c r="M2986" s="10">
        <f t="shared" si="186"/>
        <v>42576.278715277775</v>
      </c>
      <c r="N2986" s="10"/>
      <c r="O2986" t="b">
        <v>1</v>
      </c>
      <c r="P2986">
        <v>218</v>
      </c>
      <c r="Q2986">
        <f t="shared" si="187"/>
        <v>115.08</v>
      </c>
      <c r="R2986" t="b">
        <v>1</v>
      </c>
      <c r="S2986" t="s">
        <v>8301</v>
      </c>
      <c r="T2986" s="12" t="s">
        <v>8316</v>
      </c>
      <c r="U2986" t="s">
        <v>8356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8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0">
        <f t="shared" si="185"/>
        <v>42674.166666666672</v>
      </c>
      <c r="L2987">
        <v>1476228128</v>
      </c>
      <c r="M2987" s="10">
        <f t="shared" si="186"/>
        <v>42654.973703703698</v>
      </c>
      <c r="N2987" s="10"/>
      <c r="O2987" t="b">
        <v>0</v>
      </c>
      <c r="P2987">
        <v>111</v>
      </c>
      <c r="Q2987">
        <f t="shared" si="187"/>
        <v>109.59</v>
      </c>
      <c r="R2987" t="b">
        <v>1</v>
      </c>
      <c r="S2987" t="s">
        <v>8301</v>
      </c>
      <c r="T2987" s="12" t="s">
        <v>8316</v>
      </c>
      <c r="U2987" t="s">
        <v>8356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8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0">
        <f t="shared" si="185"/>
        <v>42491.458402777775</v>
      </c>
      <c r="L2988">
        <v>1456920006</v>
      </c>
      <c r="M2988" s="10">
        <f t="shared" si="186"/>
        <v>42431.500069444446</v>
      </c>
      <c r="N2988" s="10"/>
      <c r="O2988" t="b">
        <v>0</v>
      </c>
      <c r="P2988">
        <v>56</v>
      </c>
      <c r="Q2988">
        <f t="shared" si="187"/>
        <v>45.21</v>
      </c>
      <c r="R2988" t="b">
        <v>1</v>
      </c>
      <c r="S2988" t="s">
        <v>8301</v>
      </c>
      <c r="T2988" s="12" t="s">
        <v>8316</v>
      </c>
      <c r="U2988" t="s">
        <v>8356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8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0">
        <f t="shared" si="185"/>
        <v>42656</v>
      </c>
      <c r="L2989">
        <v>1473837751</v>
      </c>
      <c r="M2989" s="10">
        <f t="shared" si="186"/>
        <v>42627.307303240741</v>
      </c>
      <c r="N2989" s="10"/>
      <c r="O2989" t="b">
        <v>0</v>
      </c>
      <c r="P2989">
        <v>265</v>
      </c>
      <c r="Q2989">
        <f t="shared" si="187"/>
        <v>104.15</v>
      </c>
      <c r="R2989" t="b">
        <v>1</v>
      </c>
      <c r="S2989" t="s">
        <v>8301</v>
      </c>
      <c r="T2989" s="12" t="s">
        <v>8316</v>
      </c>
      <c r="U2989" t="s">
        <v>8356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8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0">
        <f t="shared" si="185"/>
        <v>42541.362048611118</v>
      </c>
      <c r="L2990">
        <v>1463820081</v>
      </c>
      <c r="M2990" s="10">
        <f t="shared" si="186"/>
        <v>42511.362048611118</v>
      </c>
      <c r="N2990" s="10"/>
      <c r="O2990" t="b">
        <v>0</v>
      </c>
      <c r="P2990">
        <v>28</v>
      </c>
      <c r="Q2990">
        <f t="shared" si="187"/>
        <v>35.71</v>
      </c>
      <c r="R2990" t="b">
        <v>1</v>
      </c>
      <c r="S2990" t="s">
        <v>8301</v>
      </c>
      <c r="T2990" s="12" t="s">
        <v>8316</v>
      </c>
      <c r="U2990" t="s">
        <v>8356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8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0">
        <f t="shared" si="185"/>
        <v>42359.207638888889</v>
      </c>
      <c r="L2991">
        <v>1448756962</v>
      </c>
      <c r="M2991" s="10">
        <f t="shared" si="186"/>
        <v>42337.02039351852</v>
      </c>
      <c r="N2991" s="10"/>
      <c r="O2991" t="b">
        <v>0</v>
      </c>
      <c r="P2991">
        <v>364</v>
      </c>
      <c r="Q2991">
        <f t="shared" si="187"/>
        <v>97</v>
      </c>
      <c r="R2991" t="b">
        <v>1</v>
      </c>
      <c r="S2991" t="s">
        <v>8301</v>
      </c>
      <c r="T2991" s="12" t="s">
        <v>8316</v>
      </c>
      <c r="U2991" t="s">
        <v>8356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8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0">
        <f t="shared" si="185"/>
        <v>42376.57430555555</v>
      </c>
      <c r="L2992">
        <v>1449150420</v>
      </c>
      <c r="M2992" s="10">
        <f t="shared" si="186"/>
        <v>42341.57430555555</v>
      </c>
      <c r="N2992" s="10"/>
      <c r="O2992" t="b">
        <v>0</v>
      </c>
      <c r="P2992">
        <v>27</v>
      </c>
      <c r="Q2992">
        <f t="shared" si="187"/>
        <v>370.37</v>
      </c>
      <c r="R2992" t="b">
        <v>1</v>
      </c>
      <c r="S2992" t="s">
        <v>8301</v>
      </c>
      <c r="T2992" s="12" t="s">
        <v>8316</v>
      </c>
      <c r="U2992" t="s">
        <v>8356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8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0">
        <f t="shared" si="185"/>
        <v>42762.837152777778</v>
      </c>
      <c r="L2993">
        <v>1483646730</v>
      </c>
      <c r="M2993" s="10">
        <f t="shared" si="186"/>
        <v>42740.837152777778</v>
      </c>
      <c r="N2993" s="10"/>
      <c r="O2993" t="b">
        <v>0</v>
      </c>
      <c r="P2993">
        <v>93</v>
      </c>
      <c r="Q2993">
        <f t="shared" si="187"/>
        <v>94.41</v>
      </c>
      <c r="R2993" t="b">
        <v>1</v>
      </c>
      <c r="S2993" t="s">
        <v>8301</v>
      </c>
      <c r="T2993" s="12" t="s">
        <v>8316</v>
      </c>
      <c r="U2993" t="s">
        <v>8356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8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0">
        <f t="shared" si="185"/>
        <v>42652.767476851848</v>
      </c>
      <c r="L2994">
        <v>1473445510</v>
      </c>
      <c r="M2994" s="10">
        <f t="shared" si="186"/>
        <v>42622.767476851848</v>
      </c>
      <c r="N2994" s="10"/>
      <c r="O2994" t="b">
        <v>0</v>
      </c>
      <c r="P2994">
        <v>64</v>
      </c>
      <c r="Q2994">
        <f t="shared" si="187"/>
        <v>48.98</v>
      </c>
      <c r="R2994" t="b">
        <v>1</v>
      </c>
      <c r="S2994" t="s">
        <v>8301</v>
      </c>
      <c r="T2994" s="12" t="s">
        <v>8316</v>
      </c>
      <c r="U2994" t="s">
        <v>8356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8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0">
        <f t="shared" si="185"/>
        <v>42420.838738425926</v>
      </c>
      <c r="L2995">
        <v>1453406867</v>
      </c>
      <c r="M2995" s="10">
        <f t="shared" si="186"/>
        <v>42390.838738425926</v>
      </c>
      <c r="N2995" s="10"/>
      <c r="O2995" t="b">
        <v>0</v>
      </c>
      <c r="P2995">
        <v>22</v>
      </c>
      <c r="Q2995">
        <f t="shared" si="187"/>
        <v>45.59</v>
      </c>
      <c r="R2995" t="b">
        <v>1</v>
      </c>
      <c r="S2995" t="s">
        <v>8301</v>
      </c>
      <c r="T2995" s="12" t="s">
        <v>8316</v>
      </c>
      <c r="U2995" t="s">
        <v>8356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8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0">
        <f t="shared" si="185"/>
        <v>41915.478842592594</v>
      </c>
      <c r="L2996">
        <v>1409743772</v>
      </c>
      <c r="M2996" s="10">
        <f t="shared" si="186"/>
        <v>41885.478842592594</v>
      </c>
      <c r="N2996" s="10"/>
      <c r="O2996" t="b">
        <v>0</v>
      </c>
      <c r="P2996">
        <v>59</v>
      </c>
      <c r="Q2996">
        <f t="shared" si="187"/>
        <v>23.28</v>
      </c>
      <c r="R2996" t="b">
        <v>1</v>
      </c>
      <c r="S2996" t="s">
        <v>8301</v>
      </c>
      <c r="T2996" s="12" t="s">
        <v>8316</v>
      </c>
      <c r="U2996" t="s">
        <v>8356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8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0">
        <f t="shared" si="185"/>
        <v>42754.665173611109</v>
      </c>
      <c r="L2997">
        <v>1482249471</v>
      </c>
      <c r="M2997" s="10">
        <f t="shared" si="186"/>
        <v>42724.665173611109</v>
      </c>
      <c r="N2997" s="10"/>
      <c r="O2997" t="b">
        <v>0</v>
      </c>
      <c r="P2997">
        <v>249</v>
      </c>
      <c r="Q2997">
        <f t="shared" si="187"/>
        <v>63.23</v>
      </c>
      <c r="R2997" t="b">
        <v>1</v>
      </c>
      <c r="S2997" t="s">
        <v>8301</v>
      </c>
      <c r="T2997" s="12" t="s">
        <v>8316</v>
      </c>
      <c r="U2997" t="s">
        <v>8356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8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0">
        <f t="shared" si="185"/>
        <v>42150.912500000006</v>
      </c>
      <c r="L2998">
        <v>1427493240</v>
      </c>
      <c r="M2998" s="10">
        <f t="shared" si="186"/>
        <v>42090.912500000006</v>
      </c>
      <c r="N2998" s="10"/>
      <c r="O2998" t="b">
        <v>0</v>
      </c>
      <c r="P2998">
        <v>392</v>
      </c>
      <c r="Q2998">
        <f t="shared" si="187"/>
        <v>153.52000000000001</v>
      </c>
      <c r="R2998" t="b">
        <v>1</v>
      </c>
      <c r="S2998" t="s">
        <v>8301</v>
      </c>
      <c r="T2998" s="12" t="s">
        <v>8316</v>
      </c>
      <c r="U2998" t="s">
        <v>8356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8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0">
        <f t="shared" si="185"/>
        <v>42793.207638888889</v>
      </c>
      <c r="L2999">
        <v>1486661793</v>
      </c>
      <c r="M2999" s="10">
        <f t="shared" si="186"/>
        <v>42775.733715277776</v>
      </c>
      <c r="N2999" s="10"/>
      <c r="O2999" t="b">
        <v>0</v>
      </c>
      <c r="P2999">
        <v>115</v>
      </c>
      <c r="Q2999">
        <f t="shared" si="187"/>
        <v>90.2</v>
      </c>
      <c r="R2999" t="b">
        <v>1</v>
      </c>
      <c r="S2999" t="s">
        <v>8301</v>
      </c>
      <c r="T2999" s="12" t="s">
        <v>8316</v>
      </c>
      <c r="U2999" t="s">
        <v>8356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8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0">
        <f t="shared" si="185"/>
        <v>41806.184027777781</v>
      </c>
      <c r="L3000">
        <v>1400474329</v>
      </c>
      <c r="M3000" s="10">
        <f t="shared" si="186"/>
        <v>41778.193622685183</v>
      </c>
      <c r="N3000" s="10"/>
      <c r="O3000" t="b">
        <v>0</v>
      </c>
      <c r="P3000">
        <v>433</v>
      </c>
      <c r="Q3000">
        <f t="shared" si="187"/>
        <v>118.97</v>
      </c>
      <c r="R3000" t="b">
        <v>1</v>
      </c>
      <c r="S3000" t="s">
        <v>8301</v>
      </c>
      <c r="T3000" s="12" t="s">
        <v>8316</v>
      </c>
      <c r="U3000" t="s">
        <v>8356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8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0">
        <f t="shared" si="185"/>
        <v>42795.083333333328</v>
      </c>
      <c r="L3001">
        <v>1487094360</v>
      </c>
      <c r="M3001" s="10">
        <f t="shared" si="186"/>
        <v>42780.740277777775</v>
      </c>
      <c r="N3001" s="10"/>
      <c r="O3001" t="b">
        <v>0</v>
      </c>
      <c r="P3001">
        <v>20</v>
      </c>
      <c r="Q3001">
        <f t="shared" si="187"/>
        <v>80.25</v>
      </c>
      <c r="R3001" t="b">
        <v>1</v>
      </c>
      <c r="S3001" t="s">
        <v>8301</v>
      </c>
      <c r="T3001" s="12" t="s">
        <v>8316</v>
      </c>
      <c r="U3001" t="s">
        <v>8356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8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0">
        <f t="shared" si="185"/>
        <v>42766.75</v>
      </c>
      <c r="L3002">
        <v>1484682670</v>
      </c>
      <c r="M3002" s="10">
        <f t="shared" si="186"/>
        <v>42752.827199074076</v>
      </c>
      <c r="N3002" s="10"/>
      <c r="O3002" t="b">
        <v>0</v>
      </c>
      <c r="P3002">
        <v>8</v>
      </c>
      <c r="Q3002">
        <f t="shared" si="187"/>
        <v>62.5</v>
      </c>
      <c r="R3002" t="b">
        <v>1</v>
      </c>
      <c r="S3002" t="s">
        <v>8301</v>
      </c>
      <c r="T3002" s="12" t="s">
        <v>8316</v>
      </c>
      <c r="U3002" t="s">
        <v>8356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8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0">
        <f t="shared" si="185"/>
        <v>42564.895625000005</v>
      </c>
      <c r="L3003">
        <v>1465853382</v>
      </c>
      <c r="M3003" s="10">
        <f t="shared" si="186"/>
        <v>42534.895625000005</v>
      </c>
      <c r="N3003" s="10"/>
      <c r="O3003" t="b">
        <v>0</v>
      </c>
      <c r="P3003">
        <v>175</v>
      </c>
      <c r="Q3003">
        <f t="shared" si="187"/>
        <v>131.38</v>
      </c>
      <c r="R3003" t="b">
        <v>1</v>
      </c>
      <c r="S3003" t="s">
        <v>8301</v>
      </c>
      <c r="T3003" s="12" t="s">
        <v>8316</v>
      </c>
      <c r="U3003" t="s">
        <v>8356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8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0">
        <f t="shared" si="185"/>
        <v>41269.83625</v>
      </c>
      <c r="L3004">
        <v>1353960252</v>
      </c>
      <c r="M3004" s="10">
        <f t="shared" si="186"/>
        <v>41239.83625</v>
      </c>
      <c r="N3004" s="10"/>
      <c r="O3004" t="b">
        <v>0</v>
      </c>
      <c r="P3004">
        <v>104</v>
      </c>
      <c r="Q3004">
        <f t="shared" si="187"/>
        <v>73.03</v>
      </c>
      <c r="R3004" t="b">
        <v>1</v>
      </c>
      <c r="S3004" t="s">
        <v>8301</v>
      </c>
      <c r="T3004" s="12" t="s">
        <v>8316</v>
      </c>
      <c r="U3004" t="s">
        <v>8356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8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0">
        <f t="shared" si="185"/>
        <v>42430.249305555553</v>
      </c>
      <c r="L3005">
        <v>1454098976</v>
      </c>
      <c r="M3005" s="10">
        <f t="shared" si="186"/>
        <v>42398.849259259259</v>
      </c>
      <c r="N3005" s="10"/>
      <c r="O3005" t="b">
        <v>0</v>
      </c>
      <c r="P3005">
        <v>17</v>
      </c>
      <c r="Q3005">
        <f t="shared" si="187"/>
        <v>178.53</v>
      </c>
      <c r="R3005" t="b">
        <v>1</v>
      </c>
      <c r="S3005" t="s">
        <v>8301</v>
      </c>
      <c r="T3005" s="12" t="s">
        <v>8316</v>
      </c>
      <c r="U3005" t="s">
        <v>8356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8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0">
        <f t="shared" si="185"/>
        <v>41958.922731481478</v>
      </c>
      <c r="L3006">
        <v>1413493724</v>
      </c>
      <c r="M3006" s="10">
        <f t="shared" si="186"/>
        <v>41928.881064814814</v>
      </c>
      <c r="N3006" s="10"/>
      <c r="O3006" t="b">
        <v>0</v>
      </c>
      <c r="P3006">
        <v>277</v>
      </c>
      <c r="Q3006">
        <f t="shared" si="187"/>
        <v>162.91</v>
      </c>
      <c r="R3006" t="b">
        <v>1</v>
      </c>
      <c r="S3006" t="s">
        <v>8301</v>
      </c>
      <c r="T3006" s="12" t="s">
        <v>8316</v>
      </c>
      <c r="U3006" t="s">
        <v>8356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8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0">
        <f t="shared" si="185"/>
        <v>41918.674826388888</v>
      </c>
      <c r="L3007">
        <v>1410019905</v>
      </c>
      <c r="M3007" s="10">
        <f t="shared" si="186"/>
        <v>41888.674826388888</v>
      </c>
      <c r="N3007" s="10"/>
      <c r="O3007" t="b">
        <v>0</v>
      </c>
      <c r="P3007">
        <v>118</v>
      </c>
      <c r="Q3007">
        <f t="shared" si="187"/>
        <v>108.24</v>
      </c>
      <c r="R3007" t="b">
        <v>1</v>
      </c>
      <c r="S3007" t="s">
        <v>8301</v>
      </c>
      <c r="T3007" s="12" t="s">
        <v>8316</v>
      </c>
      <c r="U3007" t="s">
        <v>8356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8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0">
        <f t="shared" si="185"/>
        <v>41987.756840277783</v>
      </c>
      <c r="L3008">
        <v>1415988591</v>
      </c>
      <c r="M3008" s="10">
        <f t="shared" si="186"/>
        <v>41957.756840277783</v>
      </c>
      <c r="N3008" s="10"/>
      <c r="O3008" t="b">
        <v>0</v>
      </c>
      <c r="P3008">
        <v>97</v>
      </c>
      <c r="Q3008">
        <f t="shared" si="187"/>
        <v>88.87</v>
      </c>
      <c r="R3008" t="b">
        <v>1</v>
      </c>
      <c r="S3008" t="s">
        <v>8301</v>
      </c>
      <c r="T3008" s="12" t="s">
        <v>8316</v>
      </c>
      <c r="U3008" t="s">
        <v>8356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8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0">
        <f t="shared" si="185"/>
        <v>42119.216238425928</v>
      </c>
      <c r="L3009">
        <v>1428124283</v>
      </c>
      <c r="M3009" s="10">
        <f t="shared" si="186"/>
        <v>42098.216238425928</v>
      </c>
      <c r="N3009" s="10"/>
      <c r="O3009" t="b">
        <v>0</v>
      </c>
      <c r="P3009">
        <v>20</v>
      </c>
      <c r="Q3009">
        <f t="shared" si="187"/>
        <v>54</v>
      </c>
      <c r="R3009" t="b">
        <v>1</v>
      </c>
      <c r="S3009" t="s">
        <v>8301</v>
      </c>
      <c r="T3009" s="12" t="s">
        <v>8316</v>
      </c>
      <c r="U3009" t="s">
        <v>8356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8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0">
        <f t="shared" si="185"/>
        <v>42390.212025462963</v>
      </c>
      <c r="L3010">
        <v>1450760719</v>
      </c>
      <c r="M3010" s="10">
        <f t="shared" si="186"/>
        <v>42360.212025462963</v>
      </c>
      <c r="N3010" s="10"/>
      <c r="O3010" t="b">
        <v>0</v>
      </c>
      <c r="P3010">
        <v>26</v>
      </c>
      <c r="Q3010">
        <f t="shared" si="187"/>
        <v>116.73</v>
      </c>
      <c r="R3010" t="b">
        <v>1</v>
      </c>
      <c r="S3010" t="s">
        <v>8301</v>
      </c>
      <c r="T3010" s="12" t="s">
        <v>8316</v>
      </c>
      <c r="U3010" t="s">
        <v>8356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8">
        <f t="shared" ref="F3011:F3074" si="188">ROUND(E3011/D3011*100,0)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0">
        <f t="shared" ref="K3011:K3074" si="189">(((J3011/60)/60)/24+DATE(1970,1,1))</f>
        <v>41969.611574074079</v>
      </c>
      <c r="L3011">
        <v>1414417240</v>
      </c>
      <c r="M3011" s="10">
        <f t="shared" ref="M3011:M3074" si="190">(((L3011/60)/60)/24+DATE(1970,1,1))</f>
        <v>41939.569907407407</v>
      </c>
      <c r="N3011" s="10"/>
      <c r="O3011" t="b">
        <v>0</v>
      </c>
      <c r="P3011">
        <v>128</v>
      </c>
      <c r="Q3011">
        <f t="shared" ref="Q3011:Q3074" si="191">IFERROR(ROUND(E3011/P3011,2),0)</f>
        <v>233.9</v>
      </c>
      <c r="R3011" t="b">
        <v>1</v>
      </c>
      <c r="S3011" t="s">
        <v>8301</v>
      </c>
      <c r="T3011" s="12" t="s">
        <v>8316</v>
      </c>
      <c r="U3011" t="s">
        <v>8356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8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0">
        <f t="shared" si="189"/>
        <v>42056.832395833335</v>
      </c>
      <c r="L3012">
        <v>1419364719</v>
      </c>
      <c r="M3012" s="10">
        <f t="shared" si="190"/>
        <v>41996.832395833335</v>
      </c>
      <c r="N3012" s="10"/>
      <c r="O3012" t="b">
        <v>0</v>
      </c>
      <c r="P3012">
        <v>15</v>
      </c>
      <c r="Q3012">
        <f t="shared" si="191"/>
        <v>158</v>
      </c>
      <c r="R3012" t="b">
        <v>1</v>
      </c>
      <c r="S3012" t="s">
        <v>8301</v>
      </c>
      <c r="T3012" s="12" t="s">
        <v>8316</v>
      </c>
      <c r="U3012" t="s">
        <v>8356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8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0">
        <f t="shared" si="189"/>
        <v>42361.957638888889</v>
      </c>
      <c r="L3013">
        <v>1448536516</v>
      </c>
      <c r="M3013" s="10">
        <f t="shared" si="190"/>
        <v>42334.468935185185</v>
      </c>
      <c r="N3013" s="10"/>
      <c r="O3013" t="b">
        <v>0</v>
      </c>
      <c r="P3013">
        <v>25</v>
      </c>
      <c r="Q3013">
        <f t="shared" si="191"/>
        <v>14.84</v>
      </c>
      <c r="R3013" t="b">
        <v>1</v>
      </c>
      <c r="S3013" t="s">
        <v>8301</v>
      </c>
      <c r="T3013" s="12" t="s">
        <v>8316</v>
      </c>
      <c r="U3013" t="s">
        <v>8356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8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0">
        <f t="shared" si="189"/>
        <v>42045.702893518523</v>
      </c>
      <c r="L3014">
        <v>1421772730</v>
      </c>
      <c r="M3014" s="10">
        <f t="shared" si="190"/>
        <v>42024.702893518523</v>
      </c>
      <c r="N3014" s="10"/>
      <c r="O3014" t="b">
        <v>0</v>
      </c>
      <c r="P3014">
        <v>55</v>
      </c>
      <c r="Q3014">
        <f t="shared" si="191"/>
        <v>85.18</v>
      </c>
      <c r="R3014" t="b">
        <v>1</v>
      </c>
      <c r="S3014" t="s">
        <v>8301</v>
      </c>
      <c r="T3014" s="12" t="s">
        <v>8316</v>
      </c>
      <c r="U3014" t="s">
        <v>8356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8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0">
        <f t="shared" si="189"/>
        <v>42176.836215277777</v>
      </c>
      <c r="L3015">
        <v>1432325049</v>
      </c>
      <c r="M3015" s="10">
        <f t="shared" si="190"/>
        <v>42146.836215277777</v>
      </c>
      <c r="N3015" s="10"/>
      <c r="O3015" t="b">
        <v>0</v>
      </c>
      <c r="P3015">
        <v>107</v>
      </c>
      <c r="Q3015">
        <f t="shared" si="191"/>
        <v>146.69</v>
      </c>
      <c r="R3015" t="b">
        <v>1</v>
      </c>
      <c r="S3015" t="s">
        <v>8301</v>
      </c>
      <c r="T3015" s="12" t="s">
        <v>8316</v>
      </c>
      <c r="U3015" t="s">
        <v>8356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8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0">
        <f t="shared" si="189"/>
        <v>41948.208333333336</v>
      </c>
      <c r="L3016">
        <v>1412737080</v>
      </c>
      <c r="M3016" s="10">
        <f t="shared" si="190"/>
        <v>41920.123611111114</v>
      </c>
      <c r="N3016" s="10"/>
      <c r="O3016" t="b">
        <v>0</v>
      </c>
      <c r="P3016">
        <v>557</v>
      </c>
      <c r="Q3016">
        <f t="shared" si="191"/>
        <v>50.76</v>
      </c>
      <c r="R3016" t="b">
        <v>1</v>
      </c>
      <c r="S3016" t="s">
        <v>8301</v>
      </c>
      <c r="T3016" s="12" t="s">
        <v>8316</v>
      </c>
      <c r="U3016" t="s">
        <v>8356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8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0">
        <f t="shared" si="189"/>
        <v>41801.166666666664</v>
      </c>
      <c r="L3017">
        <v>1401125238</v>
      </c>
      <c r="M3017" s="10">
        <f t="shared" si="190"/>
        <v>41785.72729166667</v>
      </c>
      <c r="N3017" s="10"/>
      <c r="O3017" t="b">
        <v>0</v>
      </c>
      <c r="P3017">
        <v>40</v>
      </c>
      <c r="Q3017">
        <f t="shared" si="191"/>
        <v>87.7</v>
      </c>
      <c r="R3017" t="b">
        <v>1</v>
      </c>
      <c r="S3017" t="s">
        <v>8301</v>
      </c>
      <c r="T3017" s="12" t="s">
        <v>8316</v>
      </c>
      <c r="U3017" t="s">
        <v>8356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8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0">
        <f t="shared" si="189"/>
        <v>41838.548055555555</v>
      </c>
      <c r="L3018">
        <v>1400504952</v>
      </c>
      <c r="M3018" s="10">
        <f t="shared" si="190"/>
        <v>41778.548055555555</v>
      </c>
      <c r="N3018" s="10"/>
      <c r="O3018" t="b">
        <v>0</v>
      </c>
      <c r="P3018">
        <v>36</v>
      </c>
      <c r="Q3018">
        <f t="shared" si="191"/>
        <v>242.28</v>
      </c>
      <c r="R3018" t="b">
        <v>1</v>
      </c>
      <c r="S3018" t="s">
        <v>8301</v>
      </c>
      <c r="T3018" s="12" t="s">
        <v>8316</v>
      </c>
      <c r="U3018" t="s">
        <v>8356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8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0">
        <f t="shared" si="189"/>
        <v>41871.850034722222</v>
      </c>
      <c r="L3019">
        <v>1405974243</v>
      </c>
      <c r="M3019" s="10">
        <f t="shared" si="190"/>
        <v>41841.850034722222</v>
      </c>
      <c r="N3019" s="10"/>
      <c r="O3019" t="b">
        <v>0</v>
      </c>
      <c r="P3019">
        <v>159</v>
      </c>
      <c r="Q3019">
        <f t="shared" si="191"/>
        <v>146.44999999999999</v>
      </c>
      <c r="R3019" t="b">
        <v>1</v>
      </c>
      <c r="S3019" t="s">
        <v>8301</v>
      </c>
      <c r="T3019" s="12" t="s">
        <v>8316</v>
      </c>
      <c r="U3019" t="s">
        <v>8356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8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0">
        <f t="shared" si="189"/>
        <v>42205.916666666672</v>
      </c>
      <c r="L3020">
        <v>1433747376</v>
      </c>
      <c r="M3020" s="10">
        <f t="shared" si="190"/>
        <v>42163.29833333334</v>
      </c>
      <c r="N3020" s="10"/>
      <c r="O3020" t="b">
        <v>0</v>
      </c>
      <c r="P3020">
        <v>41</v>
      </c>
      <c r="Q3020">
        <f t="shared" si="191"/>
        <v>103.17</v>
      </c>
      <c r="R3020" t="b">
        <v>1</v>
      </c>
      <c r="S3020" t="s">
        <v>8301</v>
      </c>
      <c r="T3020" s="12" t="s">
        <v>8316</v>
      </c>
      <c r="U3020" t="s">
        <v>8356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8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0">
        <f t="shared" si="189"/>
        <v>41786.125</v>
      </c>
      <c r="L3021">
        <v>1398801620</v>
      </c>
      <c r="M3021" s="10">
        <f t="shared" si="190"/>
        <v>41758.833564814813</v>
      </c>
      <c r="N3021" s="10"/>
      <c r="O3021" t="b">
        <v>0</v>
      </c>
      <c r="P3021">
        <v>226</v>
      </c>
      <c r="Q3021">
        <f t="shared" si="191"/>
        <v>80.459999999999994</v>
      </c>
      <c r="R3021" t="b">
        <v>1</v>
      </c>
      <c r="S3021" t="s">
        <v>8301</v>
      </c>
      <c r="T3021" s="12" t="s">
        <v>8316</v>
      </c>
      <c r="U3021" t="s">
        <v>8356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8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0">
        <f t="shared" si="189"/>
        <v>42230.846446759257</v>
      </c>
      <c r="L3022">
        <v>1434399533</v>
      </c>
      <c r="M3022" s="10">
        <f t="shared" si="190"/>
        <v>42170.846446759257</v>
      </c>
      <c r="N3022" s="10"/>
      <c r="O3022" t="b">
        <v>0</v>
      </c>
      <c r="P3022">
        <v>30</v>
      </c>
      <c r="Q3022">
        <f t="shared" si="191"/>
        <v>234.67</v>
      </c>
      <c r="R3022" t="b">
        <v>1</v>
      </c>
      <c r="S3022" t="s">
        <v>8301</v>
      </c>
      <c r="T3022" s="12" t="s">
        <v>8316</v>
      </c>
      <c r="U3022" t="s">
        <v>8356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8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0">
        <f t="shared" si="189"/>
        <v>42696.249305555553</v>
      </c>
      <c r="L3023">
        <v>1476715869</v>
      </c>
      <c r="M3023" s="10">
        <f t="shared" si="190"/>
        <v>42660.618854166663</v>
      </c>
      <c r="N3023" s="10"/>
      <c r="O3023" t="b">
        <v>0</v>
      </c>
      <c r="P3023">
        <v>103</v>
      </c>
      <c r="Q3023">
        <f t="shared" si="191"/>
        <v>50.69</v>
      </c>
      <c r="R3023" t="b">
        <v>1</v>
      </c>
      <c r="S3023" t="s">
        <v>8301</v>
      </c>
      <c r="T3023" s="12" t="s">
        <v>8316</v>
      </c>
      <c r="U3023" t="s">
        <v>8356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8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0">
        <f t="shared" si="189"/>
        <v>42609.95380787037</v>
      </c>
      <c r="L3024">
        <v>1468450409</v>
      </c>
      <c r="M3024" s="10">
        <f t="shared" si="190"/>
        <v>42564.95380787037</v>
      </c>
      <c r="N3024" s="10"/>
      <c r="O3024" t="b">
        <v>0</v>
      </c>
      <c r="P3024">
        <v>62</v>
      </c>
      <c r="Q3024">
        <f t="shared" si="191"/>
        <v>162.71</v>
      </c>
      <c r="R3024" t="b">
        <v>1</v>
      </c>
      <c r="S3024" t="s">
        <v>8301</v>
      </c>
      <c r="T3024" s="12" t="s">
        <v>8316</v>
      </c>
      <c r="U3024" t="s">
        <v>8356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8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0">
        <f t="shared" si="189"/>
        <v>42166.675763888896</v>
      </c>
      <c r="L3025">
        <v>1430151186</v>
      </c>
      <c r="M3025" s="10">
        <f t="shared" si="190"/>
        <v>42121.675763888896</v>
      </c>
      <c r="N3025" s="10"/>
      <c r="O3025" t="b">
        <v>0</v>
      </c>
      <c r="P3025">
        <v>6</v>
      </c>
      <c r="Q3025">
        <f t="shared" si="191"/>
        <v>120.17</v>
      </c>
      <c r="R3025" t="b">
        <v>1</v>
      </c>
      <c r="S3025" t="s">
        <v>8301</v>
      </c>
      <c r="T3025" s="12" t="s">
        <v>8316</v>
      </c>
      <c r="U3025" t="s">
        <v>8356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8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0">
        <f t="shared" si="189"/>
        <v>41188.993923611109</v>
      </c>
      <c r="L3026">
        <v>1346975475</v>
      </c>
      <c r="M3026" s="10">
        <f t="shared" si="190"/>
        <v>41158.993923611109</v>
      </c>
      <c r="N3026" s="10"/>
      <c r="O3026" t="b">
        <v>0</v>
      </c>
      <c r="P3026">
        <v>182</v>
      </c>
      <c r="Q3026">
        <f t="shared" si="191"/>
        <v>67.7</v>
      </c>
      <c r="R3026" t="b">
        <v>1</v>
      </c>
      <c r="S3026" t="s">
        <v>8301</v>
      </c>
      <c r="T3026" s="12" t="s">
        <v>8316</v>
      </c>
      <c r="U3026" t="s">
        <v>8356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8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0">
        <f t="shared" si="189"/>
        <v>41789.666666666664</v>
      </c>
      <c r="L3027">
        <v>1399032813</v>
      </c>
      <c r="M3027" s="10">
        <f t="shared" si="190"/>
        <v>41761.509409722225</v>
      </c>
      <c r="N3027" s="10"/>
      <c r="O3027" t="b">
        <v>0</v>
      </c>
      <c r="P3027">
        <v>145</v>
      </c>
      <c r="Q3027">
        <f t="shared" si="191"/>
        <v>52.1</v>
      </c>
      <c r="R3027" t="b">
        <v>1</v>
      </c>
      <c r="S3027" t="s">
        <v>8301</v>
      </c>
      <c r="T3027" s="12" t="s">
        <v>8316</v>
      </c>
      <c r="U3027" t="s">
        <v>8356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8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0">
        <f t="shared" si="189"/>
        <v>42797.459398148145</v>
      </c>
      <c r="L3028">
        <v>1487329292</v>
      </c>
      <c r="M3028" s="10">
        <f t="shared" si="190"/>
        <v>42783.459398148145</v>
      </c>
      <c r="N3028" s="10"/>
      <c r="O3028" t="b">
        <v>0</v>
      </c>
      <c r="P3028">
        <v>25</v>
      </c>
      <c r="Q3028">
        <f t="shared" si="191"/>
        <v>51.6</v>
      </c>
      <c r="R3028" t="b">
        <v>1</v>
      </c>
      <c r="S3028" t="s">
        <v>8301</v>
      </c>
      <c r="T3028" s="12" t="s">
        <v>8316</v>
      </c>
      <c r="U3028" t="s">
        <v>8356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8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0">
        <f t="shared" si="189"/>
        <v>42083.662627314814</v>
      </c>
      <c r="L3029">
        <v>1424278451</v>
      </c>
      <c r="M3029" s="10">
        <f t="shared" si="190"/>
        <v>42053.704293981486</v>
      </c>
      <c r="N3029" s="10"/>
      <c r="O3029" t="b">
        <v>0</v>
      </c>
      <c r="P3029">
        <v>320</v>
      </c>
      <c r="Q3029">
        <f t="shared" si="191"/>
        <v>164.3</v>
      </c>
      <c r="R3029" t="b">
        <v>1</v>
      </c>
      <c r="S3029" t="s">
        <v>8301</v>
      </c>
      <c r="T3029" s="12" t="s">
        <v>8316</v>
      </c>
      <c r="U3029" t="s">
        <v>8356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8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0">
        <f t="shared" si="189"/>
        <v>42597.264178240745</v>
      </c>
      <c r="L3030">
        <v>1468650025</v>
      </c>
      <c r="M3030" s="10">
        <f t="shared" si="190"/>
        <v>42567.264178240745</v>
      </c>
      <c r="N3030" s="10"/>
      <c r="O3030" t="b">
        <v>0</v>
      </c>
      <c r="P3030">
        <v>99</v>
      </c>
      <c r="Q3030">
        <f t="shared" si="191"/>
        <v>84.86</v>
      </c>
      <c r="R3030" t="b">
        <v>1</v>
      </c>
      <c r="S3030" t="s">
        <v>8301</v>
      </c>
      <c r="T3030" s="12" t="s">
        <v>8316</v>
      </c>
      <c r="U3030" t="s">
        <v>8356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8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0">
        <f t="shared" si="189"/>
        <v>41961.190972222219</v>
      </c>
      <c r="L3031">
        <v>1413824447</v>
      </c>
      <c r="M3031" s="10">
        <f t="shared" si="190"/>
        <v>41932.708877314813</v>
      </c>
      <c r="N3031" s="10"/>
      <c r="O3031" t="b">
        <v>0</v>
      </c>
      <c r="P3031">
        <v>348</v>
      </c>
      <c r="Q3031">
        <f t="shared" si="191"/>
        <v>94.55</v>
      </c>
      <c r="R3031" t="b">
        <v>1</v>
      </c>
      <c r="S3031" t="s">
        <v>8301</v>
      </c>
      <c r="T3031" s="12" t="s">
        <v>8316</v>
      </c>
      <c r="U3031" t="s">
        <v>8356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8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0">
        <f t="shared" si="189"/>
        <v>42263.747349537036</v>
      </c>
      <c r="L3032">
        <v>1439834171</v>
      </c>
      <c r="M3032" s="10">
        <f t="shared" si="190"/>
        <v>42233.747349537036</v>
      </c>
      <c r="N3032" s="10"/>
      <c r="O3032" t="b">
        <v>0</v>
      </c>
      <c r="P3032">
        <v>41</v>
      </c>
      <c r="Q3032">
        <f t="shared" si="191"/>
        <v>45.54</v>
      </c>
      <c r="R3032" t="b">
        <v>1</v>
      </c>
      <c r="S3032" t="s">
        <v>8301</v>
      </c>
      <c r="T3032" s="12" t="s">
        <v>8316</v>
      </c>
      <c r="U3032" t="s">
        <v>8356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8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0">
        <f t="shared" si="189"/>
        <v>42657.882488425923</v>
      </c>
      <c r="L3033">
        <v>1471295447</v>
      </c>
      <c r="M3033" s="10">
        <f t="shared" si="190"/>
        <v>42597.882488425923</v>
      </c>
      <c r="N3033" s="10"/>
      <c r="O3033" t="b">
        <v>0</v>
      </c>
      <c r="P3033">
        <v>29</v>
      </c>
      <c r="Q3033">
        <f t="shared" si="191"/>
        <v>51.72</v>
      </c>
      <c r="R3033" t="b">
        <v>1</v>
      </c>
      <c r="S3033" t="s">
        <v>8301</v>
      </c>
      <c r="T3033" s="12" t="s">
        <v>8316</v>
      </c>
      <c r="U3033" t="s">
        <v>8356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8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0">
        <f t="shared" si="189"/>
        <v>42258.044664351852</v>
      </c>
      <c r="L3034">
        <v>1439341459</v>
      </c>
      <c r="M3034" s="10">
        <f t="shared" si="190"/>
        <v>42228.044664351852</v>
      </c>
      <c r="N3034" s="10"/>
      <c r="O3034" t="b">
        <v>0</v>
      </c>
      <c r="P3034">
        <v>25</v>
      </c>
      <c r="Q3034">
        <f t="shared" si="191"/>
        <v>50.88</v>
      </c>
      <c r="R3034" t="b">
        <v>1</v>
      </c>
      <c r="S3034" t="s">
        <v>8301</v>
      </c>
      <c r="T3034" s="12" t="s">
        <v>8316</v>
      </c>
      <c r="U3034" t="s">
        <v>8356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8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0">
        <f t="shared" si="189"/>
        <v>42600.110243055555</v>
      </c>
      <c r="L3035">
        <v>1468895925</v>
      </c>
      <c r="M3035" s="10">
        <f t="shared" si="190"/>
        <v>42570.110243055555</v>
      </c>
      <c r="N3035" s="10"/>
      <c r="O3035" t="b">
        <v>0</v>
      </c>
      <c r="P3035">
        <v>23</v>
      </c>
      <c r="Q3035">
        <f t="shared" si="191"/>
        <v>191.13</v>
      </c>
      <c r="R3035" t="b">
        <v>1</v>
      </c>
      <c r="S3035" t="s">
        <v>8301</v>
      </c>
      <c r="T3035" s="12" t="s">
        <v>8316</v>
      </c>
      <c r="U3035" t="s">
        <v>8356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8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0">
        <f t="shared" si="189"/>
        <v>42675.165972222225</v>
      </c>
      <c r="L3036">
        <v>1475326255</v>
      </c>
      <c r="M3036" s="10">
        <f t="shared" si="190"/>
        <v>42644.535358796296</v>
      </c>
      <c r="N3036" s="10"/>
      <c r="O3036" t="b">
        <v>0</v>
      </c>
      <c r="P3036">
        <v>1260</v>
      </c>
      <c r="Q3036">
        <f t="shared" si="191"/>
        <v>89.31</v>
      </c>
      <c r="R3036" t="b">
        <v>1</v>
      </c>
      <c r="S3036" t="s">
        <v>8301</v>
      </c>
      <c r="T3036" s="12" t="s">
        <v>8316</v>
      </c>
      <c r="U3036" t="s">
        <v>8356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8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0">
        <f t="shared" si="189"/>
        <v>41398.560289351852</v>
      </c>
      <c r="L3037">
        <v>1365082009</v>
      </c>
      <c r="M3037" s="10">
        <f t="shared" si="190"/>
        <v>41368.560289351852</v>
      </c>
      <c r="N3037" s="10"/>
      <c r="O3037" t="b">
        <v>0</v>
      </c>
      <c r="P3037">
        <v>307</v>
      </c>
      <c r="Q3037">
        <f t="shared" si="191"/>
        <v>88.59</v>
      </c>
      <c r="R3037" t="b">
        <v>1</v>
      </c>
      <c r="S3037" t="s">
        <v>8301</v>
      </c>
      <c r="T3037" s="12" t="s">
        <v>8316</v>
      </c>
      <c r="U3037" t="s">
        <v>8356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8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0">
        <f t="shared" si="189"/>
        <v>41502.499305555553</v>
      </c>
      <c r="L3038">
        <v>1373568644</v>
      </c>
      <c r="M3038" s="10">
        <f t="shared" si="190"/>
        <v>41466.785231481481</v>
      </c>
      <c r="N3038" s="10"/>
      <c r="O3038" t="b">
        <v>0</v>
      </c>
      <c r="P3038">
        <v>329</v>
      </c>
      <c r="Q3038">
        <f t="shared" si="191"/>
        <v>96.3</v>
      </c>
      <c r="R3038" t="b">
        <v>1</v>
      </c>
      <c r="S3038" t="s">
        <v>8301</v>
      </c>
      <c r="T3038" s="12" t="s">
        <v>8316</v>
      </c>
      <c r="U3038" t="s">
        <v>8356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8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0">
        <f t="shared" si="189"/>
        <v>40453.207638888889</v>
      </c>
      <c r="L3039">
        <v>1279574773</v>
      </c>
      <c r="M3039" s="10">
        <f t="shared" si="190"/>
        <v>40378.893206018518</v>
      </c>
      <c r="N3039" s="10"/>
      <c r="O3039" t="b">
        <v>0</v>
      </c>
      <c r="P3039">
        <v>32</v>
      </c>
      <c r="Q3039">
        <f t="shared" si="191"/>
        <v>33.31</v>
      </c>
      <c r="R3039" t="b">
        <v>1</v>
      </c>
      <c r="S3039" t="s">
        <v>8301</v>
      </c>
      <c r="T3039" s="12" t="s">
        <v>8316</v>
      </c>
      <c r="U3039" t="s">
        <v>8356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8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0">
        <f t="shared" si="189"/>
        <v>42433.252280092594</v>
      </c>
      <c r="L3040">
        <v>1451887397</v>
      </c>
      <c r="M3040" s="10">
        <f t="shared" si="190"/>
        <v>42373.252280092594</v>
      </c>
      <c r="N3040" s="10"/>
      <c r="O3040" t="b">
        <v>0</v>
      </c>
      <c r="P3040">
        <v>27</v>
      </c>
      <c r="Q3040">
        <f t="shared" si="191"/>
        <v>37.22</v>
      </c>
      <c r="R3040" t="b">
        <v>1</v>
      </c>
      <c r="S3040" t="s">
        <v>8301</v>
      </c>
      <c r="T3040" s="12" t="s">
        <v>8316</v>
      </c>
      <c r="U3040" t="s">
        <v>8356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8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0">
        <f t="shared" si="189"/>
        <v>41637.332638888889</v>
      </c>
      <c r="L3041">
        <v>1386011038</v>
      </c>
      <c r="M3041" s="10">
        <f t="shared" si="190"/>
        <v>41610.794421296298</v>
      </c>
      <c r="N3041" s="10"/>
      <c r="O3041" t="b">
        <v>0</v>
      </c>
      <c r="P3041">
        <v>236</v>
      </c>
      <c r="Q3041">
        <f t="shared" si="191"/>
        <v>92.13</v>
      </c>
      <c r="R3041" t="b">
        <v>1</v>
      </c>
      <c r="S3041" t="s">
        <v>8301</v>
      </c>
      <c r="T3041" s="12" t="s">
        <v>8316</v>
      </c>
      <c r="U3041" t="s">
        <v>8356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8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0">
        <f t="shared" si="189"/>
        <v>42181.958333333328</v>
      </c>
      <c r="L3042">
        <v>1434999621</v>
      </c>
      <c r="M3042" s="10">
        <f t="shared" si="190"/>
        <v>42177.791909722218</v>
      </c>
      <c r="N3042" s="10"/>
      <c r="O3042" t="b">
        <v>0</v>
      </c>
      <c r="P3042">
        <v>42</v>
      </c>
      <c r="Q3042">
        <f t="shared" si="191"/>
        <v>76.790000000000006</v>
      </c>
      <c r="R3042" t="b">
        <v>1</v>
      </c>
      <c r="S3042" t="s">
        <v>8301</v>
      </c>
      <c r="T3042" s="12" t="s">
        <v>8316</v>
      </c>
      <c r="U3042" t="s">
        <v>8356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8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0">
        <f t="shared" si="189"/>
        <v>42389.868611111116</v>
      </c>
      <c r="L3043">
        <v>1450731048</v>
      </c>
      <c r="M3043" s="10">
        <f t="shared" si="190"/>
        <v>42359.868611111116</v>
      </c>
      <c r="N3043" s="10"/>
      <c r="O3043" t="b">
        <v>0</v>
      </c>
      <c r="P3043">
        <v>95</v>
      </c>
      <c r="Q3043">
        <f t="shared" si="191"/>
        <v>96.53</v>
      </c>
      <c r="R3043" t="b">
        <v>1</v>
      </c>
      <c r="S3043" t="s">
        <v>8301</v>
      </c>
      <c r="T3043" s="12" t="s">
        <v>8316</v>
      </c>
      <c r="U3043" t="s">
        <v>8356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8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0">
        <f t="shared" si="189"/>
        <v>42283.688043981485</v>
      </c>
      <c r="L3044">
        <v>1441557047</v>
      </c>
      <c r="M3044" s="10">
        <f t="shared" si="190"/>
        <v>42253.688043981485</v>
      </c>
      <c r="N3044" s="10"/>
      <c r="O3044" t="b">
        <v>0</v>
      </c>
      <c r="P3044">
        <v>37</v>
      </c>
      <c r="Q3044">
        <f t="shared" si="191"/>
        <v>51.89</v>
      </c>
      <c r="R3044" t="b">
        <v>1</v>
      </c>
      <c r="S3044" t="s">
        <v>8301</v>
      </c>
      <c r="T3044" s="12" t="s">
        <v>8316</v>
      </c>
      <c r="U3044" t="s">
        <v>8356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8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0">
        <f t="shared" si="189"/>
        <v>42110.118055555555</v>
      </c>
      <c r="L3045">
        <v>1426815699</v>
      </c>
      <c r="M3045" s="10">
        <f t="shared" si="190"/>
        <v>42083.070590277777</v>
      </c>
      <c r="N3045" s="10"/>
      <c r="O3045" t="b">
        <v>0</v>
      </c>
      <c r="P3045">
        <v>128</v>
      </c>
      <c r="Q3045">
        <f t="shared" si="191"/>
        <v>128.91</v>
      </c>
      <c r="R3045" t="b">
        <v>1</v>
      </c>
      <c r="S3045" t="s">
        <v>8301</v>
      </c>
      <c r="T3045" s="12" t="s">
        <v>8316</v>
      </c>
      <c r="U3045" t="s">
        <v>8356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8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0">
        <f t="shared" si="189"/>
        <v>42402.7268287037</v>
      </c>
      <c r="L3046">
        <v>1453137998</v>
      </c>
      <c r="M3046" s="10">
        <f t="shared" si="190"/>
        <v>42387.7268287037</v>
      </c>
      <c r="N3046" s="10"/>
      <c r="O3046" t="b">
        <v>0</v>
      </c>
      <c r="P3046">
        <v>156</v>
      </c>
      <c r="Q3046">
        <f t="shared" si="191"/>
        <v>84.11</v>
      </c>
      <c r="R3046" t="b">
        <v>1</v>
      </c>
      <c r="S3046" t="s">
        <v>8301</v>
      </c>
      <c r="T3046" s="12" t="s">
        <v>8316</v>
      </c>
      <c r="U3046" t="s">
        <v>8356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8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0">
        <f t="shared" si="189"/>
        <v>41873.155729166669</v>
      </c>
      <c r="L3047">
        <v>1406087055</v>
      </c>
      <c r="M3047" s="10">
        <f t="shared" si="190"/>
        <v>41843.155729166669</v>
      </c>
      <c r="N3047" s="10"/>
      <c r="O3047" t="b">
        <v>0</v>
      </c>
      <c r="P3047">
        <v>64</v>
      </c>
      <c r="Q3047">
        <f t="shared" si="191"/>
        <v>82.94</v>
      </c>
      <c r="R3047" t="b">
        <v>1</v>
      </c>
      <c r="S3047" t="s">
        <v>8301</v>
      </c>
      <c r="T3047" s="12" t="s">
        <v>8316</v>
      </c>
      <c r="U3047" t="s">
        <v>8356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8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0">
        <f t="shared" si="189"/>
        <v>41892.202777777777</v>
      </c>
      <c r="L3048">
        <v>1407784586</v>
      </c>
      <c r="M3048" s="10">
        <f t="shared" si="190"/>
        <v>41862.803078703706</v>
      </c>
      <c r="N3048" s="10"/>
      <c r="O3048" t="b">
        <v>0</v>
      </c>
      <c r="P3048">
        <v>58</v>
      </c>
      <c r="Q3048">
        <f t="shared" si="191"/>
        <v>259.95</v>
      </c>
      <c r="R3048" t="b">
        <v>1</v>
      </c>
      <c r="S3048" t="s">
        <v>8301</v>
      </c>
      <c r="T3048" s="12" t="s">
        <v>8316</v>
      </c>
      <c r="U3048" t="s">
        <v>8356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8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0">
        <f t="shared" si="189"/>
        <v>42487.552777777775</v>
      </c>
      <c r="L3049">
        <v>1457999054</v>
      </c>
      <c r="M3049" s="10">
        <f t="shared" si="190"/>
        <v>42443.989050925928</v>
      </c>
      <c r="N3049" s="10"/>
      <c r="O3049" t="b">
        <v>0</v>
      </c>
      <c r="P3049">
        <v>20</v>
      </c>
      <c r="Q3049">
        <f t="shared" si="191"/>
        <v>37.25</v>
      </c>
      <c r="R3049" t="b">
        <v>1</v>
      </c>
      <c r="S3049" t="s">
        <v>8301</v>
      </c>
      <c r="T3049" s="12" t="s">
        <v>8316</v>
      </c>
      <c r="U3049" t="s">
        <v>8356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8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0">
        <f t="shared" si="189"/>
        <v>42004.890277777777</v>
      </c>
      <c r="L3050">
        <v>1417556262</v>
      </c>
      <c r="M3050" s="10">
        <f t="shared" si="190"/>
        <v>41975.901180555549</v>
      </c>
      <c r="N3050" s="10"/>
      <c r="O3050" t="b">
        <v>0</v>
      </c>
      <c r="P3050">
        <v>47</v>
      </c>
      <c r="Q3050">
        <f t="shared" si="191"/>
        <v>177.02</v>
      </c>
      <c r="R3050" t="b">
        <v>1</v>
      </c>
      <c r="S3050" t="s">
        <v>8301</v>
      </c>
      <c r="T3050" s="12" t="s">
        <v>8316</v>
      </c>
      <c r="U3050" t="s">
        <v>8356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8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0">
        <f t="shared" si="189"/>
        <v>42169.014525462961</v>
      </c>
      <c r="L3051">
        <v>1431649255</v>
      </c>
      <c r="M3051" s="10">
        <f t="shared" si="190"/>
        <v>42139.014525462961</v>
      </c>
      <c r="N3051" s="10"/>
      <c r="O3051" t="b">
        <v>0</v>
      </c>
      <c r="P3051">
        <v>54</v>
      </c>
      <c r="Q3051">
        <f t="shared" si="191"/>
        <v>74.069999999999993</v>
      </c>
      <c r="R3051" t="b">
        <v>1</v>
      </c>
      <c r="S3051" t="s">
        <v>8301</v>
      </c>
      <c r="T3051" s="12" t="s">
        <v>8316</v>
      </c>
      <c r="U3051" t="s">
        <v>8356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8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0">
        <f t="shared" si="189"/>
        <v>42495.16851851852</v>
      </c>
      <c r="L3052">
        <v>1459828960</v>
      </c>
      <c r="M3052" s="10">
        <f t="shared" si="190"/>
        <v>42465.16851851852</v>
      </c>
      <c r="N3052" s="10"/>
      <c r="O3052" t="b">
        <v>0</v>
      </c>
      <c r="P3052">
        <v>9</v>
      </c>
      <c r="Q3052">
        <f t="shared" si="191"/>
        <v>70.67</v>
      </c>
      <c r="R3052" t="b">
        <v>1</v>
      </c>
      <c r="S3052" t="s">
        <v>8301</v>
      </c>
      <c r="T3052" s="12" t="s">
        <v>8316</v>
      </c>
      <c r="U3052" t="s">
        <v>8356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8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0">
        <f t="shared" si="189"/>
        <v>42774.416030092587</v>
      </c>
      <c r="L3053">
        <v>1483955945</v>
      </c>
      <c r="M3053" s="10">
        <f t="shared" si="190"/>
        <v>42744.416030092587</v>
      </c>
      <c r="N3053" s="10"/>
      <c r="O3053" t="b">
        <v>1</v>
      </c>
      <c r="P3053">
        <v>35</v>
      </c>
      <c r="Q3053">
        <f t="shared" si="191"/>
        <v>23.63</v>
      </c>
      <c r="R3053" t="b">
        <v>0</v>
      </c>
      <c r="S3053" t="s">
        <v>8301</v>
      </c>
      <c r="T3053" s="12" t="s">
        <v>8316</v>
      </c>
      <c r="U3053" t="s">
        <v>8356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8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0">
        <f t="shared" si="189"/>
        <v>42152.665972222225</v>
      </c>
      <c r="L3054">
        <v>1430237094</v>
      </c>
      <c r="M3054" s="10">
        <f t="shared" si="190"/>
        <v>42122.670069444444</v>
      </c>
      <c r="N3054" s="10"/>
      <c r="O3054" t="b">
        <v>0</v>
      </c>
      <c r="P3054">
        <v>2</v>
      </c>
      <c r="Q3054">
        <f t="shared" si="191"/>
        <v>37.5</v>
      </c>
      <c r="R3054" t="b">
        <v>0</v>
      </c>
      <c r="S3054" t="s">
        <v>8301</v>
      </c>
      <c r="T3054" s="12" t="s">
        <v>8316</v>
      </c>
      <c r="U3054" t="s">
        <v>8356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8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0">
        <f t="shared" si="189"/>
        <v>41914.165972222225</v>
      </c>
      <c r="L3055">
        <v>1407781013</v>
      </c>
      <c r="M3055" s="10">
        <f t="shared" si="190"/>
        <v>41862.761724537035</v>
      </c>
      <c r="N3055" s="10"/>
      <c r="O3055" t="b">
        <v>0</v>
      </c>
      <c r="P3055">
        <v>3</v>
      </c>
      <c r="Q3055">
        <f t="shared" si="191"/>
        <v>13.33</v>
      </c>
      <c r="R3055" t="b">
        <v>0</v>
      </c>
      <c r="S3055" t="s">
        <v>8301</v>
      </c>
      <c r="T3055" s="12" t="s">
        <v>8316</v>
      </c>
      <c r="U3055" t="s">
        <v>8356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8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0">
        <f t="shared" si="189"/>
        <v>42065.044444444444</v>
      </c>
      <c r="L3056">
        <v>1422043154</v>
      </c>
      <c r="M3056" s="10">
        <f t="shared" si="190"/>
        <v>42027.832800925928</v>
      </c>
      <c r="N3056" s="10"/>
      <c r="O3056" t="b">
        <v>0</v>
      </c>
      <c r="P3056">
        <v>0</v>
      </c>
      <c r="Q3056">
        <f t="shared" si="191"/>
        <v>0</v>
      </c>
      <c r="R3056" t="b">
        <v>0</v>
      </c>
      <c r="S3056" t="s">
        <v>8301</v>
      </c>
      <c r="T3056" s="12" t="s">
        <v>8316</v>
      </c>
      <c r="U3056" t="s">
        <v>8356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8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0">
        <f t="shared" si="189"/>
        <v>42013.95821759259</v>
      </c>
      <c r="L3057">
        <v>1415660390</v>
      </c>
      <c r="M3057" s="10">
        <f t="shared" si="190"/>
        <v>41953.95821759259</v>
      </c>
      <c r="N3057" s="10"/>
      <c r="O3057" t="b">
        <v>0</v>
      </c>
      <c r="P3057">
        <v>1</v>
      </c>
      <c r="Q3057">
        <f t="shared" si="191"/>
        <v>1</v>
      </c>
      <c r="R3057" t="b">
        <v>0</v>
      </c>
      <c r="S3057" t="s">
        <v>8301</v>
      </c>
      <c r="T3057" s="12" t="s">
        <v>8316</v>
      </c>
      <c r="U3057" t="s">
        <v>8356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8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0">
        <f t="shared" si="189"/>
        <v>41911.636388888888</v>
      </c>
      <c r="L3058">
        <v>1406819784</v>
      </c>
      <c r="M3058" s="10">
        <f t="shared" si="190"/>
        <v>41851.636388888888</v>
      </c>
      <c r="N3058" s="10"/>
      <c r="O3058" t="b">
        <v>0</v>
      </c>
      <c r="P3058">
        <v>0</v>
      </c>
      <c r="Q3058">
        <f t="shared" si="191"/>
        <v>0</v>
      </c>
      <c r="R3058" t="b">
        <v>0</v>
      </c>
      <c r="S3058" t="s">
        <v>8301</v>
      </c>
      <c r="T3058" s="12" t="s">
        <v>8316</v>
      </c>
      <c r="U3058" t="s">
        <v>8356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8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0">
        <f t="shared" si="189"/>
        <v>42463.608923611115</v>
      </c>
      <c r="L3059">
        <v>1457105811</v>
      </c>
      <c r="M3059" s="10">
        <f t="shared" si="190"/>
        <v>42433.650590277779</v>
      </c>
      <c r="N3059" s="10"/>
      <c r="O3059" t="b">
        <v>0</v>
      </c>
      <c r="P3059">
        <v>0</v>
      </c>
      <c r="Q3059">
        <f t="shared" si="191"/>
        <v>0</v>
      </c>
      <c r="R3059" t="b">
        <v>0</v>
      </c>
      <c r="S3059" t="s">
        <v>8301</v>
      </c>
      <c r="T3059" s="12" t="s">
        <v>8316</v>
      </c>
      <c r="U3059" t="s">
        <v>8356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8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0">
        <f t="shared" si="189"/>
        <v>42510.374305555553</v>
      </c>
      <c r="L3060">
        <v>1459414740</v>
      </c>
      <c r="M3060" s="10">
        <f t="shared" si="190"/>
        <v>42460.374305555553</v>
      </c>
      <c r="N3060" s="10"/>
      <c r="O3060" t="b">
        <v>0</v>
      </c>
      <c r="P3060">
        <v>3</v>
      </c>
      <c r="Q3060">
        <f t="shared" si="191"/>
        <v>1</v>
      </c>
      <c r="R3060" t="b">
        <v>0</v>
      </c>
      <c r="S3060" t="s">
        <v>8301</v>
      </c>
      <c r="T3060" s="12" t="s">
        <v>8316</v>
      </c>
      <c r="U3060" t="s">
        <v>8356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8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0">
        <f t="shared" si="189"/>
        <v>41859.935717592591</v>
      </c>
      <c r="L3061">
        <v>1404944846</v>
      </c>
      <c r="M3061" s="10">
        <f t="shared" si="190"/>
        <v>41829.935717592591</v>
      </c>
      <c r="N3061" s="10"/>
      <c r="O3061" t="b">
        <v>0</v>
      </c>
      <c r="P3061">
        <v>11</v>
      </c>
      <c r="Q3061">
        <f t="shared" si="191"/>
        <v>41</v>
      </c>
      <c r="R3061" t="b">
        <v>0</v>
      </c>
      <c r="S3061" t="s">
        <v>8301</v>
      </c>
      <c r="T3061" s="12" t="s">
        <v>8316</v>
      </c>
      <c r="U3061" t="s">
        <v>8356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8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0">
        <f t="shared" si="189"/>
        <v>42275.274699074071</v>
      </c>
      <c r="L3062">
        <v>1440830134</v>
      </c>
      <c r="M3062" s="10">
        <f t="shared" si="190"/>
        <v>42245.274699074071</v>
      </c>
      <c r="N3062" s="10"/>
      <c r="O3062" t="b">
        <v>0</v>
      </c>
      <c r="P3062">
        <v>6</v>
      </c>
      <c r="Q3062">
        <f t="shared" si="191"/>
        <v>55.83</v>
      </c>
      <c r="R3062" t="b">
        <v>0</v>
      </c>
      <c r="S3062" t="s">
        <v>8301</v>
      </c>
      <c r="T3062" s="12" t="s">
        <v>8316</v>
      </c>
      <c r="U3062" t="s">
        <v>8356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8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0">
        <f t="shared" si="189"/>
        <v>41864.784120370372</v>
      </c>
      <c r="L3063">
        <v>1405363748</v>
      </c>
      <c r="M3063" s="10">
        <f t="shared" si="190"/>
        <v>41834.784120370372</v>
      </c>
      <c r="N3063" s="10"/>
      <c r="O3063" t="b">
        <v>0</v>
      </c>
      <c r="P3063">
        <v>0</v>
      </c>
      <c r="Q3063">
        <f t="shared" si="191"/>
        <v>0</v>
      </c>
      <c r="R3063" t="b">
        <v>0</v>
      </c>
      <c r="S3063" t="s">
        <v>8301</v>
      </c>
      <c r="T3063" s="12" t="s">
        <v>8316</v>
      </c>
      <c r="U3063" t="s">
        <v>8356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8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0">
        <f t="shared" si="189"/>
        <v>42277.75</v>
      </c>
      <c r="L3064">
        <v>1441111892</v>
      </c>
      <c r="M3064" s="10">
        <f t="shared" si="190"/>
        <v>42248.535787037035</v>
      </c>
      <c r="N3064" s="10"/>
      <c r="O3064" t="b">
        <v>0</v>
      </c>
      <c r="P3064">
        <v>67</v>
      </c>
      <c r="Q3064">
        <f t="shared" si="191"/>
        <v>99.76</v>
      </c>
      <c r="R3064" t="b">
        <v>0</v>
      </c>
      <c r="S3064" t="s">
        <v>8301</v>
      </c>
      <c r="T3064" s="12" t="s">
        <v>8316</v>
      </c>
      <c r="U3064" t="s">
        <v>8356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8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0">
        <f t="shared" si="189"/>
        <v>42665.922893518517</v>
      </c>
      <c r="L3065">
        <v>1474150138</v>
      </c>
      <c r="M3065" s="10">
        <f t="shared" si="190"/>
        <v>42630.922893518517</v>
      </c>
      <c r="N3065" s="10"/>
      <c r="O3065" t="b">
        <v>0</v>
      </c>
      <c r="P3065">
        <v>23</v>
      </c>
      <c r="Q3065">
        <f t="shared" si="191"/>
        <v>25.52</v>
      </c>
      <c r="R3065" t="b">
        <v>0</v>
      </c>
      <c r="S3065" t="s">
        <v>8301</v>
      </c>
      <c r="T3065" s="12" t="s">
        <v>8316</v>
      </c>
      <c r="U3065" t="s">
        <v>8356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8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0">
        <f t="shared" si="189"/>
        <v>42330.290972222225</v>
      </c>
      <c r="L3066">
        <v>1445483246</v>
      </c>
      <c r="M3066" s="10">
        <f t="shared" si="190"/>
        <v>42299.130162037036</v>
      </c>
      <c r="N3066" s="10"/>
      <c r="O3066" t="b">
        <v>0</v>
      </c>
      <c r="P3066">
        <v>72</v>
      </c>
      <c r="Q3066">
        <f t="shared" si="191"/>
        <v>117.65</v>
      </c>
      <c r="R3066" t="b">
        <v>0</v>
      </c>
      <c r="S3066" t="s">
        <v>8301</v>
      </c>
      <c r="T3066" s="12" t="s">
        <v>8316</v>
      </c>
      <c r="U3066" t="s">
        <v>8356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8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0">
        <f t="shared" si="189"/>
        <v>41850.055231481485</v>
      </c>
      <c r="L3067">
        <v>1404523172</v>
      </c>
      <c r="M3067" s="10">
        <f t="shared" si="190"/>
        <v>41825.055231481485</v>
      </c>
      <c r="N3067" s="10"/>
      <c r="O3067" t="b">
        <v>0</v>
      </c>
      <c r="P3067">
        <v>2</v>
      </c>
      <c r="Q3067">
        <f t="shared" si="191"/>
        <v>5</v>
      </c>
      <c r="R3067" t="b">
        <v>0</v>
      </c>
      <c r="S3067" t="s">
        <v>8301</v>
      </c>
      <c r="T3067" s="12" t="s">
        <v>8316</v>
      </c>
      <c r="U3067" t="s">
        <v>8356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8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0">
        <f t="shared" si="189"/>
        <v>42561.228437500002</v>
      </c>
      <c r="L3068">
        <v>1465536537</v>
      </c>
      <c r="M3068" s="10">
        <f t="shared" si="190"/>
        <v>42531.228437500002</v>
      </c>
      <c r="N3068" s="10"/>
      <c r="O3068" t="b">
        <v>0</v>
      </c>
      <c r="P3068">
        <v>15</v>
      </c>
      <c r="Q3068">
        <f t="shared" si="191"/>
        <v>2796.67</v>
      </c>
      <c r="R3068" t="b">
        <v>0</v>
      </c>
      <c r="S3068" t="s">
        <v>8301</v>
      </c>
      <c r="T3068" s="12" t="s">
        <v>8316</v>
      </c>
      <c r="U3068" t="s">
        <v>8356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8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0">
        <f t="shared" si="189"/>
        <v>42256.938414351855</v>
      </c>
      <c r="L3069">
        <v>1439245879</v>
      </c>
      <c r="M3069" s="10">
        <f t="shared" si="190"/>
        <v>42226.938414351855</v>
      </c>
      <c r="N3069" s="10"/>
      <c r="O3069" t="b">
        <v>0</v>
      </c>
      <c r="P3069">
        <v>1</v>
      </c>
      <c r="Q3069">
        <f t="shared" si="191"/>
        <v>200</v>
      </c>
      <c r="R3069" t="b">
        <v>0</v>
      </c>
      <c r="S3069" t="s">
        <v>8301</v>
      </c>
      <c r="T3069" s="12" t="s">
        <v>8316</v>
      </c>
      <c r="U3069" t="s">
        <v>8356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8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0">
        <f t="shared" si="189"/>
        <v>42293.691574074073</v>
      </c>
      <c r="L3070">
        <v>1442421352</v>
      </c>
      <c r="M3070" s="10">
        <f t="shared" si="190"/>
        <v>42263.691574074073</v>
      </c>
      <c r="N3070" s="10"/>
      <c r="O3070" t="b">
        <v>0</v>
      </c>
      <c r="P3070">
        <v>2</v>
      </c>
      <c r="Q3070">
        <f t="shared" si="191"/>
        <v>87.5</v>
      </c>
      <c r="R3070" t="b">
        <v>0</v>
      </c>
      <c r="S3070" t="s">
        <v>8301</v>
      </c>
      <c r="T3070" s="12" t="s">
        <v>8316</v>
      </c>
      <c r="U3070" t="s">
        <v>8356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8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0">
        <f t="shared" si="189"/>
        <v>41987.833726851852</v>
      </c>
      <c r="L3071">
        <v>1415995234</v>
      </c>
      <c r="M3071" s="10">
        <f t="shared" si="190"/>
        <v>41957.833726851852</v>
      </c>
      <c r="N3071" s="10"/>
      <c r="O3071" t="b">
        <v>0</v>
      </c>
      <c r="P3071">
        <v>7</v>
      </c>
      <c r="Q3071">
        <f t="shared" si="191"/>
        <v>20.14</v>
      </c>
      <c r="R3071" t="b">
        <v>0</v>
      </c>
      <c r="S3071" t="s">
        <v>8301</v>
      </c>
      <c r="T3071" s="12" t="s">
        <v>8316</v>
      </c>
      <c r="U3071" t="s">
        <v>8356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8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0">
        <f t="shared" si="189"/>
        <v>42711.733437499999</v>
      </c>
      <c r="L3072">
        <v>1479317769</v>
      </c>
      <c r="M3072" s="10">
        <f t="shared" si="190"/>
        <v>42690.733437499999</v>
      </c>
      <c r="N3072" s="10"/>
      <c r="O3072" t="b">
        <v>0</v>
      </c>
      <c r="P3072">
        <v>16</v>
      </c>
      <c r="Q3072">
        <f t="shared" si="191"/>
        <v>20.88</v>
      </c>
      <c r="R3072" t="b">
        <v>0</v>
      </c>
      <c r="S3072" t="s">
        <v>8301</v>
      </c>
      <c r="T3072" s="12" t="s">
        <v>8316</v>
      </c>
      <c r="U3072" t="s">
        <v>8356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8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0">
        <f t="shared" si="189"/>
        <v>42115.249305555553</v>
      </c>
      <c r="L3073">
        <v>1428082481</v>
      </c>
      <c r="M3073" s="10">
        <f t="shared" si="190"/>
        <v>42097.732418981483</v>
      </c>
      <c r="N3073" s="10"/>
      <c r="O3073" t="b">
        <v>0</v>
      </c>
      <c r="P3073">
        <v>117</v>
      </c>
      <c r="Q3073">
        <f t="shared" si="191"/>
        <v>61.31</v>
      </c>
      <c r="R3073" t="b">
        <v>0</v>
      </c>
      <c r="S3073" t="s">
        <v>8301</v>
      </c>
      <c r="T3073" s="12" t="s">
        <v>8316</v>
      </c>
      <c r="U3073" t="s">
        <v>8356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8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0">
        <f t="shared" si="189"/>
        <v>42673.073611111111</v>
      </c>
      <c r="L3074">
        <v>1476549262</v>
      </c>
      <c r="M3074" s="10">
        <f t="shared" si="190"/>
        <v>42658.690532407403</v>
      </c>
      <c r="N3074" s="10"/>
      <c r="O3074" t="b">
        <v>0</v>
      </c>
      <c r="P3074">
        <v>2</v>
      </c>
      <c r="Q3074">
        <f t="shared" si="191"/>
        <v>1</v>
      </c>
      <c r="R3074" t="b">
        <v>0</v>
      </c>
      <c r="S3074" t="s">
        <v>8301</v>
      </c>
      <c r="T3074" s="12" t="s">
        <v>8316</v>
      </c>
      <c r="U3074" t="s">
        <v>8356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8">
        <f t="shared" ref="F3075:F3138" si="192"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0">
        <f t="shared" ref="K3075:K3138" si="193">(((J3075/60)/60)/24+DATE(1970,1,1))</f>
        <v>42169.804861111115</v>
      </c>
      <c r="L3075">
        <v>1429287900</v>
      </c>
      <c r="M3075" s="10">
        <f t="shared" ref="M3075:M3138" si="194">(((L3075/60)/60)/24+DATE(1970,1,1))</f>
        <v>42111.684027777781</v>
      </c>
      <c r="N3075" s="10"/>
      <c r="O3075" t="b">
        <v>0</v>
      </c>
      <c r="P3075">
        <v>7</v>
      </c>
      <c r="Q3075">
        <f t="shared" ref="Q3075:Q3138" si="195">IFERROR(ROUND(E3075/P3075,2),0)</f>
        <v>92.14</v>
      </c>
      <c r="R3075" t="b">
        <v>0</v>
      </c>
      <c r="S3075" t="s">
        <v>8301</v>
      </c>
      <c r="T3075" s="12" t="s">
        <v>8316</v>
      </c>
      <c r="U3075" t="s">
        <v>8356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8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0">
        <f t="shared" si="193"/>
        <v>42439.571284722217</v>
      </c>
      <c r="L3076">
        <v>1455025359</v>
      </c>
      <c r="M3076" s="10">
        <f t="shared" si="194"/>
        <v>42409.571284722217</v>
      </c>
      <c r="N3076" s="10"/>
      <c r="O3076" t="b">
        <v>0</v>
      </c>
      <c r="P3076">
        <v>3</v>
      </c>
      <c r="Q3076">
        <f t="shared" si="195"/>
        <v>7.33</v>
      </c>
      <c r="R3076" t="b">
        <v>0</v>
      </c>
      <c r="S3076" t="s">
        <v>8301</v>
      </c>
      <c r="T3076" s="12" t="s">
        <v>8316</v>
      </c>
      <c r="U3076" t="s">
        <v>8356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8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0">
        <f t="shared" si="193"/>
        <v>42601.102314814809</v>
      </c>
      <c r="L3077">
        <v>1467253640</v>
      </c>
      <c r="M3077" s="10">
        <f t="shared" si="194"/>
        <v>42551.102314814809</v>
      </c>
      <c r="N3077" s="10"/>
      <c r="O3077" t="b">
        <v>0</v>
      </c>
      <c r="P3077">
        <v>20</v>
      </c>
      <c r="Q3077">
        <f t="shared" si="195"/>
        <v>64.8</v>
      </c>
      <c r="R3077" t="b">
        <v>0</v>
      </c>
      <c r="S3077" t="s">
        <v>8301</v>
      </c>
      <c r="T3077" s="12" t="s">
        <v>8316</v>
      </c>
      <c r="U3077" t="s">
        <v>8356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8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0">
        <f t="shared" si="193"/>
        <v>42286.651886574073</v>
      </c>
      <c r="L3078">
        <v>1439221123</v>
      </c>
      <c r="M3078" s="10">
        <f t="shared" si="194"/>
        <v>42226.651886574073</v>
      </c>
      <c r="N3078" s="10"/>
      <c r="O3078" t="b">
        <v>0</v>
      </c>
      <c r="P3078">
        <v>50</v>
      </c>
      <c r="Q3078">
        <f t="shared" si="195"/>
        <v>30.12</v>
      </c>
      <c r="R3078" t="b">
        <v>0</v>
      </c>
      <c r="S3078" t="s">
        <v>8301</v>
      </c>
      <c r="T3078" s="12" t="s">
        <v>8316</v>
      </c>
      <c r="U3078" t="s">
        <v>8356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8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0">
        <f t="shared" si="193"/>
        <v>42796.956921296296</v>
      </c>
      <c r="L3079">
        <v>1485903478</v>
      </c>
      <c r="M3079" s="10">
        <f t="shared" si="194"/>
        <v>42766.956921296296</v>
      </c>
      <c r="N3079" s="10"/>
      <c r="O3079" t="b">
        <v>0</v>
      </c>
      <c r="P3079">
        <v>2</v>
      </c>
      <c r="Q3079">
        <f t="shared" si="195"/>
        <v>52.5</v>
      </c>
      <c r="R3079" t="b">
        <v>0</v>
      </c>
      <c r="S3079" t="s">
        <v>8301</v>
      </c>
      <c r="T3079" s="12" t="s">
        <v>8316</v>
      </c>
      <c r="U3079" t="s">
        <v>8356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8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0">
        <f t="shared" si="193"/>
        <v>42061.138831018514</v>
      </c>
      <c r="L3080">
        <v>1422328795</v>
      </c>
      <c r="M3080" s="10">
        <f t="shared" si="194"/>
        <v>42031.138831018514</v>
      </c>
      <c r="N3080" s="10"/>
      <c r="O3080" t="b">
        <v>0</v>
      </c>
      <c r="P3080">
        <v>3</v>
      </c>
      <c r="Q3080">
        <f t="shared" si="195"/>
        <v>23.67</v>
      </c>
      <c r="R3080" t="b">
        <v>0</v>
      </c>
      <c r="S3080" t="s">
        <v>8301</v>
      </c>
      <c r="T3080" s="12" t="s">
        <v>8316</v>
      </c>
      <c r="U3080" t="s">
        <v>8356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8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0">
        <f t="shared" si="193"/>
        <v>42085.671701388885</v>
      </c>
      <c r="L3081">
        <v>1424452035</v>
      </c>
      <c r="M3081" s="10">
        <f t="shared" si="194"/>
        <v>42055.713368055556</v>
      </c>
      <c r="N3081" s="10"/>
      <c r="O3081" t="b">
        <v>0</v>
      </c>
      <c r="P3081">
        <v>27</v>
      </c>
      <c r="Q3081">
        <f t="shared" si="195"/>
        <v>415.78</v>
      </c>
      <c r="R3081" t="b">
        <v>0</v>
      </c>
      <c r="S3081" t="s">
        <v>8301</v>
      </c>
      <c r="T3081" s="12" t="s">
        <v>8316</v>
      </c>
      <c r="U3081" t="s">
        <v>8356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8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0">
        <f t="shared" si="193"/>
        <v>42000.0699537037</v>
      </c>
      <c r="L3082">
        <v>1414456844</v>
      </c>
      <c r="M3082" s="10">
        <f t="shared" si="194"/>
        <v>41940.028287037036</v>
      </c>
      <c r="N3082" s="10"/>
      <c r="O3082" t="b">
        <v>0</v>
      </c>
      <c r="P3082">
        <v>7</v>
      </c>
      <c r="Q3082">
        <f t="shared" si="195"/>
        <v>53.71</v>
      </c>
      <c r="R3082" t="b">
        <v>0</v>
      </c>
      <c r="S3082" t="s">
        <v>8301</v>
      </c>
      <c r="T3082" s="12" t="s">
        <v>8316</v>
      </c>
      <c r="U3082" t="s">
        <v>8356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8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0">
        <f t="shared" si="193"/>
        <v>42267.181608796294</v>
      </c>
      <c r="L3083">
        <v>1440130891</v>
      </c>
      <c r="M3083" s="10">
        <f t="shared" si="194"/>
        <v>42237.181608796294</v>
      </c>
      <c r="N3083" s="10"/>
      <c r="O3083" t="b">
        <v>0</v>
      </c>
      <c r="P3083">
        <v>5</v>
      </c>
      <c r="Q3083">
        <f t="shared" si="195"/>
        <v>420.6</v>
      </c>
      <c r="R3083" t="b">
        <v>0</v>
      </c>
      <c r="S3083" t="s">
        <v>8301</v>
      </c>
      <c r="T3083" s="12" t="s">
        <v>8316</v>
      </c>
      <c r="U3083" t="s">
        <v>8356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8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0">
        <f t="shared" si="193"/>
        <v>42323.96465277778</v>
      </c>
      <c r="L3084">
        <v>1445033346</v>
      </c>
      <c r="M3084" s="10">
        <f t="shared" si="194"/>
        <v>42293.922986111109</v>
      </c>
      <c r="N3084" s="10"/>
      <c r="O3084" t="b">
        <v>0</v>
      </c>
      <c r="P3084">
        <v>0</v>
      </c>
      <c r="Q3084">
        <f t="shared" si="195"/>
        <v>0</v>
      </c>
      <c r="R3084" t="b">
        <v>0</v>
      </c>
      <c r="S3084" t="s">
        <v>8301</v>
      </c>
      <c r="T3084" s="12" t="s">
        <v>8316</v>
      </c>
      <c r="U3084" t="s">
        <v>8356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8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0">
        <f t="shared" si="193"/>
        <v>41883.208333333336</v>
      </c>
      <c r="L3085">
        <v>1406986278</v>
      </c>
      <c r="M3085" s="10">
        <f t="shared" si="194"/>
        <v>41853.563402777778</v>
      </c>
      <c r="N3085" s="10"/>
      <c r="O3085" t="b">
        <v>0</v>
      </c>
      <c r="P3085">
        <v>3</v>
      </c>
      <c r="Q3085">
        <f t="shared" si="195"/>
        <v>18.670000000000002</v>
      </c>
      <c r="R3085" t="b">
        <v>0</v>
      </c>
      <c r="S3085" t="s">
        <v>8301</v>
      </c>
      <c r="T3085" s="12" t="s">
        <v>8316</v>
      </c>
      <c r="U3085" t="s">
        <v>8356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8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0">
        <f t="shared" si="193"/>
        <v>42129.783333333333</v>
      </c>
      <c r="L3086">
        <v>1428340931</v>
      </c>
      <c r="M3086" s="10">
        <f t="shared" si="194"/>
        <v>42100.723738425921</v>
      </c>
      <c r="N3086" s="10"/>
      <c r="O3086" t="b">
        <v>0</v>
      </c>
      <c r="P3086">
        <v>6</v>
      </c>
      <c r="Q3086">
        <f t="shared" si="195"/>
        <v>78.33</v>
      </c>
      <c r="R3086" t="b">
        <v>0</v>
      </c>
      <c r="S3086" t="s">
        <v>8301</v>
      </c>
      <c r="T3086" s="12" t="s">
        <v>8316</v>
      </c>
      <c r="U3086" t="s">
        <v>8356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8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0">
        <f t="shared" si="193"/>
        <v>42276.883784722217</v>
      </c>
      <c r="L3087">
        <v>1440969159</v>
      </c>
      <c r="M3087" s="10">
        <f t="shared" si="194"/>
        <v>42246.883784722217</v>
      </c>
      <c r="N3087" s="10"/>
      <c r="O3087" t="b">
        <v>0</v>
      </c>
      <c r="P3087">
        <v>9</v>
      </c>
      <c r="Q3087">
        <f t="shared" si="195"/>
        <v>67.78</v>
      </c>
      <c r="R3087" t="b">
        <v>0</v>
      </c>
      <c r="S3087" t="s">
        <v>8301</v>
      </c>
      <c r="T3087" s="12" t="s">
        <v>8316</v>
      </c>
      <c r="U3087" t="s">
        <v>8356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8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0">
        <f t="shared" si="193"/>
        <v>42233.67082175926</v>
      </c>
      <c r="L3088">
        <v>1434643559</v>
      </c>
      <c r="M3088" s="10">
        <f t="shared" si="194"/>
        <v>42173.67082175926</v>
      </c>
      <c r="N3088" s="10"/>
      <c r="O3088" t="b">
        <v>0</v>
      </c>
      <c r="P3088">
        <v>3</v>
      </c>
      <c r="Q3088">
        <f t="shared" si="195"/>
        <v>16.670000000000002</v>
      </c>
      <c r="R3088" t="b">
        <v>0</v>
      </c>
      <c r="S3088" t="s">
        <v>8301</v>
      </c>
      <c r="T3088" s="12" t="s">
        <v>8316</v>
      </c>
      <c r="U3088" t="s">
        <v>8356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8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0">
        <f t="shared" si="193"/>
        <v>42725.192013888889</v>
      </c>
      <c r="L3089">
        <v>1477107390</v>
      </c>
      <c r="M3089" s="10">
        <f t="shared" si="194"/>
        <v>42665.150347222225</v>
      </c>
      <c r="N3089" s="10"/>
      <c r="O3089" t="b">
        <v>0</v>
      </c>
      <c r="P3089">
        <v>2</v>
      </c>
      <c r="Q3089">
        <f t="shared" si="195"/>
        <v>62.5</v>
      </c>
      <c r="R3089" t="b">
        <v>0</v>
      </c>
      <c r="S3089" t="s">
        <v>8301</v>
      </c>
      <c r="T3089" s="12" t="s">
        <v>8316</v>
      </c>
      <c r="U3089" t="s">
        <v>8356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8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0">
        <f t="shared" si="193"/>
        <v>42012.570138888885</v>
      </c>
      <c r="L3090">
        <v>1418046247</v>
      </c>
      <c r="M3090" s="10">
        <f t="shared" si="194"/>
        <v>41981.57230324074</v>
      </c>
      <c r="N3090" s="10"/>
      <c r="O3090" t="b">
        <v>0</v>
      </c>
      <c r="P3090">
        <v>3</v>
      </c>
      <c r="Q3090">
        <f t="shared" si="195"/>
        <v>42</v>
      </c>
      <c r="R3090" t="b">
        <v>0</v>
      </c>
      <c r="S3090" t="s">
        <v>8301</v>
      </c>
      <c r="T3090" s="12" t="s">
        <v>8316</v>
      </c>
      <c r="U3090" t="s">
        <v>8356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8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0">
        <f t="shared" si="193"/>
        <v>42560.082638888889</v>
      </c>
      <c r="L3091">
        <v>1465304483</v>
      </c>
      <c r="M3091" s="10">
        <f t="shared" si="194"/>
        <v>42528.542627314819</v>
      </c>
      <c r="N3091" s="10"/>
      <c r="O3091" t="b">
        <v>0</v>
      </c>
      <c r="P3091">
        <v>45</v>
      </c>
      <c r="Q3091">
        <f t="shared" si="195"/>
        <v>130.09</v>
      </c>
      <c r="R3091" t="b">
        <v>0</v>
      </c>
      <c r="S3091" t="s">
        <v>8301</v>
      </c>
      <c r="T3091" s="12" t="s">
        <v>8316</v>
      </c>
      <c r="U3091" t="s">
        <v>8356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8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0">
        <f t="shared" si="193"/>
        <v>42125.777141203704</v>
      </c>
      <c r="L3092">
        <v>1425325145</v>
      </c>
      <c r="M3092" s="10">
        <f t="shared" si="194"/>
        <v>42065.818807870368</v>
      </c>
      <c r="N3092" s="10"/>
      <c r="O3092" t="b">
        <v>0</v>
      </c>
      <c r="P3092">
        <v>9</v>
      </c>
      <c r="Q3092">
        <f t="shared" si="195"/>
        <v>1270.22</v>
      </c>
      <c r="R3092" t="b">
        <v>0</v>
      </c>
      <c r="S3092" t="s">
        <v>8301</v>
      </c>
      <c r="T3092" s="12" t="s">
        <v>8316</v>
      </c>
      <c r="U3092" t="s">
        <v>8356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8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0">
        <f t="shared" si="193"/>
        <v>42596.948414351849</v>
      </c>
      <c r="L3093">
        <v>1468622743</v>
      </c>
      <c r="M3093" s="10">
        <f t="shared" si="194"/>
        <v>42566.948414351849</v>
      </c>
      <c r="N3093" s="10"/>
      <c r="O3093" t="b">
        <v>0</v>
      </c>
      <c r="P3093">
        <v>9</v>
      </c>
      <c r="Q3093">
        <f t="shared" si="195"/>
        <v>88.44</v>
      </c>
      <c r="R3093" t="b">
        <v>0</v>
      </c>
      <c r="S3093" t="s">
        <v>8301</v>
      </c>
      <c r="T3093" s="12" t="s">
        <v>8316</v>
      </c>
      <c r="U3093" t="s">
        <v>8356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8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0">
        <f t="shared" si="193"/>
        <v>42292.916666666672</v>
      </c>
      <c r="L3094">
        <v>1441723912</v>
      </c>
      <c r="M3094" s="10">
        <f t="shared" si="194"/>
        <v>42255.619351851856</v>
      </c>
      <c r="N3094" s="10"/>
      <c r="O3094" t="b">
        <v>0</v>
      </c>
      <c r="P3094">
        <v>21</v>
      </c>
      <c r="Q3094">
        <f t="shared" si="195"/>
        <v>56.34</v>
      </c>
      <c r="R3094" t="b">
        <v>0</v>
      </c>
      <c r="S3094" t="s">
        <v>8301</v>
      </c>
      <c r="T3094" s="12" t="s">
        <v>8316</v>
      </c>
      <c r="U3094" t="s">
        <v>8356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8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0">
        <f t="shared" si="193"/>
        <v>41791.165972222225</v>
      </c>
      <c r="L3095">
        <v>1398980941</v>
      </c>
      <c r="M3095" s="10">
        <f t="shared" si="194"/>
        <v>41760.909039351849</v>
      </c>
      <c r="N3095" s="10"/>
      <c r="O3095" t="b">
        <v>0</v>
      </c>
      <c r="P3095">
        <v>17</v>
      </c>
      <c r="Q3095">
        <f t="shared" si="195"/>
        <v>53.53</v>
      </c>
      <c r="R3095" t="b">
        <v>0</v>
      </c>
      <c r="S3095" t="s">
        <v>8301</v>
      </c>
      <c r="T3095" s="12" t="s">
        <v>8316</v>
      </c>
      <c r="U3095" t="s">
        <v>8356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8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0">
        <f t="shared" si="193"/>
        <v>42267.795787037037</v>
      </c>
      <c r="L3096">
        <v>1437591956</v>
      </c>
      <c r="M3096" s="10">
        <f t="shared" si="194"/>
        <v>42207.795787037037</v>
      </c>
      <c r="N3096" s="10"/>
      <c r="O3096" t="b">
        <v>0</v>
      </c>
      <c r="P3096">
        <v>1</v>
      </c>
      <c r="Q3096">
        <f t="shared" si="195"/>
        <v>25</v>
      </c>
      <c r="R3096" t="b">
        <v>0</v>
      </c>
      <c r="S3096" t="s">
        <v>8301</v>
      </c>
      <c r="T3096" s="12" t="s">
        <v>8316</v>
      </c>
      <c r="U3096" t="s">
        <v>8356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8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0">
        <f t="shared" si="193"/>
        <v>42583.025231481486</v>
      </c>
      <c r="L3097">
        <v>1464827780</v>
      </c>
      <c r="M3097" s="10">
        <f t="shared" si="194"/>
        <v>42523.025231481486</v>
      </c>
      <c r="N3097" s="10"/>
      <c r="O3097" t="b">
        <v>0</v>
      </c>
      <c r="P3097">
        <v>1</v>
      </c>
      <c r="Q3097">
        <f t="shared" si="195"/>
        <v>50</v>
      </c>
      <c r="R3097" t="b">
        <v>0</v>
      </c>
      <c r="S3097" t="s">
        <v>8301</v>
      </c>
      <c r="T3097" s="12" t="s">
        <v>8316</v>
      </c>
      <c r="U3097" t="s">
        <v>8356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8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0">
        <f t="shared" si="193"/>
        <v>42144.825532407413</v>
      </c>
      <c r="L3098">
        <v>1429559326</v>
      </c>
      <c r="M3098" s="10">
        <f t="shared" si="194"/>
        <v>42114.825532407413</v>
      </c>
      <c r="N3098" s="10"/>
      <c r="O3098" t="b">
        <v>0</v>
      </c>
      <c r="P3098">
        <v>14</v>
      </c>
      <c r="Q3098">
        <f t="shared" si="195"/>
        <v>56.79</v>
      </c>
      <c r="R3098" t="b">
        <v>0</v>
      </c>
      <c r="S3098" t="s">
        <v>8301</v>
      </c>
      <c r="T3098" s="12" t="s">
        <v>8316</v>
      </c>
      <c r="U3098" t="s">
        <v>8356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8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0">
        <f t="shared" si="193"/>
        <v>42650.583333333328</v>
      </c>
      <c r="L3099">
        <v>1474027501</v>
      </c>
      <c r="M3099" s="10">
        <f t="shared" si="194"/>
        <v>42629.503483796296</v>
      </c>
      <c r="N3099" s="10"/>
      <c r="O3099" t="b">
        <v>0</v>
      </c>
      <c r="P3099">
        <v>42</v>
      </c>
      <c r="Q3099">
        <f t="shared" si="195"/>
        <v>40.83</v>
      </c>
      <c r="R3099" t="b">
        <v>0</v>
      </c>
      <c r="S3099" t="s">
        <v>8301</v>
      </c>
      <c r="T3099" s="12" t="s">
        <v>8316</v>
      </c>
      <c r="U3099" t="s">
        <v>8356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8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0">
        <f t="shared" si="193"/>
        <v>42408.01180555555</v>
      </c>
      <c r="L3100">
        <v>1450724449</v>
      </c>
      <c r="M3100" s="10">
        <f t="shared" si="194"/>
        <v>42359.792233796295</v>
      </c>
      <c r="N3100" s="10"/>
      <c r="O3100" t="b">
        <v>0</v>
      </c>
      <c r="P3100">
        <v>27</v>
      </c>
      <c r="Q3100">
        <f t="shared" si="195"/>
        <v>65.11</v>
      </c>
      <c r="R3100" t="b">
        <v>0</v>
      </c>
      <c r="S3100" t="s">
        <v>8301</v>
      </c>
      <c r="T3100" s="12" t="s">
        <v>8316</v>
      </c>
      <c r="U3100" t="s">
        <v>8356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8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0">
        <f t="shared" si="193"/>
        <v>42412.189710648148</v>
      </c>
      <c r="L3101">
        <v>1452659591</v>
      </c>
      <c r="M3101" s="10">
        <f t="shared" si="194"/>
        <v>42382.189710648148</v>
      </c>
      <c r="N3101" s="10"/>
      <c r="O3101" t="b">
        <v>0</v>
      </c>
      <c r="P3101">
        <v>5</v>
      </c>
      <c r="Q3101">
        <f t="shared" si="195"/>
        <v>55.6</v>
      </c>
      <c r="R3101" t="b">
        <v>0</v>
      </c>
      <c r="S3101" t="s">
        <v>8301</v>
      </c>
      <c r="T3101" s="12" t="s">
        <v>8316</v>
      </c>
      <c r="U3101" t="s">
        <v>8356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8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0">
        <f t="shared" si="193"/>
        <v>41932.622395833336</v>
      </c>
      <c r="L3102">
        <v>1411224975</v>
      </c>
      <c r="M3102" s="10">
        <f t="shared" si="194"/>
        <v>41902.622395833336</v>
      </c>
      <c r="N3102" s="10"/>
      <c r="O3102" t="b">
        <v>0</v>
      </c>
      <c r="P3102">
        <v>13</v>
      </c>
      <c r="Q3102">
        <f t="shared" si="195"/>
        <v>140.54</v>
      </c>
      <c r="R3102" t="b">
        <v>0</v>
      </c>
      <c r="S3102" t="s">
        <v>8301</v>
      </c>
      <c r="T3102" s="12" t="s">
        <v>8316</v>
      </c>
      <c r="U3102" t="s">
        <v>8356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8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0">
        <f t="shared" si="193"/>
        <v>42201.330555555556</v>
      </c>
      <c r="L3103">
        <v>1434445937</v>
      </c>
      <c r="M3103" s="10">
        <f t="shared" si="194"/>
        <v>42171.383530092593</v>
      </c>
      <c r="N3103" s="10"/>
      <c r="O3103" t="b">
        <v>0</v>
      </c>
      <c r="P3103">
        <v>12</v>
      </c>
      <c r="Q3103">
        <f t="shared" si="195"/>
        <v>25</v>
      </c>
      <c r="R3103" t="b">
        <v>0</v>
      </c>
      <c r="S3103" t="s">
        <v>8301</v>
      </c>
      <c r="T3103" s="12" t="s">
        <v>8316</v>
      </c>
      <c r="U3103" t="s">
        <v>8356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8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0">
        <f t="shared" si="193"/>
        <v>42605.340486111112</v>
      </c>
      <c r="L3104">
        <v>1467619818</v>
      </c>
      <c r="M3104" s="10">
        <f t="shared" si="194"/>
        <v>42555.340486111112</v>
      </c>
      <c r="N3104" s="10"/>
      <c r="O3104" t="b">
        <v>0</v>
      </c>
      <c r="P3104">
        <v>90</v>
      </c>
      <c r="Q3104">
        <f t="shared" si="195"/>
        <v>69.53</v>
      </c>
      <c r="R3104" t="b">
        <v>0</v>
      </c>
      <c r="S3104" t="s">
        <v>8301</v>
      </c>
      <c r="T3104" s="12" t="s">
        <v>8316</v>
      </c>
      <c r="U3104" t="s">
        <v>8356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8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0">
        <f t="shared" si="193"/>
        <v>42167.156319444446</v>
      </c>
      <c r="L3105">
        <v>1428896706</v>
      </c>
      <c r="M3105" s="10">
        <f t="shared" si="194"/>
        <v>42107.156319444446</v>
      </c>
      <c r="N3105" s="10"/>
      <c r="O3105" t="b">
        <v>0</v>
      </c>
      <c r="P3105">
        <v>2</v>
      </c>
      <c r="Q3105">
        <f t="shared" si="195"/>
        <v>5.5</v>
      </c>
      <c r="R3105" t="b">
        <v>0</v>
      </c>
      <c r="S3105" t="s">
        <v>8301</v>
      </c>
      <c r="T3105" s="12" t="s">
        <v>8316</v>
      </c>
      <c r="U3105" t="s">
        <v>8356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8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0">
        <f t="shared" si="193"/>
        <v>42038.083333333328</v>
      </c>
      <c r="L3106">
        <v>1420235311</v>
      </c>
      <c r="M3106" s="10">
        <f t="shared" si="194"/>
        <v>42006.908692129626</v>
      </c>
      <c r="N3106" s="10"/>
      <c r="O3106" t="b">
        <v>0</v>
      </c>
      <c r="P3106">
        <v>5</v>
      </c>
      <c r="Q3106">
        <f t="shared" si="195"/>
        <v>237</v>
      </c>
      <c r="R3106" t="b">
        <v>0</v>
      </c>
      <c r="S3106" t="s">
        <v>8301</v>
      </c>
      <c r="T3106" s="12" t="s">
        <v>8316</v>
      </c>
      <c r="U3106" t="s">
        <v>8356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8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0">
        <f t="shared" si="193"/>
        <v>41931.208333333336</v>
      </c>
      <c r="L3107">
        <v>1408986916</v>
      </c>
      <c r="M3107" s="10">
        <f t="shared" si="194"/>
        <v>41876.718935185185</v>
      </c>
      <c r="N3107" s="10"/>
      <c r="O3107" t="b">
        <v>0</v>
      </c>
      <c r="P3107">
        <v>31</v>
      </c>
      <c r="Q3107">
        <f t="shared" si="195"/>
        <v>79.87</v>
      </c>
      <c r="R3107" t="b">
        <v>0</v>
      </c>
      <c r="S3107" t="s">
        <v>8301</v>
      </c>
      <c r="T3107" s="12" t="s">
        <v>8316</v>
      </c>
      <c r="U3107" t="s">
        <v>8356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8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0">
        <f t="shared" si="193"/>
        <v>42263.916666666672</v>
      </c>
      <c r="L3108">
        <v>1440497876</v>
      </c>
      <c r="M3108" s="10">
        <f t="shared" si="194"/>
        <v>42241.429120370376</v>
      </c>
      <c r="N3108" s="10"/>
      <c r="O3108" t="b">
        <v>0</v>
      </c>
      <c r="P3108">
        <v>4</v>
      </c>
      <c r="Q3108">
        <f t="shared" si="195"/>
        <v>10.25</v>
      </c>
      <c r="R3108" t="b">
        <v>0</v>
      </c>
      <c r="S3108" t="s">
        <v>8301</v>
      </c>
      <c r="T3108" s="12" t="s">
        <v>8316</v>
      </c>
      <c r="U3108" t="s">
        <v>8356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8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0">
        <f t="shared" si="193"/>
        <v>42135.814247685179</v>
      </c>
      <c r="L3109">
        <v>1430767951</v>
      </c>
      <c r="M3109" s="10">
        <f t="shared" si="194"/>
        <v>42128.814247685179</v>
      </c>
      <c r="N3109" s="10"/>
      <c r="O3109" t="b">
        <v>0</v>
      </c>
      <c r="P3109">
        <v>29</v>
      </c>
      <c r="Q3109">
        <f t="shared" si="195"/>
        <v>272.58999999999997</v>
      </c>
      <c r="R3109" t="b">
        <v>0</v>
      </c>
      <c r="S3109" t="s">
        <v>8301</v>
      </c>
      <c r="T3109" s="12" t="s">
        <v>8316</v>
      </c>
      <c r="U3109" t="s">
        <v>8356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8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0">
        <f t="shared" si="193"/>
        <v>42122.638819444444</v>
      </c>
      <c r="L3110">
        <v>1425053994</v>
      </c>
      <c r="M3110" s="10">
        <f t="shared" si="194"/>
        <v>42062.680486111116</v>
      </c>
      <c r="N3110" s="10"/>
      <c r="O3110" t="b">
        <v>0</v>
      </c>
      <c r="P3110">
        <v>2</v>
      </c>
      <c r="Q3110">
        <f t="shared" si="195"/>
        <v>13</v>
      </c>
      <c r="R3110" t="b">
        <v>0</v>
      </c>
      <c r="S3110" t="s">
        <v>8301</v>
      </c>
      <c r="T3110" s="12" t="s">
        <v>8316</v>
      </c>
      <c r="U3110" t="s">
        <v>8356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8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0">
        <f t="shared" si="193"/>
        <v>41879.125115740739</v>
      </c>
      <c r="L3111">
        <v>1406170810</v>
      </c>
      <c r="M3111" s="10">
        <f t="shared" si="194"/>
        <v>41844.125115740739</v>
      </c>
      <c r="N3111" s="10"/>
      <c r="O3111" t="b">
        <v>0</v>
      </c>
      <c r="P3111">
        <v>114</v>
      </c>
      <c r="Q3111">
        <f t="shared" si="195"/>
        <v>58.18</v>
      </c>
      <c r="R3111" t="b">
        <v>0</v>
      </c>
      <c r="S3111" t="s">
        <v>8301</v>
      </c>
      <c r="T3111" s="12" t="s">
        <v>8316</v>
      </c>
      <c r="U3111" t="s">
        <v>8356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8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0">
        <f t="shared" si="193"/>
        <v>42785.031469907408</v>
      </c>
      <c r="L3112">
        <v>1484009119</v>
      </c>
      <c r="M3112" s="10">
        <f t="shared" si="194"/>
        <v>42745.031469907408</v>
      </c>
      <c r="N3112" s="10"/>
      <c r="O3112" t="b">
        <v>0</v>
      </c>
      <c r="P3112">
        <v>1</v>
      </c>
      <c r="Q3112">
        <f t="shared" si="195"/>
        <v>10</v>
      </c>
      <c r="R3112" t="b">
        <v>0</v>
      </c>
      <c r="S3112" t="s">
        <v>8301</v>
      </c>
      <c r="T3112" s="12" t="s">
        <v>8316</v>
      </c>
      <c r="U3112" t="s">
        <v>8356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8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0">
        <f t="shared" si="193"/>
        <v>41916.595138888886</v>
      </c>
      <c r="L3113">
        <v>1409753820</v>
      </c>
      <c r="M3113" s="10">
        <f t="shared" si="194"/>
        <v>41885.595138888886</v>
      </c>
      <c r="N3113" s="10"/>
      <c r="O3113" t="b">
        <v>0</v>
      </c>
      <c r="P3113">
        <v>76</v>
      </c>
      <c r="Q3113">
        <f t="shared" si="195"/>
        <v>70.11</v>
      </c>
      <c r="R3113" t="b">
        <v>0</v>
      </c>
      <c r="S3113" t="s">
        <v>8301</v>
      </c>
      <c r="T3113" s="12" t="s">
        <v>8316</v>
      </c>
      <c r="U3113" t="s">
        <v>8356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8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0">
        <f t="shared" si="193"/>
        <v>42675.121921296297</v>
      </c>
      <c r="L3114">
        <v>1472784934</v>
      </c>
      <c r="M3114" s="10">
        <f t="shared" si="194"/>
        <v>42615.121921296297</v>
      </c>
      <c r="N3114" s="10"/>
      <c r="O3114" t="b">
        <v>0</v>
      </c>
      <c r="P3114">
        <v>9</v>
      </c>
      <c r="Q3114">
        <f t="shared" si="195"/>
        <v>57.89</v>
      </c>
      <c r="R3114" t="b">
        <v>0</v>
      </c>
      <c r="S3114" t="s">
        <v>8301</v>
      </c>
      <c r="T3114" s="12" t="s">
        <v>8316</v>
      </c>
      <c r="U3114" t="s">
        <v>8356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8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0">
        <f t="shared" si="193"/>
        <v>42111.731273148151</v>
      </c>
      <c r="L3115">
        <v>1426699982</v>
      </c>
      <c r="M3115" s="10">
        <f t="shared" si="194"/>
        <v>42081.731273148151</v>
      </c>
      <c r="N3115" s="10"/>
      <c r="O3115" t="b">
        <v>0</v>
      </c>
      <c r="P3115">
        <v>37</v>
      </c>
      <c r="Q3115">
        <f t="shared" si="195"/>
        <v>125.27</v>
      </c>
      <c r="R3115" t="b">
        <v>0</v>
      </c>
      <c r="S3115" t="s">
        <v>8301</v>
      </c>
      <c r="T3115" s="12" t="s">
        <v>8316</v>
      </c>
      <c r="U3115" t="s">
        <v>8356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8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0">
        <f t="shared" si="193"/>
        <v>41903.632523148146</v>
      </c>
      <c r="L3116">
        <v>1406128250</v>
      </c>
      <c r="M3116" s="10">
        <f t="shared" si="194"/>
        <v>41843.632523148146</v>
      </c>
      <c r="N3116" s="10"/>
      <c r="O3116" t="b">
        <v>0</v>
      </c>
      <c r="P3116">
        <v>0</v>
      </c>
      <c r="Q3116">
        <f t="shared" si="195"/>
        <v>0</v>
      </c>
      <c r="R3116" t="b">
        <v>0</v>
      </c>
      <c r="S3116" t="s">
        <v>8301</v>
      </c>
      <c r="T3116" s="12" t="s">
        <v>8316</v>
      </c>
      <c r="U3116" t="s">
        <v>8356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8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0">
        <f t="shared" si="193"/>
        <v>42526.447071759263</v>
      </c>
      <c r="L3117">
        <v>1462531427</v>
      </c>
      <c r="M3117" s="10">
        <f t="shared" si="194"/>
        <v>42496.447071759263</v>
      </c>
      <c r="N3117" s="10"/>
      <c r="O3117" t="b">
        <v>0</v>
      </c>
      <c r="P3117">
        <v>1</v>
      </c>
      <c r="Q3117">
        <f t="shared" si="195"/>
        <v>300</v>
      </c>
      <c r="R3117" t="b">
        <v>0</v>
      </c>
      <c r="S3117" t="s">
        <v>8301</v>
      </c>
      <c r="T3117" s="12" t="s">
        <v>8316</v>
      </c>
      <c r="U3117" t="s">
        <v>8356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8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0">
        <f t="shared" si="193"/>
        <v>42095.515335648146</v>
      </c>
      <c r="L3118">
        <v>1426681325</v>
      </c>
      <c r="M3118" s="10">
        <f t="shared" si="194"/>
        <v>42081.515335648146</v>
      </c>
      <c r="N3118" s="10"/>
      <c r="O3118" t="b">
        <v>0</v>
      </c>
      <c r="P3118">
        <v>10</v>
      </c>
      <c r="Q3118">
        <f t="shared" si="195"/>
        <v>43</v>
      </c>
      <c r="R3118" t="b">
        <v>0</v>
      </c>
      <c r="S3118" t="s">
        <v>8301</v>
      </c>
      <c r="T3118" s="12" t="s">
        <v>8316</v>
      </c>
      <c r="U3118" t="s">
        <v>8356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8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0">
        <f t="shared" si="193"/>
        <v>42517.55</v>
      </c>
      <c r="L3119">
        <v>1463648360</v>
      </c>
      <c r="M3119" s="10">
        <f t="shared" si="194"/>
        <v>42509.374537037031</v>
      </c>
      <c r="N3119" s="10"/>
      <c r="O3119" t="b">
        <v>0</v>
      </c>
      <c r="P3119">
        <v>1</v>
      </c>
      <c r="Q3119">
        <f t="shared" si="195"/>
        <v>1</v>
      </c>
      <c r="R3119" t="b">
        <v>0</v>
      </c>
      <c r="S3119" t="s">
        <v>8301</v>
      </c>
      <c r="T3119" s="12" t="s">
        <v>8316</v>
      </c>
      <c r="U3119" t="s">
        <v>8356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8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0">
        <f t="shared" si="193"/>
        <v>42553.649571759262</v>
      </c>
      <c r="L3120">
        <v>1465832123</v>
      </c>
      <c r="M3120" s="10">
        <f t="shared" si="194"/>
        <v>42534.649571759262</v>
      </c>
      <c r="N3120" s="10"/>
      <c r="O3120" t="b">
        <v>0</v>
      </c>
      <c r="P3120">
        <v>2</v>
      </c>
      <c r="Q3120">
        <f t="shared" si="195"/>
        <v>775</v>
      </c>
      <c r="R3120" t="b">
        <v>0</v>
      </c>
      <c r="S3120" t="s">
        <v>8301</v>
      </c>
      <c r="T3120" s="12" t="s">
        <v>8316</v>
      </c>
      <c r="U3120" t="s">
        <v>8356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8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0">
        <f t="shared" si="193"/>
        <v>42090.003842592589</v>
      </c>
      <c r="L3121">
        <v>1424826332</v>
      </c>
      <c r="M3121" s="10">
        <f t="shared" si="194"/>
        <v>42060.04550925926</v>
      </c>
      <c r="N3121" s="10"/>
      <c r="O3121" t="b">
        <v>0</v>
      </c>
      <c r="P3121">
        <v>1</v>
      </c>
      <c r="Q3121">
        <f t="shared" si="195"/>
        <v>5</v>
      </c>
      <c r="R3121" t="b">
        <v>0</v>
      </c>
      <c r="S3121" t="s">
        <v>8301</v>
      </c>
      <c r="T3121" s="12" t="s">
        <v>8316</v>
      </c>
      <c r="U3121" t="s">
        <v>8356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8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0">
        <f t="shared" si="193"/>
        <v>42495.900416666671</v>
      </c>
      <c r="L3122">
        <v>1457303796</v>
      </c>
      <c r="M3122" s="10">
        <f t="shared" si="194"/>
        <v>42435.942083333335</v>
      </c>
      <c r="N3122" s="10"/>
      <c r="O3122" t="b">
        <v>0</v>
      </c>
      <c r="P3122">
        <v>10</v>
      </c>
      <c r="Q3122">
        <f t="shared" si="195"/>
        <v>12.8</v>
      </c>
      <c r="R3122" t="b">
        <v>0</v>
      </c>
      <c r="S3122" t="s">
        <v>8301</v>
      </c>
      <c r="T3122" s="12" t="s">
        <v>8316</v>
      </c>
      <c r="U3122" t="s">
        <v>8356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8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0">
        <f t="shared" si="193"/>
        <v>41908.679803240739</v>
      </c>
      <c r="L3123">
        <v>1406564335</v>
      </c>
      <c r="M3123" s="10">
        <f t="shared" si="194"/>
        <v>41848.679803240739</v>
      </c>
      <c r="N3123" s="10"/>
      <c r="O3123" t="b">
        <v>0</v>
      </c>
      <c r="P3123">
        <v>1</v>
      </c>
      <c r="Q3123">
        <f t="shared" si="195"/>
        <v>10</v>
      </c>
      <c r="R3123" t="b">
        <v>0</v>
      </c>
      <c r="S3123" t="s">
        <v>8301</v>
      </c>
      <c r="T3123" s="12" t="s">
        <v>8316</v>
      </c>
      <c r="U3123" t="s">
        <v>8356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8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0">
        <f t="shared" si="193"/>
        <v>42683.973750000005</v>
      </c>
      <c r="L3124">
        <v>1478298132</v>
      </c>
      <c r="M3124" s="10">
        <f t="shared" si="194"/>
        <v>42678.932083333333</v>
      </c>
      <c r="N3124" s="10"/>
      <c r="O3124" t="b">
        <v>0</v>
      </c>
      <c r="P3124">
        <v>2</v>
      </c>
      <c r="Q3124">
        <f t="shared" si="195"/>
        <v>58</v>
      </c>
      <c r="R3124" t="b">
        <v>0</v>
      </c>
      <c r="S3124" t="s">
        <v>8301</v>
      </c>
      <c r="T3124" s="12" t="s">
        <v>8316</v>
      </c>
      <c r="U3124" t="s">
        <v>8356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8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0">
        <f t="shared" si="193"/>
        <v>42560.993032407408</v>
      </c>
      <c r="L3125">
        <v>1465516198</v>
      </c>
      <c r="M3125" s="10">
        <f t="shared" si="194"/>
        <v>42530.993032407408</v>
      </c>
      <c r="N3125" s="10"/>
      <c r="O3125" t="b">
        <v>0</v>
      </c>
      <c r="P3125">
        <v>348</v>
      </c>
      <c r="Q3125">
        <f t="shared" si="195"/>
        <v>244.8</v>
      </c>
      <c r="R3125" t="b">
        <v>0</v>
      </c>
      <c r="S3125" t="s">
        <v>8301</v>
      </c>
      <c r="T3125" s="12" t="s">
        <v>8316</v>
      </c>
      <c r="U3125" t="s">
        <v>8356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8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0">
        <f t="shared" si="193"/>
        <v>42037.780104166668</v>
      </c>
      <c r="L3126">
        <v>1417718601</v>
      </c>
      <c r="M3126" s="10">
        <f t="shared" si="194"/>
        <v>41977.780104166668</v>
      </c>
      <c r="N3126" s="10"/>
      <c r="O3126" t="b">
        <v>0</v>
      </c>
      <c r="P3126">
        <v>4</v>
      </c>
      <c r="Q3126">
        <f t="shared" si="195"/>
        <v>6.5</v>
      </c>
      <c r="R3126" t="b">
        <v>0</v>
      </c>
      <c r="S3126" t="s">
        <v>8301</v>
      </c>
      <c r="T3126" s="12" t="s">
        <v>8316</v>
      </c>
      <c r="U3126" t="s">
        <v>8356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8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0">
        <f t="shared" si="193"/>
        <v>42376.20685185185</v>
      </c>
      <c r="L3127">
        <v>1449550672</v>
      </c>
      <c r="M3127" s="10">
        <f t="shared" si="194"/>
        <v>42346.20685185185</v>
      </c>
      <c r="N3127" s="10"/>
      <c r="O3127" t="b">
        <v>0</v>
      </c>
      <c r="P3127">
        <v>0</v>
      </c>
      <c r="Q3127">
        <f t="shared" si="195"/>
        <v>0</v>
      </c>
      <c r="R3127" t="b">
        <v>0</v>
      </c>
      <c r="S3127" t="s">
        <v>8301</v>
      </c>
      <c r="T3127" s="12" t="s">
        <v>8316</v>
      </c>
      <c r="U3127" t="s">
        <v>8356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8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0">
        <f t="shared" si="193"/>
        <v>42456.976412037038</v>
      </c>
      <c r="L3128">
        <v>1456532762</v>
      </c>
      <c r="M3128" s="10">
        <f t="shared" si="194"/>
        <v>42427.01807870371</v>
      </c>
      <c r="N3128" s="10"/>
      <c r="O3128" t="b">
        <v>0</v>
      </c>
      <c r="P3128">
        <v>17</v>
      </c>
      <c r="Q3128">
        <f t="shared" si="195"/>
        <v>61.18</v>
      </c>
      <c r="R3128" t="b">
        <v>0</v>
      </c>
      <c r="S3128" t="s">
        <v>8301</v>
      </c>
      <c r="T3128" s="12" t="s">
        <v>8316</v>
      </c>
      <c r="U3128" t="s">
        <v>8356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8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0">
        <f t="shared" si="193"/>
        <v>42064.856817129628</v>
      </c>
      <c r="L3129">
        <v>1422650029</v>
      </c>
      <c r="M3129" s="10">
        <f t="shared" si="194"/>
        <v>42034.856817129628</v>
      </c>
      <c r="N3129" s="10"/>
      <c r="O3129" t="b">
        <v>0</v>
      </c>
      <c r="P3129">
        <v>0</v>
      </c>
      <c r="Q3129">
        <f t="shared" si="195"/>
        <v>0</v>
      </c>
      <c r="R3129" t="b">
        <v>0</v>
      </c>
      <c r="S3129" t="s">
        <v>8301</v>
      </c>
      <c r="T3129" s="12" t="s">
        <v>8316</v>
      </c>
      <c r="U3129" t="s">
        <v>8356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8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0">
        <f t="shared" si="193"/>
        <v>42810.784039351856</v>
      </c>
      <c r="L3130">
        <v>1487101741</v>
      </c>
      <c r="M3130" s="10">
        <f t="shared" si="194"/>
        <v>42780.825706018513</v>
      </c>
      <c r="N3130" s="10"/>
      <c r="O3130" t="b">
        <v>0</v>
      </c>
      <c r="P3130">
        <v>117</v>
      </c>
      <c r="Q3130">
        <f t="shared" si="195"/>
        <v>139.24</v>
      </c>
      <c r="R3130" t="b">
        <v>0</v>
      </c>
      <c r="S3130" t="s">
        <v>8269</v>
      </c>
      <c r="T3130" s="12" t="s">
        <v>8316</v>
      </c>
      <c r="U3130" t="s">
        <v>8317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8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0">
        <f t="shared" si="193"/>
        <v>42843.801145833335</v>
      </c>
      <c r="L3131">
        <v>1489090419</v>
      </c>
      <c r="M3131" s="10">
        <f t="shared" si="194"/>
        <v>42803.842812499999</v>
      </c>
      <c r="N3131" s="10"/>
      <c r="O3131" t="b">
        <v>0</v>
      </c>
      <c r="P3131">
        <v>1</v>
      </c>
      <c r="Q3131">
        <f t="shared" si="195"/>
        <v>10</v>
      </c>
      <c r="R3131" t="b">
        <v>0</v>
      </c>
      <c r="S3131" t="s">
        <v>8269</v>
      </c>
      <c r="T3131" s="12" t="s">
        <v>8316</v>
      </c>
      <c r="U3131" t="s">
        <v>8317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8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0">
        <f t="shared" si="193"/>
        <v>42839.207638888889</v>
      </c>
      <c r="L3132">
        <v>1489504916</v>
      </c>
      <c r="M3132" s="10">
        <f t="shared" si="194"/>
        <v>42808.640231481477</v>
      </c>
      <c r="N3132" s="10"/>
      <c r="O3132" t="b">
        <v>0</v>
      </c>
      <c r="P3132">
        <v>4</v>
      </c>
      <c r="Q3132">
        <f t="shared" si="195"/>
        <v>93.75</v>
      </c>
      <c r="R3132" t="b">
        <v>0</v>
      </c>
      <c r="S3132" t="s">
        <v>8269</v>
      </c>
      <c r="T3132" s="12" t="s">
        <v>8316</v>
      </c>
      <c r="U3132" t="s">
        <v>8317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8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0">
        <f t="shared" si="193"/>
        <v>42833.537557870368</v>
      </c>
      <c r="L3133">
        <v>1489067645</v>
      </c>
      <c r="M3133" s="10">
        <f t="shared" si="194"/>
        <v>42803.579224537039</v>
      </c>
      <c r="N3133" s="10"/>
      <c r="O3133" t="b">
        <v>0</v>
      </c>
      <c r="P3133">
        <v>12</v>
      </c>
      <c r="Q3133">
        <f t="shared" si="195"/>
        <v>53.75</v>
      </c>
      <c r="R3133" t="b">
        <v>0</v>
      </c>
      <c r="S3133" t="s">
        <v>8269</v>
      </c>
      <c r="T3133" s="12" t="s">
        <v>8316</v>
      </c>
      <c r="U3133" t="s">
        <v>8317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8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0">
        <f t="shared" si="193"/>
        <v>42846.308564814812</v>
      </c>
      <c r="L3134">
        <v>1487579060</v>
      </c>
      <c r="M3134" s="10">
        <f t="shared" si="194"/>
        <v>42786.350231481483</v>
      </c>
      <c r="N3134" s="10"/>
      <c r="O3134" t="b">
        <v>0</v>
      </c>
      <c r="P3134">
        <v>1</v>
      </c>
      <c r="Q3134">
        <f t="shared" si="195"/>
        <v>10</v>
      </c>
      <c r="R3134" t="b">
        <v>0</v>
      </c>
      <c r="S3134" t="s">
        <v>8269</v>
      </c>
      <c r="T3134" s="12" t="s">
        <v>8316</v>
      </c>
      <c r="U3134" t="s">
        <v>8317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8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0">
        <f t="shared" si="193"/>
        <v>42818.523541666669</v>
      </c>
      <c r="L3135">
        <v>1487770434</v>
      </c>
      <c r="M3135" s="10">
        <f t="shared" si="194"/>
        <v>42788.565208333333</v>
      </c>
      <c r="N3135" s="10"/>
      <c r="O3135" t="b">
        <v>0</v>
      </c>
      <c r="P3135">
        <v>16</v>
      </c>
      <c r="Q3135">
        <f t="shared" si="195"/>
        <v>33.75</v>
      </c>
      <c r="R3135" t="b">
        <v>0</v>
      </c>
      <c r="S3135" t="s">
        <v>8269</v>
      </c>
      <c r="T3135" s="12" t="s">
        <v>8316</v>
      </c>
      <c r="U3135" t="s">
        <v>8317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8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0">
        <f t="shared" si="193"/>
        <v>42821.678460648152</v>
      </c>
      <c r="L3136">
        <v>1488820619</v>
      </c>
      <c r="M3136" s="10">
        <f t="shared" si="194"/>
        <v>42800.720127314817</v>
      </c>
      <c r="N3136" s="10"/>
      <c r="O3136" t="b">
        <v>0</v>
      </c>
      <c r="P3136">
        <v>12</v>
      </c>
      <c r="Q3136">
        <f t="shared" si="195"/>
        <v>18.75</v>
      </c>
      <c r="R3136" t="b">
        <v>0</v>
      </c>
      <c r="S3136" t="s">
        <v>8269</v>
      </c>
      <c r="T3136" s="12" t="s">
        <v>8316</v>
      </c>
      <c r="U3136" t="s">
        <v>8317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8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0">
        <f t="shared" si="193"/>
        <v>42829.151863425926</v>
      </c>
      <c r="L3137">
        <v>1489376321</v>
      </c>
      <c r="M3137" s="10">
        <f t="shared" si="194"/>
        <v>42807.151863425926</v>
      </c>
      <c r="N3137" s="10"/>
      <c r="O3137" t="b">
        <v>0</v>
      </c>
      <c r="P3137">
        <v>7</v>
      </c>
      <c r="Q3137">
        <f t="shared" si="195"/>
        <v>23.14</v>
      </c>
      <c r="R3137" t="b">
        <v>0</v>
      </c>
      <c r="S3137" t="s">
        <v>8269</v>
      </c>
      <c r="T3137" s="12" t="s">
        <v>8316</v>
      </c>
      <c r="U3137" t="s">
        <v>8317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8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0">
        <f t="shared" si="193"/>
        <v>42825.957638888889</v>
      </c>
      <c r="L3138">
        <v>1487847954</v>
      </c>
      <c r="M3138" s="10">
        <f t="shared" si="194"/>
        <v>42789.462430555555</v>
      </c>
      <c r="N3138" s="10"/>
      <c r="O3138" t="b">
        <v>0</v>
      </c>
      <c r="P3138">
        <v>22</v>
      </c>
      <c r="Q3138">
        <f t="shared" si="195"/>
        <v>29.05</v>
      </c>
      <c r="R3138" t="b">
        <v>0</v>
      </c>
      <c r="S3138" t="s">
        <v>8269</v>
      </c>
      <c r="T3138" s="12" t="s">
        <v>8316</v>
      </c>
      <c r="U3138" t="s">
        <v>8317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8">
        <f t="shared" ref="F3139:F3202" si="196">ROUND(E3139/D3139*100,0)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0">
        <f t="shared" ref="K3139:K3202" si="197">(((J3139/60)/60)/24+DATE(1970,1,1))</f>
        <v>42858.8</v>
      </c>
      <c r="L3139">
        <v>1489439669</v>
      </c>
      <c r="M3139" s="10">
        <f t="shared" ref="M3139:M3202" si="198">(((L3139/60)/60)/24+DATE(1970,1,1))</f>
        <v>42807.885057870371</v>
      </c>
      <c r="N3139" s="10"/>
      <c r="O3139" t="b">
        <v>0</v>
      </c>
      <c r="P3139">
        <v>1</v>
      </c>
      <c r="Q3139">
        <f t="shared" ref="Q3139:Q3202" si="199">IFERROR(ROUND(E3139/P3139,2),0)</f>
        <v>50</v>
      </c>
      <c r="R3139" t="b">
        <v>0</v>
      </c>
      <c r="S3139" t="s">
        <v>8269</v>
      </c>
      <c r="T3139" s="12" t="s">
        <v>8316</v>
      </c>
      <c r="U3139" t="s">
        <v>8317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8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0">
        <f t="shared" si="197"/>
        <v>42828.645914351851</v>
      </c>
      <c r="L3140">
        <v>1489591807</v>
      </c>
      <c r="M3140" s="10">
        <f t="shared" si="198"/>
        <v>42809.645914351851</v>
      </c>
      <c r="N3140" s="10"/>
      <c r="O3140" t="b">
        <v>0</v>
      </c>
      <c r="P3140">
        <v>0</v>
      </c>
      <c r="Q3140">
        <f t="shared" si="199"/>
        <v>0</v>
      </c>
      <c r="R3140" t="b">
        <v>0</v>
      </c>
      <c r="S3140" t="s">
        <v>8269</v>
      </c>
      <c r="T3140" s="12" t="s">
        <v>8316</v>
      </c>
      <c r="U3140" t="s">
        <v>8317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8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0">
        <f t="shared" si="197"/>
        <v>42819.189583333333</v>
      </c>
      <c r="L3141">
        <v>1487485760</v>
      </c>
      <c r="M3141" s="10">
        <f t="shared" si="198"/>
        <v>42785.270370370374</v>
      </c>
      <c r="N3141" s="10"/>
      <c r="O3141" t="b">
        <v>0</v>
      </c>
      <c r="P3141">
        <v>6</v>
      </c>
      <c r="Q3141">
        <f t="shared" si="199"/>
        <v>450</v>
      </c>
      <c r="R3141" t="b">
        <v>0</v>
      </c>
      <c r="S3141" t="s">
        <v>8269</v>
      </c>
      <c r="T3141" s="12" t="s">
        <v>8316</v>
      </c>
      <c r="U3141" t="s">
        <v>8317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8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0">
        <f t="shared" si="197"/>
        <v>42832.677118055552</v>
      </c>
      <c r="L3142">
        <v>1488993303</v>
      </c>
      <c r="M3142" s="10">
        <f t="shared" si="198"/>
        <v>42802.718784722223</v>
      </c>
      <c r="N3142" s="10"/>
      <c r="O3142" t="b">
        <v>0</v>
      </c>
      <c r="P3142">
        <v>4</v>
      </c>
      <c r="Q3142">
        <f t="shared" si="199"/>
        <v>24</v>
      </c>
      <c r="R3142" t="b">
        <v>0</v>
      </c>
      <c r="S3142" t="s">
        <v>8269</v>
      </c>
      <c r="T3142" s="12" t="s">
        <v>8316</v>
      </c>
      <c r="U3142" t="s">
        <v>8317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8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0">
        <f t="shared" si="197"/>
        <v>42841.833333333328</v>
      </c>
      <c r="L3143">
        <v>1488823488</v>
      </c>
      <c r="M3143" s="10">
        <f t="shared" si="198"/>
        <v>42800.753333333334</v>
      </c>
      <c r="N3143" s="10"/>
      <c r="O3143" t="b">
        <v>0</v>
      </c>
      <c r="P3143">
        <v>8</v>
      </c>
      <c r="Q3143">
        <f t="shared" si="199"/>
        <v>32.25</v>
      </c>
      <c r="R3143" t="b">
        <v>0</v>
      </c>
      <c r="S3143" t="s">
        <v>8269</v>
      </c>
      <c r="T3143" s="12" t="s">
        <v>8316</v>
      </c>
      <c r="U3143" t="s">
        <v>8317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8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0">
        <f t="shared" si="197"/>
        <v>42813.471516203703</v>
      </c>
      <c r="L3144">
        <v>1487333939</v>
      </c>
      <c r="M3144" s="10">
        <f t="shared" si="198"/>
        <v>42783.513182870374</v>
      </c>
      <c r="N3144" s="10"/>
      <c r="O3144" t="b">
        <v>0</v>
      </c>
      <c r="P3144">
        <v>3</v>
      </c>
      <c r="Q3144">
        <f t="shared" si="199"/>
        <v>15</v>
      </c>
      <c r="R3144" t="b">
        <v>0</v>
      </c>
      <c r="S3144" t="s">
        <v>8269</v>
      </c>
      <c r="T3144" s="12" t="s">
        <v>8316</v>
      </c>
      <c r="U3144" t="s">
        <v>8317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8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0">
        <f t="shared" si="197"/>
        <v>42834.358287037037</v>
      </c>
      <c r="L3145">
        <v>1489480556</v>
      </c>
      <c r="M3145" s="10">
        <f t="shared" si="198"/>
        <v>42808.358287037037</v>
      </c>
      <c r="N3145" s="10"/>
      <c r="O3145" t="b">
        <v>0</v>
      </c>
      <c r="P3145">
        <v>0</v>
      </c>
      <c r="Q3145">
        <f t="shared" si="199"/>
        <v>0</v>
      </c>
      <c r="R3145" t="b">
        <v>0</v>
      </c>
      <c r="S3145" t="s">
        <v>8269</v>
      </c>
      <c r="T3145" s="12" t="s">
        <v>8316</v>
      </c>
      <c r="U3145" t="s">
        <v>8317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8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0">
        <f t="shared" si="197"/>
        <v>42813.25</v>
      </c>
      <c r="L3146">
        <v>1488459307</v>
      </c>
      <c r="M3146" s="10">
        <f t="shared" si="198"/>
        <v>42796.538275462968</v>
      </c>
      <c r="N3146" s="10"/>
      <c r="O3146" t="b">
        <v>0</v>
      </c>
      <c r="P3146">
        <v>30</v>
      </c>
      <c r="Q3146">
        <f t="shared" si="199"/>
        <v>251.33</v>
      </c>
      <c r="R3146" t="b">
        <v>0</v>
      </c>
      <c r="S3146" t="s">
        <v>8269</v>
      </c>
      <c r="T3146" s="12" t="s">
        <v>8316</v>
      </c>
      <c r="U3146" t="s">
        <v>8317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8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0">
        <f t="shared" si="197"/>
        <v>42821.999236111107</v>
      </c>
      <c r="L3147">
        <v>1485478734</v>
      </c>
      <c r="M3147" s="10">
        <f t="shared" si="198"/>
        <v>42762.040902777779</v>
      </c>
      <c r="N3147" s="10"/>
      <c r="O3147" t="b">
        <v>0</v>
      </c>
      <c r="P3147">
        <v>0</v>
      </c>
      <c r="Q3147">
        <f t="shared" si="199"/>
        <v>0</v>
      </c>
      <c r="R3147" t="b">
        <v>0</v>
      </c>
      <c r="S3147" t="s">
        <v>8269</v>
      </c>
      <c r="T3147" s="12" t="s">
        <v>8316</v>
      </c>
      <c r="U3147" t="s">
        <v>8317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8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0">
        <f t="shared" si="197"/>
        <v>42841.640810185185</v>
      </c>
      <c r="L3148">
        <v>1488471766</v>
      </c>
      <c r="M3148" s="10">
        <f t="shared" si="198"/>
        <v>42796.682476851856</v>
      </c>
      <c r="N3148" s="10"/>
      <c r="O3148" t="b">
        <v>0</v>
      </c>
      <c r="P3148">
        <v>12</v>
      </c>
      <c r="Q3148">
        <f t="shared" si="199"/>
        <v>437.5</v>
      </c>
      <c r="R3148" t="b">
        <v>0</v>
      </c>
      <c r="S3148" t="s">
        <v>8269</v>
      </c>
      <c r="T3148" s="12" t="s">
        <v>8316</v>
      </c>
      <c r="U3148" t="s">
        <v>8317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8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0">
        <f t="shared" si="197"/>
        <v>41950.011053240742</v>
      </c>
      <c r="L3149">
        <v>1411859755</v>
      </c>
      <c r="M3149" s="10">
        <f t="shared" si="198"/>
        <v>41909.969386574077</v>
      </c>
      <c r="N3149" s="10"/>
      <c r="O3149" t="b">
        <v>1</v>
      </c>
      <c r="P3149">
        <v>213</v>
      </c>
      <c r="Q3149">
        <f t="shared" si="199"/>
        <v>110.35</v>
      </c>
      <c r="R3149" t="b">
        <v>1</v>
      </c>
      <c r="S3149" t="s">
        <v>8269</v>
      </c>
      <c r="T3149" s="12" t="s">
        <v>8316</v>
      </c>
      <c r="U3149" t="s">
        <v>8317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8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0">
        <f t="shared" si="197"/>
        <v>41913.166666666664</v>
      </c>
      <c r="L3150">
        <v>1410278284</v>
      </c>
      <c r="M3150" s="10">
        <f t="shared" si="198"/>
        <v>41891.665324074071</v>
      </c>
      <c r="N3150" s="10"/>
      <c r="O3150" t="b">
        <v>1</v>
      </c>
      <c r="P3150">
        <v>57</v>
      </c>
      <c r="Q3150">
        <f t="shared" si="199"/>
        <v>41.42</v>
      </c>
      <c r="R3150" t="b">
        <v>1</v>
      </c>
      <c r="S3150" t="s">
        <v>8269</v>
      </c>
      <c r="T3150" s="12" t="s">
        <v>8316</v>
      </c>
      <c r="U3150" t="s">
        <v>8317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8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0">
        <f t="shared" si="197"/>
        <v>41250.083333333336</v>
      </c>
      <c r="L3151">
        <v>1352766300</v>
      </c>
      <c r="M3151" s="10">
        <f t="shared" si="198"/>
        <v>41226.017361111109</v>
      </c>
      <c r="N3151" s="10"/>
      <c r="O3151" t="b">
        <v>1</v>
      </c>
      <c r="P3151">
        <v>25</v>
      </c>
      <c r="Q3151">
        <f t="shared" si="199"/>
        <v>52</v>
      </c>
      <c r="R3151" t="b">
        <v>1</v>
      </c>
      <c r="S3151" t="s">
        <v>8269</v>
      </c>
      <c r="T3151" s="12" t="s">
        <v>8316</v>
      </c>
      <c r="U3151" t="s">
        <v>8317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8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0">
        <f t="shared" si="197"/>
        <v>40568.166666666664</v>
      </c>
      <c r="L3152">
        <v>1288160403</v>
      </c>
      <c r="M3152" s="10">
        <f t="shared" si="198"/>
        <v>40478.263923611114</v>
      </c>
      <c r="N3152" s="10"/>
      <c r="O3152" t="b">
        <v>1</v>
      </c>
      <c r="P3152">
        <v>104</v>
      </c>
      <c r="Q3152">
        <f t="shared" si="199"/>
        <v>33.99</v>
      </c>
      <c r="R3152" t="b">
        <v>1</v>
      </c>
      <c r="S3152" t="s">
        <v>8269</v>
      </c>
      <c r="T3152" s="12" t="s">
        <v>8316</v>
      </c>
      <c r="U3152" t="s">
        <v>8317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8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0">
        <f t="shared" si="197"/>
        <v>41892.83997685185</v>
      </c>
      <c r="L3153">
        <v>1407787774</v>
      </c>
      <c r="M3153" s="10">
        <f t="shared" si="198"/>
        <v>41862.83997685185</v>
      </c>
      <c r="N3153" s="10"/>
      <c r="O3153" t="b">
        <v>1</v>
      </c>
      <c r="P3153">
        <v>34</v>
      </c>
      <c r="Q3153">
        <f t="shared" si="199"/>
        <v>103.35</v>
      </c>
      <c r="R3153" t="b">
        <v>1</v>
      </c>
      <c r="S3153" t="s">
        <v>8269</v>
      </c>
      <c r="T3153" s="12" t="s">
        <v>8316</v>
      </c>
      <c r="U3153" t="s">
        <v>8317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8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0">
        <f t="shared" si="197"/>
        <v>41580.867673611108</v>
      </c>
      <c r="L3154">
        <v>1380833367</v>
      </c>
      <c r="M3154" s="10">
        <f t="shared" si="198"/>
        <v>41550.867673611108</v>
      </c>
      <c r="N3154" s="10"/>
      <c r="O3154" t="b">
        <v>1</v>
      </c>
      <c r="P3154">
        <v>67</v>
      </c>
      <c r="Q3154">
        <f t="shared" si="199"/>
        <v>34.79</v>
      </c>
      <c r="R3154" t="b">
        <v>1</v>
      </c>
      <c r="S3154" t="s">
        <v>8269</v>
      </c>
      <c r="T3154" s="12" t="s">
        <v>8316</v>
      </c>
      <c r="U3154" t="s">
        <v>8317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8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0">
        <f t="shared" si="197"/>
        <v>40664.207638888889</v>
      </c>
      <c r="L3155">
        <v>1301542937</v>
      </c>
      <c r="M3155" s="10">
        <f t="shared" si="198"/>
        <v>40633.154363425929</v>
      </c>
      <c r="N3155" s="10"/>
      <c r="O3155" t="b">
        <v>1</v>
      </c>
      <c r="P3155">
        <v>241</v>
      </c>
      <c r="Q3155">
        <f t="shared" si="199"/>
        <v>41.77</v>
      </c>
      <c r="R3155" t="b">
        <v>1</v>
      </c>
      <c r="S3155" t="s">
        <v>8269</v>
      </c>
      <c r="T3155" s="12" t="s">
        <v>8316</v>
      </c>
      <c r="U3155" t="s">
        <v>8317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8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0">
        <f t="shared" si="197"/>
        <v>41000.834004629629</v>
      </c>
      <c r="L3156">
        <v>1330722058</v>
      </c>
      <c r="M3156" s="10">
        <f t="shared" si="198"/>
        <v>40970.875671296293</v>
      </c>
      <c r="N3156" s="10"/>
      <c r="O3156" t="b">
        <v>1</v>
      </c>
      <c r="P3156">
        <v>123</v>
      </c>
      <c r="Q3156">
        <f t="shared" si="199"/>
        <v>64.27</v>
      </c>
      <c r="R3156" t="b">
        <v>1</v>
      </c>
      <c r="S3156" t="s">
        <v>8269</v>
      </c>
      <c r="T3156" s="12" t="s">
        <v>8316</v>
      </c>
      <c r="U3156" t="s">
        <v>8317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8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0">
        <f t="shared" si="197"/>
        <v>41263.499131944445</v>
      </c>
      <c r="L3157">
        <v>1353412725</v>
      </c>
      <c r="M3157" s="10">
        <f t="shared" si="198"/>
        <v>41233.499131944445</v>
      </c>
      <c r="N3157" s="10"/>
      <c r="O3157" t="b">
        <v>1</v>
      </c>
      <c r="P3157">
        <v>302</v>
      </c>
      <c r="Q3157">
        <f t="shared" si="199"/>
        <v>31.21</v>
      </c>
      <c r="R3157" t="b">
        <v>1</v>
      </c>
      <c r="S3157" t="s">
        <v>8269</v>
      </c>
      <c r="T3157" s="12" t="s">
        <v>8316</v>
      </c>
      <c r="U3157" t="s">
        <v>8317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8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0">
        <f t="shared" si="197"/>
        <v>41061.953055555554</v>
      </c>
      <c r="L3158">
        <v>1335567144</v>
      </c>
      <c r="M3158" s="10">
        <f t="shared" si="198"/>
        <v>41026.953055555554</v>
      </c>
      <c r="N3158" s="10"/>
      <c r="O3158" t="b">
        <v>1</v>
      </c>
      <c r="P3158">
        <v>89</v>
      </c>
      <c r="Q3158">
        <f t="shared" si="199"/>
        <v>62.92</v>
      </c>
      <c r="R3158" t="b">
        <v>1</v>
      </c>
      <c r="S3158" t="s">
        <v>8269</v>
      </c>
      <c r="T3158" s="12" t="s">
        <v>8316</v>
      </c>
      <c r="U3158" t="s">
        <v>8317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8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0">
        <f t="shared" si="197"/>
        <v>41839.208333333336</v>
      </c>
      <c r="L3159">
        <v>1404932105</v>
      </c>
      <c r="M3159" s="10">
        <f t="shared" si="198"/>
        <v>41829.788252314815</v>
      </c>
      <c r="N3159" s="10"/>
      <c r="O3159" t="b">
        <v>1</v>
      </c>
      <c r="P3159">
        <v>41</v>
      </c>
      <c r="Q3159">
        <f t="shared" si="199"/>
        <v>98.54</v>
      </c>
      <c r="R3159" t="b">
        <v>1</v>
      </c>
      <c r="S3159" t="s">
        <v>8269</v>
      </c>
      <c r="T3159" s="12" t="s">
        <v>8316</v>
      </c>
      <c r="U3159" t="s">
        <v>8317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8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0">
        <f t="shared" si="197"/>
        <v>41477.839722222219</v>
      </c>
      <c r="L3160">
        <v>1371931752</v>
      </c>
      <c r="M3160" s="10">
        <f t="shared" si="198"/>
        <v>41447.839722222219</v>
      </c>
      <c r="N3160" s="10"/>
      <c r="O3160" t="b">
        <v>1</v>
      </c>
      <c r="P3160">
        <v>69</v>
      </c>
      <c r="Q3160">
        <f t="shared" si="199"/>
        <v>82.61</v>
      </c>
      <c r="R3160" t="b">
        <v>1</v>
      </c>
      <c r="S3160" t="s">
        <v>8269</v>
      </c>
      <c r="T3160" s="12" t="s">
        <v>8316</v>
      </c>
      <c r="U3160" t="s">
        <v>8317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8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0">
        <f t="shared" si="197"/>
        <v>40926.958333333336</v>
      </c>
      <c r="L3161">
        <v>1323221761</v>
      </c>
      <c r="M3161" s="10">
        <f t="shared" si="198"/>
        <v>40884.066678240742</v>
      </c>
      <c r="N3161" s="10"/>
      <c r="O3161" t="b">
        <v>1</v>
      </c>
      <c r="P3161">
        <v>52</v>
      </c>
      <c r="Q3161">
        <f t="shared" si="199"/>
        <v>38.5</v>
      </c>
      <c r="R3161" t="b">
        <v>1</v>
      </c>
      <c r="S3161" t="s">
        <v>8269</v>
      </c>
      <c r="T3161" s="12" t="s">
        <v>8316</v>
      </c>
      <c r="U3161" t="s">
        <v>8317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8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0">
        <f t="shared" si="197"/>
        <v>41864.207638888889</v>
      </c>
      <c r="L3162">
        <v>1405923687</v>
      </c>
      <c r="M3162" s="10">
        <f t="shared" si="198"/>
        <v>41841.26489583333</v>
      </c>
      <c r="N3162" s="10"/>
      <c r="O3162" t="b">
        <v>1</v>
      </c>
      <c r="P3162">
        <v>57</v>
      </c>
      <c r="Q3162">
        <f t="shared" si="199"/>
        <v>80.16</v>
      </c>
      <c r="R3162" t="b">
        <v>1</v>
      </c>
      <c r="S3162" t="s">
        <v>8269</v>
      </c>
      <c r="T3162" s="12" t="s">
        <v>8316</v>
      </c>
      <c r="U3162" t="s">
        <v>8317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8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0">
        <f t="shared" si="197"/>
        <v>41927.536134259259</v>
      </c>
      <c r="L3163">
        <v>1410785522</v>
      </c>
      <c r="M3163" s="10">
        <f t="shared" si="198"/>
        <v>41897.536134259259</v>
      </c>
      <c r="N3163" s="10"/>
      <c r="O3163" t="b">
        <v>1</v>
      </c>
      <c r="P3163">
        <v>74</v>
      </c>
      <c r="Q3163">
        <f t="shared" si="199"/>
        <v>28.41</v>
      </c>
      <c r="R3163" t="b">
        <v>1</v>
      </c>
      <c r="S3163" t="s">
        <v>8269</v>
      </c>
      <c r="T3163" s="12" t="s">
        <v>8316</v>
      </c>
      <c r="U3163" t="s">
        <v>8317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8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0">
        <f t="shared" si="197"/>
        <v>41827.083333333336</v>
      </c>
      <c r="L3164">
        <v>1402331262</v>
      </c>
      <c r="M3164" s="10">
        <f t="shared" si="198"/>
        <v>41799.685902777775</v>
      </c>
      <c r="N3164" s="10"/>
      <c r="O3164" t="b">
        <v>1</v>
      </c>
      <c r="P3164">
        <v>63</v>
      </c>
      <c r="Q3164">
        <f t="shared" si="199"/>
        <v>80.73</v>
      </c>
      <c r="R3164" t="b">
        <v>1</v>
      </c>
      <c r="S3164" t="s">
        <v>8269</v>
      </c>
      <c r="T3164" s="12" t="s">
        <v>8316</v>
      </c>
      <c r="U3164" t="s">
        <v>8317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8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0">
        <f t="shared" si="197"/>
        <v>41805.753761574073</v>
      </c>
      <c r="L3165">
        <v>1400263525</v>
      </c>
      <c r="M3165" s="10">
        <f t="shared" si="198"/>
        <v>41775.753761574073</v>
      </c>
      <c r="N3165" s="10"/>
      <c r="O3165" t="b">
        <v>1</v>
      </c>
      <c r="P3165">
        <v>72</v>
      </c>
      <c r="Q3165">
        <f t="shared" si="199"/>
        <v>200.69</v>
      </c>
      <c r="R3165" t="b">
        <v>1</v>
      </c>
      <c r="S3165" t="s">
        <v>8269</v>
      </c>
      <c r="T3165" s="12" t="s">
        <v>8316</v>
      </c>
      <c r="U3165" t="s">
        <v>8317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8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0">
        <f t="shared" si="197"/>
        <v>41799.80572916667</v>
      </c>
      <c r="L3166">
        <v>1399490415</v>
      </c>
      <c r="M3166" s="10">
        <f t="shared" si="198"/>
        <v>41766.80572916667</v>
      </c>
      <c r="N3166" s="10"/>
      <c r="O3166" t="b">
        <v>1</v>
      </c>
      <c r="P3166">
        <v>71</v>
      </c>
      <c r="Q3166">
        <f t="shared" si="199"/>
        <v>37.590000000000003</v>
      </c>
      <c r="R3166" t="b">
        <v>1</v>
      </c>
      <c r="S3166" t="s">
        <v>8269</v>
      </c>
      <c r="T3166" s="12" t="s">
        <v>8316</v>
      </c>
      <c r="U3166" t="s">
        <v>8317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8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0">
        <f t="shared" si="197"/>
        <v>40666.165972222225</v>
      </c>
      <c r="L3167">
        <v>1302493760</v>
      </c>
      <c r="M3167" s="10">
        <f t="shared" si="198"/>
        <v>40644.159259259257</v>
      </c>
      <c r="N3167" s="10"/>
      <c r="O3167" t="b">
        <v>1</v>
      </c>
      <c r="P3167">
        <v>21</v>
      </c>
      <c r="Q3167">
        <f t="shared" si="199"/>
        <v>58.1</v>
      </c>
      <c r="R3167" t="b">
        <v>1</v>
      </c>
      <c r="S3167" t="s">
        <v>8269</v>
      </c>
      <c r="T3167" s="12" t="s">
        <v>8316</v>
      </c>
      <c r="U3167" t="s">
        <v>8317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8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0">
        <f t="shared" si="197"/>
        <v>41969.332638888889</v>
      </c>
      <c r="L3168">
        <v>1414514153</v>
      </c>
      <c r="M3168" s="10">
        <f t="shared" si="198"/>
        <v>41940.69158564815</v>
      </c>
      <c r="N3168" s="10"/>
      <c r="O3168" t="b">
        <v>1</v>
      </c>
      <c r="P3168">
        <v>930</v>
      </c>
      <c r="Q3168">
        <f t="shared" si="199"/>
        <v>60.3</v>
      </c>
      <c r="R3168" t="b">
        <v>1</v>
      </c>
      <c r="S3168" t="s">
        <v>8269</v>
      </c>
      <c r="T3168" s="12" t="s">
        <v>8316</v>
      </c>
      <c r="U3168" t="s">
        <v>8317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8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0">
        <f t="shared" si="197"/>
        <v>41853.175706018519</v>
      </c>
      <c r="L3169">
        <v>1405743181</v>
      </c>
      <c r="M3169" s="10">
        <f t="shared" si="198"/>
        <v>41839.175706018519</v>
      </c>
      <c r="N3169" s="10"/>
      <c r="O3169" t="b">
        <v>1</v>
      </c>
      <c r="P3169">
        <v>55</v>
      </c>
      <c r="Q3169">
        <f t="shared" si="199"/>
        <v>63.36</v>
      </c>
      <c r="R3169" t="b">
        <v>1</v>
      </c>
      <c r="S3169" t="s">
        <v>8269</v>
      </c>
      <c r="T3169" s="12" t="s">
        <v>8316</v>
      </c>
      <c r="U3169" t="s">
        <v>8317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8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0">
        <f t="shared" si="197"/>
        <v>41803.916666666664</v>
      </c>
      <c r="L3170">
        <v>1399948353</v>
      </c>
      <c r="M3170" s="10">
        <f t="shared" si="198"/>
        <v>41772.105937500004</v>
      </c>
      <c r="N3170" s="10"/>
      <c r="O3170" t="b">
        <v>1</v>
      </c>
      <c r="P3170">
        <v>61</v>
      </c>
      <c r="Q3170">
        <f t="shared" si="199"/>
        <v>50.9</v>
      </c>
      <c r="R3170" t="b">
        <v>1</v>
      </c>
      <c r="S3170" t="s">
        <v>8269</v>
      </c>
      <c r="T3170" s="12" t="s">
        <v>8316</v>
      </c>
      <c r="U3170" t="s">
        <v>8317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8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0">
        <f t="shared" si="197"/>
        <v>41621.207638888889</v>
      </c>
      <c r="L3171">
        <v>1384364561</v>
      </c>
      <c r="M3171" s="10">
        <f t="shared" si="198"/>
        <v>41591.737974537034</v>
      </c>
      <c r="N3171" s="10"/>
      <c r="O3171" t="b">
        <v>1</v>
      </c>
      <c r="P3171">
        <v>82</v>
      </c>
      <c r="Q3171">
        <f t="shared" si="199"/>
        <v>100.5</v>
      </c>
      <c r="R3171" t="b">
        <v>1</v>
      </c>
      <c r="S3171" t="s">
        <v>8269</v>
      </c>
      <c r="T3171" s="12" t="s">
        <v>8316</v>
      </c>
      <c r="U3171" t="s">
        <v>8317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8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0">
        <f t="shared" si="197"/>
        <v>41822.166666666664</v>
      </c>
      <c r="L3172">
        <v>1401414944</v>
      </c>
      <c r="M3172" s="10">
        <f t="shared" si="198"/>
        <v>41789.080370370371</v>
      </c>
      <c r="N3172" s="10"/>
      <c r="O3172" t="b">
        <v>1</v>
      </c>
      <c r="P3172">
        <v>71</v>
      </c>
      <c r="Q3172">
        <f t="shared" si="199"/>
        <v>31.62</v>
      </c>
      <c r="R3172" t="b">
        <v>1</v>
      </c>
      <c r="S3172" t="s">
        <v>8269</v>
      </c>
      <c r="T3172" s="12" t="s">
        <v>8316</v>
      </c>
      <c r="U3172" t="s">
        <v>8317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8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0">
        <f t="shared" si="197"/>
        <v>42496.608310185184</v>
      </c>
      <c r="L3173">
        <v>1459953358</v>
      </c>
      <c r="M3173" s="10">
        <f t="shared" si="198"/>
        <v>42466.608310185184</v>
      </c>
      <c r="N3173" s="10"/>
      <c r="O3173" t="b">
        <v>1</v>
      </c>
      <c r="P3173">
        <v>117</v>
      </c>
      <c r="Q3173">
        <f t="shared" si="199"/>
        <v>65.099999999999994</v>
      </c>
      <c r="R3173" t="b">
        <v>1</v>
      </c>
      <c r="S3173" t="s">
        <v>8269</v>
      </c>
      <c r="T3173" s="12" t="s">
        <v>8316</v>
      </c>
      <c r="U3173" t="s">
        <v>8317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8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0">
        <f t="shared" si="197"/>
        <v>40953.729953703703</v>
      </c>
      <c r="L3174">
        <v>1326648668</v>
      </c>
      <c r="M3174" s="10">
        <f t="shared" si="198"/>
        <v>40923.729953703703</v>
      </c>
      <c r="N3174" s="10"/>
      <c r="O3174" t="b">
        <v>1</v>
      </c>
      <c r="P3174">
        <v>29</v>
      </c>
      <c r="Q3174">
        <f t="shared" si="199"/>
        <v>79.31</v>
      </c>
      <c r="R3174" t="b">
        <v>1</v>
      </c>
      <c r="S3174" t="s">
        <v>8269</v>
      </c>
      <c r="T3174" s="12" t="s">
        <v>8316</v>
      </c>
      <c r="U3174" t="s">
        <v>8317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8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0">
        <f t="shared" si="197"/>
        <v>41908.878379629627</v>
      </c>
      <c r="L3175">
        <v>1409173492</v>
      </c>
      <c r="M3175" s="10">
        <f t="shared" si="198"/>
        <v>41878.878379629627</v>
      </c>
      <c r="N3175" s="10"/>
      <c r="O3175" t="b">
        <v>1</v>
      </c>
      <c r="P3175">
        <v>74</v>
      </c>
      <c r="Q3175">
        <f t="shared" si="199"/>
        <v>139.19</v>
      </c>
      <c r="R3175" t="b">
        <v>1</v>
      </c>
      <c r="S3175" t="s">
        <v>8269</v>
      </c>
      <c r="T3175" s="12" t="s">
        <v>8316</v>
      </c>
      <c r="U3175" t="s">
        <v>8317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8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0">
        <f t="shared" si="197"/>
        <v>41876.864675925928</v>
      </c>
      <c r="L3176">
        <v>1407789908</v>
      </c>
      <c r="M3176" s="10">
        <f t="shared" si="198"/>
        <v>41862.864675925928</v>
      </c>
      <c r="N3176" s="10"/>
      <c r="O3176" t="b">
        <v>1</v>
      </c>
      <c r="P3176">
        <v>23</v>
      </c>
      <c r="Q3176">
        <f t="shared" si="199"/>
        <v>131.91</v>
      </c>
      <c r="R3176" t="b">
        <v>1</v>
      </c>
      <c r="S3176" t="s">
        <v>8269</v>
      </c>
      <c r="T3176" s="12" t="s">
        <v>8316</v>
      </c>
      <c r="U3176" t="s">
        <v>8317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8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0">
        <f t="shared" si="197"/>
        <v>40591.886886574073</v>
      </c>
      <c r="L3177">
        <v>1292793427</v>
      </c>
      <c r="M3177" s="10">
        <f t="shared" si="198"/>
        <v>40531.886886574073</v>
      </c>
      <c r="N3177" s="10"/>
      <c r="O3177" t="b">
        <v>1</v>
      </c>
      <c r="P3177">
        <v>60</v>
      </c>
      <c r="Q3177">
        <f t="shared" si="199"/>
        <v>91.3</v>
      </c>
      <c r="R3177" t="b">
        <v>1</v>
      </c>
      <c r="S3177" t="s">
        <v>8269</v>
      </c>
      <c r="T3177" s="12" t="s">
        <v>8316</v>
      </c>
      <c r="U3177" t="s">
        <v>8317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8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0">
        <f t="shared" si="197"/>
        <v>41504.625</v>
      </c>
      <c r="L3178">
        <v>1374531631</v>
      </c>
      <c r="M3178" s="10">
        <f t="shared" si="198"/>
        <v>41477.930914351848</v>
      </c>
      <c r="N3178" s="10"/>
      <c r="O3178" t="b">
        <v>1</v>
      </c>
      <c r="P3178">
        <v>55</v>
      </c>
      <c r="Q3178">
        <f t="shared" si="199"/>
        <v>39.67</v>
      </c>
      <c r="R3178" t="b">
        <v>1</v>
      </c>
      <c r="S3178" t="s">
        <v>8269</v>
      </c>
      <c r="T3178" s="12" t="s">
        <v>8316</v>
      </c>
      <c r="U3178" t="s">
        <v>8317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8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0">
        <f t="shared" si="197"/>
        <v>41811.666770833333</v>
      </c>
      <c r="L3179">
        <v>1400774409</v>
      </c>
      <c r="M3179" s="10">
        <f t="shared" si="198"/>
        <v>41781.666770833333</v>
      </c>
      <c r="N3179" s="10"/>
      <c r="O3179" t="b">
        <v>1</v>
      </c>
      <c r="P3179">
        <v>51</v>
      </c>
      <c r="Q3179">
        <f t="shared" si="199"/>
        <v>57.55</v>
      </c>
      <c r="R3179" t="b">
        <v>1</v>
      </c>
      <c r="S3179" t="s">
        <v>8269</v>
      </c>
      <c r="T3179" s="12" t="s">
        <v>8316</v>
      </c>
      <c r="U3179" t="s">
        <v>8317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8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0">
        <f t="shared" si="197"/>
        <v>41836.605034722219</v>
      </c>
      <c r="L3180">
        <v>1402929075</v>
      </c>
      <c r="M3180" s="10">
        <f t="shared" si="198"/>
        <v>41806.605034722219</v>
      </c>
      <c r="N3180" s="10"/>
      <c r="O3180" t="b">
        <v>1</v>
      </c>
      <c r="P3180">
        <v>78</v>
      </c>
      <c r="Q3180">
        <f t="shared" si="199"/>
        <v>33.03</v>
      </c>
      <c r="R3180" t="b">
        <v>1</v>
      </c>
      <c r="S3180" t="s">
        <v>8269</v>
      </c>
      <c r="T3180" s="12" t="s">
        <v>8316</v>
      </c>
      <c r="U3180" t="s">
        <v>8317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8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0">
        <f t="shared" si="197"/>
        <v>41400.702210648145</v>
      </c>
      <c r="L3181">
        <v>1365699071</v>
      </c>
      <c r="M3181" s="10">
        <f t="shared" si="198"/>
        <v>41375.702210648145</v>
      </c>
      <c r="N3181" s="10"/>
      <c r="O3181" t="b">
        <v>1</v>
      </c>
      <c r="P3181">
        <v>62</v>
      </c>
      <c r="Q3181">
        <f t="shared" si="199"/>
        <v>77.34</v>
      </c>
      <c r="R3181" t="b">
        <v>1</v>
      </c>
      <c r="S3181" t="s">
        <v>8269</v>
      </c>
      <c r="T3181" s="12" t="s">
        <v>8316</v>
      </c>
      <c r="U3181" t="s">
        <v>8317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8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0">
        <f t="shared" si="197"/>
        <v>41810.412604166668</v>
      </c>
      <c r="L3182">
        <v>1400666049</v>
      </c>
      <c r="M3182" s="10">
        <f t="shared" si="198"/>
        <v>41780.412604166668</v>
      </c>
      <c r="N3182" s="10"/>
      <c r="O3182" t="b">
        <v>1</v>
      </c>
      <c r="P3182">
        <v>45</v>
      </c>
      <c r="Q3182">
        <f t="shared" si="199"/>
        <v>31.93</v>
      </c>
      <c r="R3182" t="b">
        <v>1</v>
      </c>
      <c r="S3182" t="s">
        <v>8269</v>
      </c>
      <c r="T3182" s="12" t="s">
        <v>8316</v>
      </c>
      <c r="U3182" t="s">
        <v>8317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8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0">
        <f t="shared" si="197"/>
        <v>41805.666666666664</v>
      </c>
      <c r="L3183">
        <v>1400570787</v>
      </c>
      <c r="M3183" s="10">
        <f t="shared" si="198"/>
        <v>41779.310034722221</v>
      </c>
      <c r="N3183" s="10"/>
      <c r="O3183" t="b">
        <v>1</v>
      </c>
      <c r="P3183">
        <v>15</v>
      </c>
      <c r="Q3183">
        <f t="shared" si="199"/>
        <v>36.33</v>
      </c>
      <c r="R3183" t="b">
        <v>1</v>
      </c>
      <c r="S3183" t="s">
        <v>8269</v>
      </c>
      <c r="T3183" s="12" t="s">
        <v>8316</v>
      </c>
      <c r="U3183" t="s">
        <v>8317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8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0">
        <f t="shared" si="197"/>
        <v>40939.708333333336</v>
      </c>
      <c r="L3184">
        <v>1323211621</v>
      </c>
      <c r="M3184" s="10">
        <f t="shared" si="198"/>
        <v>40883.949317129627</v>
      </c>
      <c r="N3184" s="10"/>
      <c r="O3184" t="b">
        <v>1</v>
      </c>
      <c r="P3184">
        <v>151</v>
      </c>
      <c r="Q3184">
        <f t="shared" si="199"/>
        <v>46.77</v>
      </c>
      <c r="R3184" t="b">
        <v>1</v>
      </c>
      <c r="S3184" t="s">
        <v>8269</v>
      </c>
      <c r="T3184" s="12" t="s">
        <v>8316</v>
      </c>
      <c r="U3184" t="s">
        <v>8317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8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0">
        <f t="shared" si="197"/>
        <v>41509.79478009259</v>
      </c>
      <c r="L3185">
        <v>1375729469</v>
      </c>
      <c r="M3185" s="10">
        <f t="shared" si="198"/>
        <v>41491.79478009259</v>
      </c>
      <c r="N3185" s="10"/>
      <c r="O3185" t="b">
        <v>1</v>
      </c>
      <c r="P3185">
        <v>68</v>
      </c>
      <c r="Q3185">
        <f t="shared" si="199"/>
        <v>40.07</v>
      </c>
      <c r="R3185" t="b">
        <v>1</v>
      </c>
      <c r="S3185" t="s">
        <v>8269</v>
      </c>
      <c r="T3185" s="12" t="s">
        <v>8316</v>
      </c>
      <c r="U3185" t="s">
        <v>8317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8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0">
        <f t="shared" si="197"/>
        <v>41821.993414351848</v>
      </c>
      <c r="L3186">
        <v>1401666631</v>
      </c>
      <c r="M3186" s="10">
        <f t="shared" si="198"/>
        <v>41791.993414351848</v>
      </c>
      <c r="N3186" s="10"/>
      <c r="O3186" t="b">
        <v>1</v>
      </c>
      <c r="P3186">
        <v>46</v>
      </c>
      <c r="Q3186">
        <f t="shared" si="199"/>
        <v>100.22</v>
      </c>
      <c r="R3186" t="b">
        <v>1</v>
      </c>
      <c r="S3186" t="s">
        <v>8269</v>
      </c>
      <c r="T3186" s="12" t="s">
        <v>8316</v>
      </c>
      <c r="U3186" t="s">
        <v>8317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8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0">
        <f t="shared" si="197"/>
        <v>41836.977326388893</v>
      </c>
      <c r="L3187">
        <v>1404948441</v>
      </c>
      <c r="M3187" s="10">
        <f t="shared" si="198"/>
        <v>41829.977326388893</v>
      </c>
      <c r="N3187" s="10"/>
      <c r="O3187" t="b">
        <v>1</v>
      </c>
      <c r="P3187">
        <v>24</v>
      </c>
      <c r="Q3187">
        <f t="shared" si="199"/>
        <v>41.67</v>
      </c>
      <c r="R3187" t="b">
        <v>1</v>
      </c>
      <c r="S3187" t="s">
        <v>8269</v>
      </c>
      <c r="T3187" s="12" t="s">
        <v>8316</v>
      </c>
      <c r="U3187" t="s">
        <v>8317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8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0">
        <f t="shared" si="197"/>
        <v>41898.875</v>
      </c>
      <c r="L3188">
        <v>1408313438</v>
      </c>
      <c r="M3188" s="10">
        <f t="shared" si="198"/>
        <v>41868.924050925925</v>
      </c>
      <c r="N3188" s="10"/>
      <c r="O3188" t="b">
        <v>1</v>
      </c>
      <c r="P3188">
        <v>70</v>
      </c>
      <c r="Q3188">
        <f t="shared" si="199"/>
        <v>46.71</v>
      </c>
      <c r="R3188" t="b">
        <v>1</v>
      </c>
      <c r="S3188" t="s">
        <v>8269</v>
      </c>
      <c r="T3188" s="12" t="s">
        <v>8316</v>
      </c>
      <c r="U3188" t="s">
        <v>8317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8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0">
        <f t="shared" si="197"/>
        <v>41855.666354166664</v>
      </c>
      <c r="L3189">
        <v>1405439973</v>
      </c>
      <c r="M3189" s="10">
        <f t="shared" si="198"/>
        <v>41835.666354166664</v>
      </c>
      <c r="N3189" s="10"/>
      <c r="O3189" t="b">
        <v>1</v>
      </c>
      <c r="P3189">
        <v>244</v>
      </c>
      <c r="Q3189">
        <f t="shared" si="199"/>
        <v>71.489999999999995</v>
      </c>
      <c r="R3189" t="b">
        <v>1</v>
      </c>
      <c r="S3189" t="s">
        <v>8269</v>
      </c>
      <c r="T3189" s="12" t="s">
        <v>8316</v>
      </c>
      <c r="U3189" t="s">
        <v>8317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8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0">
        <f t="shared" si="197"/>
        <v>42165.415532407409</v>
      </c>
      <c r="L3190">
        <v>1432115902</v>
      </c>
      <c r="M3190" s="10">
        <f t="shared" si="198"/>
        <v>42144.415532407409</v>
      </c>
      <c r="N3190" s="10"/>
      <c r="O3190" t="b">
        <v>0</v>
      </c>
      <c r="P3190">
        <v>9</v>
      </c>
      <c r="Q3190">
        <f t="shared" si="199"/>
        <v>14.44</v>
      </c>
      <c r="R3190" t="b">
        <v>0</v>
      </c>
      <c r="S3190" t="s">
        <v>8303</v>
      </c>
      <c r="T3190" s="12" t="s">
        <v>8316</v>
      </c>
      <c r="U3190" t="s">
        <v>8358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8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0">
        <f t="shared" si="197"/>
        <v>42148.346435185187</v>
      </c>
      <c r="L3191">
        <v>1429863532</v>
      </c>
      <c r="M3191" s="10">
        <f t="shared" si="198"/>
        <v>42118.346435185187</v>
      </c>
      <c r="N3191" s="10"/>
      <c r="O3191" t="b">
        <v>0</v>
      </c>
      <c r="P3191">
        <v>19</v>
      </c>
      <c r="Q3191">
        <f t="shared" si="199"/>
        <v>356.84</v>
      </c>
      <c r="R3191" t="b">
        <v>0</v>
      </c>
      <c r="S3191" t="s">
        <v>8303</v>
      </c>
      <c r="T3191" s="12" t="s">
        <v>8316</v>
      </c>
      <c r="U3191" t="s">
        <v>8358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8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0">
        <f t="shared" si="197"/>
        <v>42713.192997685182</v>
      </c>
      <c r="L3192">
        <v>1478662675</v>
      </c>
      <c r="M3192" s="10">
        <f t="shared" si="198"/>
        <v>42683.151331018518</v>
      </c>
      <c r="N3192" s="10"/>
      <c r="O3192" t="b">
        <v>0</v>
      </c>
      <c r="P3192">
        <v>0</v>
      </c>
      <c r="Q3192">
        <f t="shared" si="199"/>
        <v>0</v>
      </c>
      <c r="R3192" t="b">
        <v>0</v>
      </c>
      <c r="S3192" t="s">
        <v>8303</v>
      </c>
      <c r="T3192" s="12" t="s">
        <v>8316</v>
      </c>
      <c r="U3192" t="s">
        <v>8358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8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0">
        <f t="shared" si="197"/>
        <v>42598.755428240736</v>
      </c>
      <c r="L3193">
        <v>1466186869</v>
      </c>
      <c r="M3193" s="10">
        <f t="shared" si="198"/>
        <v>42538.755428240736</v>
      </c>
      <c r="N3193" s="10"/>
      <c r="O3193" t="b">
        <v>0</v>
      </c>
      <c r="P3193">
        <v>4</v>
      </c>
      <c r="Q3193">
        <f t="shared" si="199"/>
        <v>37.75</v>
      </c>
      <c r="R3193" t="b">
        <v>0</v>
      </c>
      <c r="S3193" t="s">
        <v>8303</v>
      </c>
      <c r="T3193" s="12" t="s">
        <v>8316</v>
      </c>
      <c r="U3193" t="s">
        <v>8358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8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0">
        <f t="shared" si="197"/>
        <v>42063.916666666672</v>
      </c>
      <c r="L3194">
        <v>1421274859</v>
      </c>
      <c r="M3194" s="10">
        <f t="shared" si="198"/>
        <v>42018.94049768518</v>
      </c>
      <c r="N3194" s="10"/>
      <c r="O3194" t="b">
        <v>0</v>
      </c>
      <c r="P3194">
        <v>8</v>
      </c>
      <c r="Q3194">
        <f t="shared" si="199"/>
        <v>12.75</v>
      </c>
      <c r="R3194" t="b">
        <v>0</v>
      </c>
      <c r="S3194" t="s">
        <v>8303</v>
      </c>
      <c r="T3194" s="12" t="s">
        <v>8316</v>
      </c>
      <c r="U3194" t="s">
        <v>8358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8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0">
        <f t="shared" si="197"/>
        <v>42055.968240740738</v>
      </c>
      <c r="L3195">
        <v>1420586056</v>
      </c>
      <c r="M3195" s="10">
        <f t="shared" si="198"/>
        <v>42010.968240740738</v>
      </c>
      <c r="N3195" s="10"/>
      <c r="O3195" t="b">
        <v>0</v>
      </c>
      <c r="P3195">
        <v>24</v>
      </c>
      <c r="Q3195">
        <f t="shared" si="199"/>
        <v>24.46</v>
      </c>
      <c r="R3195" t="b">
        <v>0</v>
      </c>
      <c r="S3195" t="s">
        <v>8303</v>
      </c>
      <c r="T3195" s="12" t="s">
        <v>8316</v>
      </c>
      <c r="U3195" t="s">
        <v>8358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8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0">
        <f t="shared" si="197"/>
        <v>42212.062476851846</v>
      </c>
      <c r="L3196">
        <v>1435368598</v>
      </c>
      <c r="M3196" s="10">
        <f t="shared" si="198"/>
        <v>42182.062476851846</v>
      </c>
      <c r="N3196" s="10"/>
      <c r="O3196" t="b">
        <v>0</v>
      </c>
      <c r="P3196">
        <v>0</v>
      </c>
      <c r="Q3196">
        <f t="shared" si="199"/>
        <v>0</v>
      </c>
      <c r="R3196" t="b">
        <v>0</v>
      </c>
      <c r="S3196" t="s">
        <v>8303</v>
      </c>
      <c r="T3196" s="12" t="s">
        <v>8316</v>
      </c>
      <c r="U3196" t="s">
        <v>8358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8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0">
        <f t="shared" si="197"/>
        <v>42047.594236111108</v>
      </c>
      <c r="L3197">
        <v>1421158542</v>
      </c>
      <c r="M3197" s="10">
        <f t="shared" si="198"/>
        <v>42017.594236111108</v>
      </c>
      <c r="N3197" s="10"/>
      <c r="O3197" t="b">
        <v>0</v>
      </c>
      <c r="P3197">
        <v>39</v>
      </c>
      <c r="Q3197">
        <f t="shared" si="199"/>
        <v>53.08</v>
      </c>
      <c r="R3197" t="b">
        <v>0</v>
      </c>
      <c r="S3197" t="s">
        <v>8303</v>
      </c>
      <c r="T3197" s="12" t="s">
        <v>8316</v>
      </c>
      <c r="U3197" t="s">
        <v>8358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8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0">
        <f t="shared" si="197"/>
        <v>42217.583333333328</v>
      </c>
      <c r="L3198">
        <v>1433254875</v>
      </c>
      <c r="M3198" s="10">
        <f t="shared" si="198"/>
        <v>42157.598090277781</v>
      </c>
      <c r="N3198" s="10"/>
      <c r="O3198" t="b">
        <v>0</v>
      </c>
      <c r="P3198">
        <v>6</v>
      </c>
      <c r="Q3198">
        <f t="shared" si="199"/>
        <v>300</v>
      </c>
      <c r="R3198" t="b">
        <v>0</v>
      </c>
      <c r="S3198" t="s">
        <v>8303</v>
      </c>
      <c r="T3198" s="12" t="s">
        <v>8316</v>
      </c>
      <c r="U3198" t="s">
        <v>8358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8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0">
        <f t="shared" si="197"/>
        <v>42039.493263888886</v>
      </c>
      <c r="L3199">
        <v>1420458618</v>
      </c>
      <c r="M3199" s="10">
        <f t="shared" si="198"/>
        <v>42009.493263888886</v>
      </c>
      <c r="N3199" s="10"/>
      <c r="O3199" t="b">
        <v>0</v>
      </c>
      <c r="P3199">
        <v>4</v>
      </c>
      <c r="Q3199">
        <f t="shared" si="199"/>
        <v>286.25</v>
      </c>
      <c r="R3199" t="b">
        <v>0</v>
      </c>
      <c r="S3199" t="s">
        <v>8303</v>
      </c>
      <c r="T3199" s="12" t="s">
        <v>8316</v>
      </c>
      <c r="U3199" t="s">
        <v>8358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8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0">
        <f t="shared" si="197"/>
        <v>42051.424502314811</v>
      </c>
      <c r="L3200">
        <v>1420798277</v>
      </c>
      <c r="M3200" s="10">
        <f t="shared" si="198"/>
        <v>42013.424502314811</v>
      </c>
      <c r="N3200" s="10"/>
      <c r="O3200" t="b">
        <v>0</v>
      </c>
      <c r="P3200">
        <v>3</v>
      </c>
      <c r="Q3200">
        <f t="shared" si="199"/>
        <v>36.67</v>
      </c>
      <c r="R3200" t="b">
        <v>0</v>
      </c>
      <c r="S3200" t="s">
        <v>8303</v>
      </c>
      <c r="T3200" s="12" t="s">
        <v>8316</v>
      </c>
      <c r="U3200" t="s">
        <v>8358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8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0">
        <f t="shared" si="197"/>
        <v>41888.875</v>
      </c>
      <c r="L3201">
        <v>1407435418</v>
      </c>
      <c r="M3201" s="10">
        <f t="shared" si="198"/>
        <v>41858.761782407404</v>
      </c>
      <c r="N3201" s="10"/>
      <c r="O3201" t="b">
        <v>0</v>
      </c>
      <c r="P3201">
        <v>53</v>
      </c>
      <c r="Q3201">
        <f t="shared" si="199"/>
        <v>49.21</v>
      </c>
      <c r="R3201" t="b">
        <v>0</v>
      </c>
      <c r="S3201" t="s">
        <v>8303</v>
      </c>
      <c r="T3201" s="12" t="s">
        <v>8316</v>
      </c>
      <c r="U3201" t="s">
        <v>8358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8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0">
        <f t="shared" si="197"/>
        <v>42490.231944444444</v>
      </c>
      <c r="L3202">
        <v>1459410101</v>
      </c>
      <c r="M3202" s="10">
        <f t="shared" si="198"/>
        <v>42460.320613425924</v>
      </c>
      <c r="N3202" s="10"/>
      <c r="O3202" t="b">
        <v>0</v>
      </c>
      <c r="P3202">
        <v>1</v>
      </c>
      <c r="Q3202">
        <f t="shared" si="199"/>
        <v>1</v>
      </c>
      <c r="R3202" t="b">
        <v>0</v>
      </c>
      <c r="S3202" t="s">
        <v>8303</v>
      </c>
      <c r="T3202" s="12" t="s">
        <v>8316</v>
      </c>
      <c r="U3202" t="s">
        <v>8358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8">
        <f t="shared" ref="F3203:F3266" si="200">ROUND(E3203/D3203*100,0)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0">
        <f t="shared" ref="K3203:K3266" si="201">(((J3203/60)/60)/24+DATE(1970,1,1))</f>
        <v>41882.767094907409</v>
      </c>
      <c r="L3203">
        <v>1407695077</v>
      </c>
      <c r="M3203" s="10">
        <f t="shared" ref="M3203:M3266" si="202">(((L3203/60)/60)/24+DATE(1970,1,1))</f>
        <v>41861.767094907409</v>
      </c>
      <c r="N3203" s="10"/>
      <c r="O3203" t="b">
        <v>0</v>
      </c>
      <c r="P3203">
        <v>2</v>
      </c>
      <c r="Q3203">
        <f t="shared" ref="Q3203:Q3266" si="203">IFERROR(ROUND(E3203/P3203,2),0)</f>
        <v>12.5</v>
      </c>
      <c r="R3203" t="b">
        <v>0</v>
      </c>
      <c r="S3203" t="s">
        <v>8303</v>
      </c>
      <c r="T3203" s="12" t="s">
        <v>8316</v>
      </c>
      <c r="U3203" t="s">
        <v>8358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8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0">
        <f t="shared" si="201"/>
        <v>42352.249305555553</v>
      </c>
      <c r="L3204">
        <v>1445027346</v>
      </c>
      <c r="M3204" s="10">
        <f t="shared" si="202"/>
        <v>42293.853541666671</v>
      </c>
      <c r="N3204" s="10"/>
      <c r="O3204" t="b">
        <v>0</v>
      </c>
      <c r="P3204">
        <v>25</v>
      </c>
      <c r="Q3204">
        <f t="shared" si="203"/>
        <v>109.04</v>
      </c>
      <c r="R3204" t="b">
        <v>0</v>
      </c>
      <c r="S3204" t="s">
        <v>8303</v>
      </c>
      <c r="T3204" s="12" t="s">
        <v>8316</v>
      </c>
      <c r="U3204" t="s">
        <v>8358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8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0">
        <f t="shared" si="201"/>
        <v>42272.988680555558</v>
      </c>
      <c r="L3205">
        <v>1440632622</v>
      </c>
      <c r="M3205" s="10">
        <f t="shared" si="202"/>
        <v>42242.988680555558</v>
      </c>
      <c r="N3205" s="10"/>
      <c r="O3205" t="b">
        <v>0</v>
      </c>
      <c r="P3205">
        <v>6</v>
      </c>
      <c r="Q3205">
        <f t="shared" si="203"/>
        <v>41.67</v>
      </c>
      <c r="R3205" t="b">
        <v>0</v>
      </c>
      <c r="S3205" t="s">
        <v>8303</v>
      </c>
      <c r="T3205" s="12" t="s">
        <v>8316</v>
      </c>
      <c r="U3205" t="s">
        <v>8358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8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0">
        <f t="shared" si="201"/>
        <v>42202.676388888889</v>
      </c>
      <c r="L3206">
        <v>1434558479</v>
      </c>
      <c r="M3206" s="10">
        <f t="shared" si="202"/>
        <v>42172.686099537037</v>
      </c>
      <c r="N3206" s="10"/>
      <c r="O3206" t="b">
        <v>0</v>
      </c>
      <c r="P3206">
        <v>0</v>
      </c>
      <c r="Q3206">
        <f t="shared" si="203"/>
        <v>0</v>
      </c>
      <c r="R3206" t="b">
        <v>0</v>
      </c>
      <c r="S3206" t="s">
        <v>8303</v>
      </c>
      <c r="T3206" s="12" t="s">
        <v>8316</v>
      </c>
      <c r="U3206" t="s">
        <v>8358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8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0">
        <f t="shared" si="201"/>
        <v>42125.374675925923</v>
      </c>
      <c r="L3207">
        <v>1427878772</v>
      </c>
      <c r="M3207" s="10">
        <f t="shared" si="202"/>
        <v>42095.374675925923</v>
      </c>
      <c r="N3207" s="10"/>
      <c r="O3207" t="b">
        <v>0</v>
      </c>
      <c r="P3207">
        <v>12</v>
      </c>
      <c r="Q3207">
        <f t="shared" si="203"/>
        <v>22.75</v>
      </c>
      <c r="R3207" t="b">
        <v>0</v>
      </c>
      <c r="S3207" t="s">
        <v>8303</v>
      </c>
      <c r="T3207" s="12" t="s">
        <v>8316</v>
      </c>
      <c r="U3207" t="s">
        <v>8358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8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0">
        <f t="shared" si="201"/>
        <v>42266.276053240741</v>
      </c>
      <c r="L3208">
        <v>1440052651</v>
      </c>
      <c r="M3208" s="10">
        <f t="shared" si="202"/>
        <v>42236.276053240741</v>
      </c>
      <c r="N3208" s="10"/>
      <c r="O3208" t="b">
        <v>0</v>
      </c>
      <c r="P3208">
        <v>0</v>
      </c>
      <c r="Q3208">
        <f t="shared" si="203"/>
        <v>0</v>
      </c>
      <c r="R3208" t="b">
        <v>0</v>
      </c>
      <c r="S3208" t="s">
        <v>8303</v>
      </c>
      <c r="T3208" s="12" t="s">
        <v>8316</v>
      </c>
      <c r="U3208" t="s">
        <v>8358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8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0">
        <f t="shared" si="201"/>
        <v>42117.236192129625</v>
      </c>
      <c r="L3209">
        <v>1424587207</v>
      </c>
      <c r="M3209" s="10">
        <f t="shared" si="202"/>
        <v>42057.277858796297</v>
      </c>
      <c r="N3209" s="10"/>
      <c r="O3209" t="b">
        <v>0</v>
      </c>
      <c r="P3209">
        <v>36</v>
      </c>
      <c r="Q3209">
        <f t="shared" si="203"/>
        <v>70.83</v>
      </c>
      <c r="R3209" t="b">
        <v>0</v>
      </c>
      <c r="S3209" t="s">
        <v>8303</v>
      </c>
      <c r="T3209" s="12" t="s">
        <v>8316</v>
      </c>
      <c r="U3209" t="s">
        <v>8358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8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0">
        <f t="shared" si="201"/>
        <v>41848.605057870373</v>
      </c>
      <c r="L3210">
        <v>1404743477</v>
      </c>
      <c r="M3210" s="10">
        <f t="shared" si="202"/>
        <v>41827.605057870373</v>
      </c>
      <c r="N3210" s="10"/>
      <c r="O3210" t="b">
        <v>1</v>
      </c>
      <c r="P3210">
        <v>82</v>
      </c>
      <c r="Q3210">
        <f t="shared" si="203"/>
        <v>63.11</v>
      </c>
      <c r="R3210" t="b">
        <v>1</v>
      </c>
      <c r="S3210" t="s">
        <v>8269</v>
      </c>
      <c r="T3210" s="12" t="s">
        <v>8316</v>
      </c>
      <c r="U3210" t="s">
        <v>8317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8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0">
        <f t="shared" si="201"/>
        <v>41810.958333333336</v>
      </c>
      <c r="L3211">
        <v>1400512658</v>
      </c>
      <c r="M3211" s="10">
        <f t="shared" si="202"/>
        <v>41778.637245370373</v>
      </c>
      <c r="N3211" s="10"/>
      <c r="O3211" t="b">
        <v>1</v>
      </c>
      <c r="P3211">
        <v>226</v>
      </c>
      <c r="Q3211">
        <f t="shared" si="203"/>
        <v>50.16</v>
      </c>
      <c r="R3211" t="b">
        <v>1</v>
      </c>
      <c r="S3211" t="s">
        <v>8269</v>
      </c>
      <c r="T3211" s="12" t="s">
        <v>8316</v>
      </c>
      <c r="U3211" t="s">
        <v>8317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8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0">
        <f t="shared" si="201"/>
        <v>41061.165972222225</v>
      </c>
      <c r="L3212">
        <v>1334442519</v>
      </c>
      <c r="M3212" s="10">
        <f t="shared" si="202"/>
        <v>41013.936562499999</v>
      </c>
      <c r="N3212" s="10"/>
      <c r="O3212" t="b">
        <v>1</v>
      </c>
      <c r="P3212">
        <v>60</v>
      </c>
      <c r="Q3212">
        <f t="shared" si="203"/>
        <v>62.88</v>
      </c>
      <c r="R3212" t="b">
        <v>1</v>
      </c>
      <c r="S3212" t="s">
        <v>8269</v>
      </c>
      <c r="T3212" s="12" t="s">
        <v>8316</v>
      </c>
      <c r="U3212" t="s">
        <v>8317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8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0">
        <f t="shared" si="201"/>
        <v>41866.083333333336</v>
      </c>
      <c r="L3213">
        <v>1405346680</v>
      </c>
      <c r="M3213" s="10">
        <f t="shared" si="202"/>
        <v>41834.586574074077</v>
      </c>
      <c r="N3213" s="10"/>
      <c r="O3213" t="b">
        <v>1</v>
      </c>
      <c r="P3213">
        <v>322</v>
      </c>
      <c r="Q3213">
        <f t="shared" si="203"/>
        <v>85.53</v>
      </c>
      <c r="R3213" t="b">
        <v>1</v>
      </c>
      <c r="S3213" t="s">
        <v>8269</v>
      </c>
      <c r="T3213" s="12" t="s">
        <v>8316</v>
      </c>
      <c r="U3213" t="s">
        <v>8317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8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0">
        <f t="shared" si="201"/>
        <v>41859.795729166668</v>
      </c>
      <c r="L3214">
        <v>1404932751</v>
      </c>
      <c r="M3214" s="10">
        <f t="shared" si="202"/>
        <v>41829.795729166668</v>
      </c>
      <c r="N3214" s="10"/>
      <c r="O3214" t="b">
        <v>1</v>
      </c>
      <c r="P3214">
        <v>94</v>
      </c>
      <c r="Q3214">
        <f t="shared" si="203"/>
        <v>53.72</v>
      </c>
      <c r="R3214" t="b">
        <v>1</v>
      </c>
      <c r="S3214" t="s">
        <v>8269</v>
      </c>
      <c r="T3214" s="12" t="s">
        <v>8316</v>
      </c>
      <c r="U3214" t="s">
        <v>8317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8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0">
        <f t="shared" si="201"/>
        <v>42211.763414351852</v>
      </c>
      <c r="L3215">
        <v>1434478759</v>
      </c>
      <c r="M3215" s="10">
        <f t="shared" si="202"/>
        <v>42171.763414351852</v>
      </c>
      <c r="N3215" s="10"/>
      <c r="O3215" t="b">
        <v>1</v>
      </c>
      <c r="P3215">
        <v>47</v>
      </c>
      <c r="Q3215">
        <f t="shared" si="203"/>
        <v>127.81</v>
      </c>
      <c r="R3215" t="b">
        <v>1</v>
      </c>
      <c r="S3215" t="s">
        <v>8269</v>
      </c>
      <c r="T3215" s="12" t="s">
        <v>8316</v>
      </c>
      <c r="U3215" t="s">
        <v>8317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8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0">
        <f t="shared" si="201"/>
        <v>42374.996527777781</v>
      </c>
      <c r="L3216">
        <v>1448823673</v>
      </c>
      <c r="M3216" s="10">
        <f t="shared" si="202"/>
        <v>42337.792511574073</v>
      </c>
      <c r="N3216" s="10"/>
      <c r="O3216" t="b">
        <v>1</v>
      </c>
      <c r="P3216">
        <v>115</v>
      </c>
      <c r="Q3216">
        <f t="shared" si="203"/>
        <v>106.57</v>
      </c>
      <c r="R3216" t="b">
        <v>1</v>
      </c>
      <c r="S3216" t="s">
        <v>8269</v>
      </c>
      <c r="T3216" s="12" t="s">
        <v>8316</v>
      </c>
      <c r="U3216" t="s">
        <v>8317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8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0">
        <f t="shared" si="201"/>
        <v>42257.165972222225</v>
      </c>
      <c r="L3217">
        <v>1438617471</v>
      </c>
      <c r="M3217" s="10">
        <f t="shared" si="202"/>
        <v>42219.665173611109</v>
      </c>
      <c r="N3217" s="10"/>
      <c r="O3217" t="b">
        <v>1</v>
      </c>
      <c r="P3217">
        <v>134</v>
      </c>
      <c r="Q3217">
        <f t="shared" si="203"/>
        <v>262.11</v>
      </c>
      <c r="R3217" t="b">
        <v>1</v>
      </c>
      <c r="S3217" t="s">
        <v>8269</v>
      </c>
      <c r="T3217" s="12" t="s">
        <v>8316</v>
      </c>
      <c r="U3217" t="s">
        <v>8317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8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0">
        <f t="shared" si="201"/>
        <v>42196.604166666672</v>
      </c>
      <c r="L3218">
        <v>1433934371</v>
      </c>
      <c r="M3218" s="10">
        <f t="shared" si="202"/>
        <v>42165.462627314817</v>
      </c>
      <c r="N3218" s="10"/>
      <c r="O3218" t="b">
        <v>1</v>
      </c>
      <c r="P3218">
        <v>35</v>
      </c>
      <c r="Q3218">
        <f t="shared" si="203"/>
        <v>57.17</v>
      </c>
      <c r="R3218" t="b">
        <v>1</v>
      </c>
      <c r="S3218" t="s">
        <v>8269</v>
      </c>
      <c r="T3218" s="12" t="s">
        <v>8316</v>
      </c>
      <c r="U3218" t="s">
        <v>8317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8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0">
        <f t="shared" si="201"/>
        <v>42678.546111111107</v>
      </c>
      <c r="L3219">
        <v>1475672784</v>
      </c>
      <c r="M3219" s="10">
        <f t="shared" si="202"/>
        <v>42648.546111111107</v>
      </c>
      <c r="N3219" s="10"/>
      <c r="O3219" t="b">
        <v>1</v>
      </c>
      <c r="P3219">
        <v>104</v>
      </c>
      <c r="Q3219">
        <f t="shared" si="203"/>
        <v>50.2</v>
      </c>
      <c r="R3219" t="b">
        <v>1</v>
      </c>
      <c r="S3219" t="s">
        <v>8269</v>
      </c>
      <c r="T3219" s="12" t="s">
        <v>8316</v>
      </c>
      <c r="U3219" t="s">
        <v>8317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8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0">
        <f t="shared" si="201"/>
        <v>42004</v>
      </c>
      <c r="L3220">
        <v>1417132986</v>
      </c>
      <c r="M3220" s="10">
        <f t="shared" si="202"/>
        <v>41971.002152777779</v>
      </c>
      <c r="N3220" s="10"/>
      <c r="O3220" t="b">
        <v>1</v>
      </c>
      <c r="P3220">
        <v>184</v>
      </c>
      <c r="Q3220">
        <f t="shared" si="203"/>
        <v>66.59</v>
      </c>
      <c r="R3220" t="b">
        <v>1</v>
      </c>
      <c r="S3220" t="s">
        <v>8269</v>
      </c>
      <c r="T3220" s="12" t="s">
        <v>8316</v>
      </c>
      <c r="U3220" t="s">
        <v>8317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8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0">
        <f t="shared" si="201"/>
        <v>42085.941516203704</v>
      </c>
      <c r="L3221">
        <v>1424043347</v>
      </c>
      <c r="M3221" s="10">
        <f t="shared" si="202"/>
        <v>42050.983182870375</v>
      </c>
      <c r="N3221" s="10"/>
      <c r="O3221" t="b">
        <v>1</v>
      </c>
      <c r="P3221">
        <v>119</v>
      </c>
      <c r="Q3221">
        <f t="shared" si="203"/>
        <v>168.25</v>
      </c>
      <c r="R3221" t="b">
        <v>1</v>
      </c>
      <c r="S3221" t="s">
        <v>8269</v>
      </c>
      <c r="T3221" s="12" t="s">
        <v>8316</v>
      </c>
      <c r="U3221" t="s">
        <v>8317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8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0">
        <f t="shared" si="201"/>
        <v>42806.875</v>
      </c>
      <c r="L3222">
        <v>1486411204</v>
      </c>
      <c r="M3222" s="10">
        <f t="shared" si="202"/>
        <v>42772.833379629628</v>
      </c>
      <c r="N3222" s="10"/>
      <c r="O3222" t="b">
        <v>1</v>
      </c>
      <c r="P3222">
        <v>59</v>
      </c>
      <c r="Q3222">
        <f t="shared" si="203"/>
        <v>256.37</v>
      </c>
      <c r="R3222" t="b">
        <v>1</v>
      </c>
      <c r="S3222" t="s">
        <v>8269</v>
      </c>
      <c r="T3222" s="12" t="s">
        <v>8316</v>
      </c>
      <c r="U3222" t="s">
        <v>8317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8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0">
        <f t="shared" si="201"/>
        <v>42190.696793981479</v>
      </c>
      <c r="L3223">
        <v>1433090603</v>
      </c>
      <c r="M3223" s="10">
        <f t="shared" si="202"/>
        <v>42155.696793981479</v>
      </c>
      <c r="N3223" s="10"/>
      <c r="O3223" t="b">
        <v>1</v>
      </c>
      <c r="P3223">
        <v>113</v>
      </c>
      <c r="Q3223">
        <f t="shared" si="203"/>
        <v>36.61</v>
      </c>
      <c r="R3223" t="b">
        <v>1</v>
      </c>
      <c r="S3223" t="s">
        <v>8269</v>
      </c>
      <c r="T3223" s="12" t="s">
        <v>8316</v>
      </c>
      <c r="U3223" t="s">
        <v>8317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8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0">
        <f t="shared" si="201"/>
        <v>42301.895138888889</v>
      </c>
      <c r="L3224">
        <v>1443016697</v>
      </c>
      <c r="M3224" s="10">
        <f t="shared" si="202"/>
        <v>42270.582141203704</v>
      </c>
      <c r="N3224" s="10"/>
      <c r="O3224" t="b">
        <v>1</v>
      </c>
      <c r="P3224">
        <v>84</v>
      </c>
      <c r="Q3224">
        <f t="shared" si="203"/>
        <v>37.14</v>
      </c>
      <c r="R3224" t="b">
        <v>1</v>
      </c>
      <c r="S3224" t="s">
        <v>8269</v>
      </c>
      <c r="T3224" s="12" t="s">
        <v>8316</v>
      </c>
      <c r="U3224" t="s">
        <v>8317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8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0">
        <f t="shared" si="201"/>
        <v>42236.835370370376</v>
      </c>
      <c r="L3225">
        <v>1437508976</v>
      </c>
      <c r="M3225" s="10">
        <f t="shared" si="202"/>
        <v>42206.835370370376</v>
      </c>
      <c r="N3225" s="10"/>
      <c r="O3225" t="b">
        <v>1</v>
      </c>
      <c r="P3225">
        <v>74</v>
      </c>
      <c r="Q3225">
        <f t="shared" si="203"/>
        <v>45.88</v>
      </c>
      <c r="R3225" t="b">
        <v>1</v>
      </c>
      <c r="S3225" t="s">
        <v>8269</v>
      </c>
      <c r="T3225" s="12" t="s">
        <v>8316</v>
      </c>
      <c r="U3225" t="s">
        <v>8317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8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0">
        <f t="shared" si="201"/>
        <v>42745.208333333328</v>
      </c>
      <c r="L3226">
        <v>1479932713</v>
      </c>
      <c r="M3226" s="10">
        <f t="shared" si="202"/>
        <v>42697.850844907407</v>
      </c>
      <c r="N3226" s="10"/>
      <c r="O3226" t="b">
        <v>1</v>
      </c>
      <c r="P3226">
        <v>216</v>
      </c>
      <c r="Q3226">
        <f t="shared" si="203"/>
        <v>141.71</v>
      </c>
      <c r="R3226" t="b">
        <v>1</v>
      </c>
      <c r="S3226" t="s">
        <v>8269</v>
      </c>
      <c r="T3226" s="12" t="s">
        <v>8316</v>
      </c>
      <c r="U3226" t="s">
        <v>8317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8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0">
        <f t="shared" si="201"/>
        <v>42524.875</v>
      </c>
      <c r="L3227">
        <v>1463145938</v>
      </c>
      <c r="M3227" s="10">
        <f t="shared" si="202"/>
        <v>42503.559467592597</v>
      </c>
      <c r="N3227" s="10"/>
      <c r="O3227" t="b">
        <v>1</v>
      </c>
      <c r="P3227">
        <v>39</v>
      </c>
      <c r="Q3227">
        <f t="shared" si="203"/>
        <v>52.49</v>
      </c>
      <c r="R3227" t="b">
        <v>1</v>
      </c>
      <c r="S3227" t="s">
        <v>8269</v>
      </c>
      <c r="T3227" s="12" t="s">
        <v>8316</v>
      </c>
      <c r="U3227" t="s">
        <v>8317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8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0">
        <f t="shared" si="201"/>
        <v>42307.583472222221</v>
      </c>
      <c r="L3228">
        <v>1443621612</v>
      </c>
      <c r="M3228" s="10">
        <f t="shared" si="202"/>
        <v>42277.583472222221</v>
      </c>
      <c r="N3228" s="10"/>
      <c r="O3228" t="b">
        <v>1</v>
      </c>
      <c r="P3228">
        <v>21</v>
      </c>
      <c r="Q3228">
        <f t="shared" si="203"/>
        <v>59.52</v>
      </c>
      <c r="R3228" t="b">
        <v>1</v>
      </c>
      <c r="S3228" t="s">
        <v>8269</v>
      </c>
      <c r="T3228" s="12" t="s">
        <v>8316</v>
      </c>
      <c r="U3228" t="s">
        <v>8317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8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0">
        <f t="shared" si="201"/>
        <v>42752.882361111115</v>
      </c>
      <c r="L3229">
        <v>1482095436</v>
      </c>
      <c r="M3229" s="10">
        <f t="shared" si="202"/>
        <v>42722.882361111115</v>
      </c>
      <c r="N3229" s="10"/>
      <c r="O3229" t="b">
        <v>0</v>
      </c>
      <c r="P3229">
        <v>30</v>
      </c>
      <c r="Q3229">
        <f t="shared" si="203"/>
        <v>50</v>
      </c>
      <c r="R3229" t="b">
        <v>1</v>
      </c>
      <c r="S3229" t="s">
        <v>8269</v>
      </c>
      <c r="T3229" s="12" t="s">
        <v>8316</v>
      </c>
      <c r="U3229" t="s">
        <v>8317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8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0">
        <f t="shared" si="201"/>
        <v>42355.207638888889</v>
      </c>
      <c r="L3230">
        <v>1447606884</v>
      </c>
      <c r="M3230" s="10">
        <f t="shared" si="202"/>
        <v>42323.70930555556</v>
      </c>
      <c r="N3230" s="10"/>
      <c r="O3230" t="b">
        <v>1</v>
      </c>
      <c r="P3230">
        <v>37</v>
      </c>
      <c r="Q3230">
        <f t="shared" si="203"/>
        <v>193.62</v>
      </c>
      <c r="R3230" t="b">
        <v>1</v>
      </c>
      <c r="S3230" t="s">
        <v>8269</v>
      </c>
      <c r="T3230" s="12" t="s">
        <v>8316</v>
      </c>
      <c r="U3230" t="s">
        <v>8317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8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0">
        <f t="shared" si="201"/>
        <v>41963.333310185189</v>
      </c>
      <c r="L3231">
        <v>1413874798</v>
      </c>
      <c r="M3231" s="10">
        <f t="shared" si="202"/>
        <v>41933.291643518518</v>
      </c>
      <c r="N3231" s="10"/>
      <c r="O3231" t="b">
        <v>1</v>
      </c>
      <c r="P3231">
        <v>202</v>
      </c>
      <c r="Q3231">
        <f t="shared" si="203"/>
        <v>106.8</v>
      </c>
      <c r="R3231" t="b">
        <v>1</v>
      </c>
      <c r="S3231" t="s">
        <v>8269</v>
      </c>
      <c r="T3231" s="12" t="s">
        <v>8316</v>
      </c>
      <c r="U3231" t="s">
        <v>8317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8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0">
        <f t="shared" si="201"/>
        <v>41913.165972222225</v>
      </c>
      <c r="L3232">
        <v>1410840126</v>
      </c>
      <c r="M3232" s="10">
        <f t="shared" si="202"/>
        <v>41898.168125000004</v>
      </c>
      <c r="N3232" s="10"/>
      <c r="O3232" t="b">
        <v>1</v>
      </c>
      <c r="P3232">
        <v>37</v>
      </c>
      <c r="Q3232">
        <f t="shared" si="203"/>
        <v>77.22</v>
      </c>
      <c r="R3232" t="b">
        <v>1</v>
      </c>
      <c r="S3232" t="s">
        <v>8269</v>
      </c>
      <c r="T3232" s="12" t="s">
        <v>8316</v>
      </c>
      <c r="U3232" t="s">
        <v>8317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8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0">
        <f t="shared" si="201"/>
        <v>42476.943831018521</v>
      </c>
      <c r="L3233">
        <v>1458254347</v>
      </c>
      <c r="M3233" s="10">
        <f t="shared" si="202"/>
        <v>42446.943831018521</v>
      </c>
      <c r="N3233" s="10"/>
      <c r="O3233" t="b">
        <v>0</v>
      </c>
      <c r="P3233">
        <v>28</v>
      </c>
      <c r="Q3233">
        <f t="shared" si="203"/>
        <v>57.5</v>
      </c>
      <c r="R3233" t="b">
        <v>1</v>
      </c>
      <c r="S3233" t="s">
        <v>8269</v>
      </c>
      <c r="T3233" s="12" t="s">
        <v>8316</v>
      </c>
      <c r="U3233" t="s">
        <v>8317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8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0">
        <f t="shared" si="201"/>
        <v>42494.165972222225</v>
      </c>
      <c r="L3234">
        <v>1459711917</v>
      </c>
      <c r="M3234" s="10">
        <f t="shared" si="202"/>
        <v>42463.81385416667</v>
      </c>
      <c r="N3234" s="10"/>
      <c r="O3234" t="b">
        <v>1</v>
      </c>
      <c r="P3234">
        <v>26</v>
      </c>
      <c r="Q3234">
        <f t="shared" si="203"/>
        <v>50.46</v>
      </c>
      <c r="R3234" t="b">
        <v>1</v>
      </c>
      <c r="S3234" t="s">
        <v>8269</v>
      </c>
      <c r="T3234" s="12" t="s">
        <v>8316</v>
      </c>
      <c r="U3234" t="s">
        <v>8317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8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0">
        <f t="shared" si="201"/>
        <v>42796.805034722223</v>
      </c>
      <c r="L3235">
        <v>1485890355</v>
      </c>
      <c r="M3235" s="10">
        <f t="shared" si="202"/>
        <v>42766.805034722223</v>
      </c>
      <c r="N3235" s="10"/>
      <c r="O3235" t="b">
        <v>0</v>
      </c>
      <c r="P3235">
        <v>61</v>
      </c>
      <c r="Q3235">
        <f t="shared" si="203"/>
        <v>97.38</v>
      </c>
      <c r="R3235" t="b">
        <v>1</v>
      </c>
      <c r="S3235" t="s">
        <v>8269</v>
      </c>
      <c r="T3235" s="12" t="s">
        <v>8316</v>
      </c>
      <c r="U3235" t="s">
        <v>8317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8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0">
        <f t="shared" si="201"/>
        <v>42767.979861111111</v>
      </c>
      <c r="L3236">
        <v>1483124208</v>
      </c>
      <c r="M3236" s="10">
        <f t="shared" si="202"/>
        <v>42734.789444444439</v>
      </c>
      <c r="N3236" s="10"/>
      <c r="O3236" t="b">
        <v>0</v>
      </c>
      <c r="P3236">
        <v>115</v>
      </c>
      <c r="Q3236">
        <f t="shared" si="203"/>
        <v>34.92</v>
      </c>
      <c r="R3236" t="b">
        <v>1</v>
      </c>
      <c r="S3236" t="s">
        <v>8269</v>
      </c>
      <c r="T3236" s="12" t="s">
        <v>8316</v>
      </c>
      <c r="U3236" t="s">
        <v>8317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8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0">
        <f t="shared" si="201"/>
        <v>42552.347812499997</v>
      </c>
      <c r="L3237">
        <v>1464769251</v>
      </c>
      <c r="M3237" s="10">
        <f t="shared" si="202"/>
        <v>42522.347812499997</v>
      </c>
      <c r="N3237" s="10"/>
      <c r="O3237" t="b">
        <v>1</v>
      </c>
      <c r="P3237">
        <v>181</v>
      </c>
      <c r="Q3237">
        <f t="shared" si="203"/>
        <v>85.53</v>
      </c>
      <c r="R3237" t="b">
        <v>1</v>
      </c>
      <c r="S3237" t="s">
        <v>8269</v>
      </c>
      <c r="T3237" s="12" t="s">
        <v>8316</v>
      </c>
      <c r="U3237" t="s">
        <v>8317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8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0">
        <f t="shared" si="201"/>
        <v>42732.917048611111</v>
      </c>
      <c r="L3238">
        <v>1480370433</v>
      </c>
      <c r="M3238" s="10">
        <f t="shared" si="202"/>
        <v>42702.917048611111</v>
      </c>
      <c r="N3238" s="10"/>
      <c r="O3238" t="b">
        <v>0</v>
      </c>
      <c r="P3238">
        <v>110</v>
      </c>
      <c r="Q3238">
        <f t="shared" si="203"/>
        <v>182.91</v>
      </c>
      <c r="R3238" t="b">
        <v>1</v>
      </c>
      <c r="S3238" t="s">
        <v>8269</v>
      </c>
      <c r="T3238" s="12" t="s">
        <v>8316</v>
      </c>
      <c r="U3238" t="s">
        <v>8317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8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0">
        <f t="shared" si="201"/>
        <v>42276.165972222225</v>
      </c>
      <c r="L3239">
        <v>1441452184</v>
      </c>
      <c r="M3239" s="10">
        <f t="shared" si="202"/>
        <v>42252.474351851852</v>
      </c>
      <c r="N3239" s="10"/>
      <c r="O3239" t="b">
        <v>1</v>
      </c>
      <c r="P3239">
        <v>269</v>
      </c>
      <c r="Q3239">
        <f t="shared" si="203"/>
        <v>131.13999999999999</v>
      </c>
      <c r="R3239" t="b">
        <v>1</v>
      </c>
      <c r="S3239" t="s">
        <v>8269</v>
      </c>
      <c r="T3239" s="12" t="s">
        <v>8316</v>
      </c>
      <c r="U3239" t="s">
        <v>8317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8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0">
        <f t="shared" si="201"/>
        <v>42186.510393518518</v>
      </c>
      <c r="L3240">
        <v>1433160898</v>
      </c>
      <c r="M3240" s="10">
        <f t="shared" si="202"/>
        <v>42156.510393518518</v>
      </c>
      <c r="N3240" s="10"/>
      <c r="O3240" t="b">
        <v>1</v>
      </c>
      <c r="P3240">
        <v>79</v>
      </c>
      <c r="Q3240">
        <f t="shared" si="203"/>
        <v>39.81</v>
      </c>
      <c r="R3240" t="b">
        <v>1</v>
      </c>
      <c r="S3240" t="s">
        <v>8269</v>
      </c>
      <c r="T3240" s="12" t="s">
        <v>8316</v>
      </c>
      <c r="U3240" t="s">
        <v>8317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8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0">
        <f t="shared" si="201"/>
        <v>42302.999305555553</v>
      </c>
      <c r="L3241">
        <v>1443665293</v>
      </c>
      <c r="M3241" s="10">
        <f t="shared" si="202"/>
        <v>42278.089039351849</v>
      </c>
      <c r="N3241" s="10"/>
      <c r="O3241" t="b">
        <v>1</v>
      </c>
      <c r="P3241">
        <v>104</v>
      </c>
      <c r="Q3241">
        <f t="shared" si="203"/>
        <v>59.7</v>
      </c>
      <c r="R3241" t="b">
        <v>1</v>
      </c>
      <c r="S3241" t="s">
        <v>8269</v>
      </c>
      <c r="T3241" s="12" t="s">
        <v>8316</v>
      </c>
      <c r="U3241" t="s">
        <v>8317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8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0">
        <f t="shared" si="201"/>
        <v>42782.958333333328</v>
      </c>
      <c r="L3242">
        <v>1484843948</v>
      </c>
      <c r="M3242" s="10">
        <f t="shared" si="202"/>
        <v>42754.693842592591</v>
      </c>
      <c r="N3242" s="10"/>
      <c r="O3242" t="b">
        <v>0</v>
      </c>
      <c r="P3242">
        <v>34</v>
      </c>
      <c r="Q3242">
        <f t="shared" si="203"/>
        <v>88.74</v>
      </c>
      <c r="R3242" t="b">
        <v>1</v>
      </c>
      <c r="S3242" t="s">
        <v>8269</v>
      </c>
      <c r="T3242" s="12" t="s">
        <v>8316</v>
      </c>
      <c r="U3242" t="s">
        <v>8317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8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0">
        <f t="shared" si="201"/>
        <v>41926.290972222225</v>
      </c>
      <c r="L3243">
        <v>1410421670</v>
      </c>
      <c r="M3243" s="10">
        <f t="shared" si="202"/>
        <v>41893.324884259258</v>
      </c>
      <c r="N3243" s="10"/>
      <c r="O3243" t="b">
        <v>1</v>
      </c>
      <c r="P3243">
        <v>167</v>
      </c>
      <c r="Q3243">
        <f t="shared" si="203"/>
        <v>58.69</v>
      </c>
      <c r="R3243" t="b">
        <v>1</v>
      </c>
      <c r="S3243" t="s">
        <v>8269</v>
      </c>
      <c r="T3243" s="12" t="s">
        <v>8316</v>
      </c>
      <c r="U3243" t="s">
        <v>8317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8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0">
        <f t="shared" si="201"/>
        <v>41901.755694444444</v>
      </c>
      <c r="L3244">
        <v>1408558092</v>
      </c>
      <c r="M3244" s="10">
        <f t="shared" si="202"/>
        <v>41871.755694444444</v>
      </c>
      <c r="N3244" s="10"/>
      <c r="O3244" t="b">
        <v>1</v>
      </c>
      <c r="P3244">
        <v>183</v>
      </c>
      <c r="Q3244">
        <f t="shared" si="203"/>
        <v>69.569999999999993</v>
      </c>
      <c r="R3244" t="b">
        <v>1</v>
      </c>
      <c r="S3244" t="s">
        <v>8269</v>
      </c>
      <c r="T3244" s="12" t="s">
        <v>8316</v>
      </c>
      <c r="U3244" t="s">
        <v>8317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8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0">
        <f t="shared" si="201"/>
        <v>42286</v>
      </c>
      <c r="L3245">
        <v>1442283562</v>
      </c>
      <c r="M3245" s="10">
        <f t="shared" si="202"/>
        <v>42262.096782407403</v>
      </c>
      <c r="N3245" s="10"/>
      <c r="O3245" t="b">
        <v>1</v>
      </c>
      <c r="P3245">
        <v>71</v>
      </c>
      <c r="Q3245">
        <f t="shared" si="203"/>
        <v>115.87</v>
      </c>
      <c r="R3245" t="b">
        <v>1</v>
      </c>
      <c r="S3245" t="s">
        <v>8269</v>
      </c>
      <c r="T3245" s="12" t="s">
        <v>8316</v>
      </c>
      <c r="U3245" t="s">
        <v>8317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8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0">
        <f t="shared" si="201"/>
        <v>42705.735902777778</v>
      </c>
      <c r="L3246">
        <v>1478018382</v>
      </c>
      <c r="M3246" s="10">
        <f t="shared" si="202"/>
        <v>42675.694236111114</v>
      </c>
      <c r="N3246" s="10"/>
      <c r="O3246" t="b">
        <v>0</v>
      </c>
      <c r="P3246">
        <v>69</v>
      </c>
      <c r="Q3246">
        <f t="shared" si="203"/>
        <v>23.87</v>
      </c>
      <c r="R3246" t="b">
        <v>1</v>
      </c>
      <c r="S3246" t="s">
        <v>8269</v>
      </c>
      <c r="T3246" s="12" t="s">
        <v>8316</v>
      </c>
      <c r="U3246" t="s">
        <v>8317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8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0">
        <f t="shared" si="201"/>
        <v>42167.083333333328</v>
      </c>
      <c r="L3247">
        <v>1431354258</v>
      </c>
      <c r="M3247" s="10">
        <f t="shared" si="202"/>
        <v>42135.60020833333</v>
      </c>
      <c r="N3247" s="10"/>
      <c r="O3247" t="b">
        <v>0</v>
      </c>
      <c r="P3247">
        <v>270</v>
      </c>
      <c r="Q3247">
        <f t="shared" si="203"/>
        <v>81.13</v>
      </c>
      <c r="R3247" t="b">
        <v>1</v>
      </c>
      <c r="S3247" t="s">
        <v>8269</v>
      </c>
      <c r="T3247" s="12" t="s">
        <v>8316</v>
      </c>
      <c r="U3247" t="s">
        <v>8317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8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0">
        <f t="shared" si="201"/>
        <v>42259.165972222225</v>
      </c>
      <c r="L3248">
        <v>1439551200</v>
      </c>
      <c r="M3248" s="10">
        <f t="shared" si="202"/>
        <v>42230.472222222219</v>
      </c>
      <c r="N3248" s="10"/>
      <c r="O3248" t="b">
        <v>1</v>
      </c>
      <c r="P3248">
        <v>193</v>
      </c>
      <c r="Q3248">
        <f t="shared" si="203"/>
        <v>57.63</v>
      </c>
      <c r="R3248" t="b">
        <v>1</v>
      </c>
      <c r="S3248" t="s">
        <v>8269</v>
      </c>
      <c r="T3248" s="12" t="s">
        <v>8316</v>
      </c>
      <c r="U3248" t="s">
        <v>8317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8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0">
        <f t="shared" si="201"/>
        <v>42197.434166666666</v>
      </c>
      <c r="L3249">
        <v>1434104712</v>
      </c>
      <c r="M3249" s="10">
        <f t="shared" si="202"/>
        <v>42167.434166666666</v>
      </c>
      <c r="N3249" s="10"/>
      <c r="O3249" t="b">
        <v>1</v>
      </c>
      <c r="P3249">
        <v>57</v>
      </c>
      <c r="Q3249">
        <f t="shared" si="203"/>
        <v>46.43</v>
      </c>
      <c r="R3249" t="b">
        <v>1</v>
      </c>
      <c r="S3249" t="s">
        <v>8269</v>
      </c>
      <c r="T3249" s="12" t="s">
        <v>8316</v>
      </c>
      <c r="U3249" t="s">
        <v>8317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8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0">
        <f t="shared" si="201"/>
        <v>42098.846724537041</v>
      </c>
      <c r="L3250">
        <v>1425590357</v>
      </c>
      <c r="M3250" s="10">
        <f t="shared" si="202"/>
        <v>42068.888391203705</v>
      </c>
      <c r="N3250" s="10"/>
      <c r="O3250" t="b">
        <v>1</v>
      </c>
      <c r="P3250">
        <v>200</v>
      </c>
      <c r="Q3250">
        <f t="shared" si="203"/>
        <v>60.48</v>
      </c>
      <c r="R3250" t="b">
        <v>1</v>
      </c>
      <c r="S3250" t="s">
        <v>8269</v>
      </c>
      <c r="T3250" s="12" t="s">
        <v>8316</v>
      </c>
      <c r="U3250" t="s">
        <v>8317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8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0">
        <f t="shared" si="201"/>
        <v>42175.746689814812</v>
      </c>
      <c r="L3251">
        <v>1432230914</v>
      </c>
      <c r="M3251" s="10">
        <f t="shared" si="202"/>
        <v>42145.746689814812</v>
      </c>
      <c r="N3251" s="10"/>
      <c r="O3251" t="b">
        <v>1</v>
      </c>
      <c r="P3251">
        <v>88</v>
      </c>
      <c r="Q3251">
        <f t="shared" si="203"/>
        <v>65.58</v>
      </c>
      <c r="R3251" t="b">
        <v>1</v>
      </c>
      <c r="S3251" t="s">
        <v>8269</v>
      </c>
      <c r="T3251" s="12" t="s">
        <v>8316</v>
      </c>
      <c r="U3251" t="s">
        <v>8317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8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0">
        <f t="shared" si="201"/>
        <v>41948.783842592595</v>
      </c>
      <c r="L3252">
        <v>1412617724</v>
      </c>
      <c r="M3252" s="10">
        <f t="shared" si="202"/>
        <v>41918.742175925923</v>
      </c>
      <c r="N3252" s="10"/>
      <c r="O3252" t="b">
        <v>1</v>
      </c>
      <c r="P3252">
        <v>213</v>
      </c>
      <c r="Q3252">
        <f t="shared" si="203"/>
        <v>119.19</v>
      </c>
      <c r="R3252" t="b">
        <v>1</v>
      </c>
      <c r="S3252" t="s">
        <v>8269</v>
      </c>
      <c r="T3252" s="12" t="s">
        <v>8316</v>
      </c>
      <c r="U3252" t="s">
        <v>8317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8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0">
        <f t="shared" si="201"/>
        <v>42176.731087962966</v>
      </c>
      <c r="L3253">
        <v>1432315966</v>
      </c>
      <c r="M3253" s="10">
        <f t="shared" si="202"/>
        <v>42146.731087962966</v>
      </c>
      <c r="N3253" s="10"/>
      <c r="O3253" t="b">
        <v>1</v>
      </c>
      <c r="P3253">
        <v>20</v>
      </c>
      <c r="Q3253">
        <f t="shared" si="203"/>
        <v>83.05</v>
      </c>
      <c r="R3253" t="b">
        <v>1</v>
      </c>
      <c r="S3253" t="s">
        <v>8269</v>
      </c>
      <c r="T3253" s="12" t="s">
        <v>8316</v>
      </c>
      <c r="U3253" t="s">
        <v>8317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8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0">
        <f t="shared" si="201"/>
        <v>42620.472685185188</v>
      </c>
      <c r="L3254">
        <v>1470655240</v>
      </c>
      <c r="M3254" s="10">
        <f t="shared" si="202"/>
        <v>42590.472685185188</v>
      </c>
      <c r="N3254" s="10"/>
      <c r="O3254" t="b">
        <v>1</v>
      </c>
      <c r="P3254">
        <v>50</v>
      </c>
      <c r="Q3254">
        <f t="shared" si="203"/>
        <v>57.52</v>
      </c>
      <c r="R3254" t="b">
        <v>1</v>
      </c>
      <c r="S3254" t="s">
        <v>8269</v>
      </c>
      <c r="T3254" s="12" t="s">
        <v>8316</v>
      </c>
      <c r="U3254" t="s">
        <v>8317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8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0">
        <f t="shared" si="201"/>
        <v>42621.15625</v>
      </c>
      <c r="L3255">
        <v>1471701028</v>
      </c>
      <c r="M3255" s="10">
        <f t="shared" si="202"/>
        <v>42602.576712962968</v>
      </c>
      <c r="N3255" s="10"/>
      <c r="O3255" t="b">
        <v>1</v>
      </c>
      <c r="P3255">
        <v>115</v>
      </c>
      <c r="Q3255">
        <f t="shared" si="203"/>
        <v>177.09</v>
      </c>
      <c r="R3255" t="b">
        <v>1</v>
      </c>
      <c r="S3255" t="s">
        <v>8269</v>
      </c>
      <c r="T3255" s="12" t="s">
        <v>8316</v>
      </c>
      <c r="U3255" t="s">
        <v>8317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8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0">
        <f t="shared" si="201"/>
        <v>42089.044085648144</v>
      </c>
      <c r="L3256">
        <v>1424743409</v>
      </c>
      <c r="M3256" s="10">
        <f t="shared" si="202"/>
        <v>42059.085752314815</v>
      </c>
      <c r="N3256" s="10"/>
      <c r="O3256" t="b">
        <v>1</v>
      </c>
      <c r="P3256">
        <v>186</v>
      </c>
      <c r="Q3256">
        <f t="shared" si="203"/>
        <v>70.77</v>
      </c>
      <c r="R3256" t="b">
        <v>1</v>
      </c>
      <c r="S3256" t="s">
        <v>8269</v>
      </c>
      <c r="T3256" s="12" t="s">
        <v>8316</v>
      </c>
      <c r="U3256" t="s">
        <v>8317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8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0">
        <f t="shared" si="201"/>
        <v>41919.768229166664</v>
      </c>
      <c r="L3257">
        <v>1410114375</v>
      </c>
      <c r="M3257" s="10">
        <f t="shared" si="202"/>
        <v>41889.768229166664</v>
      </c>
      <c r="N3257" s="10"/>
      <c r="O3257" t="b">
        <v>1</v>
      </c>
      <c r="P3257">
        <v>18</v>
      </c>
      <c r="Q3257">
        <f t="shared" si="203"/>
        <v>29.17</v>
      </c>
      <c r="R3257" t="b">
        <v>1</v>
      </c>
      <c r="S3257" t="s">
        <v>8269</v>
      </c>
      <c r="T3257" s="12" t="s">
        <v>8316</v>
      </c>
      <c r="U3257" t="s">
        <v>8317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8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0">
        <f t="shared" si="201"/>
        <v>42166.165972222225</v>
      </c>
      <c r="L3258">
        <v>1432129577</v>
      </c>
      <c r="M3258" s="10">
        <f t="shared" si="202"/>
        <v>42144.573807870373</v>
      </c>
      <c r="N3258" s="10"/>
      <c r="O3258" t="b">
        <v>1</v>
      </c>
      <c r="P3258">
        <v>176</v>
      </c>
      <c r="Q3258">
        <f t="shared" si="203"/>
        <v>72.760000000000005</v>
      </c>
      <c r="R3258" t="b">
        <v>1</v>
      </c>
      <c r="S3258" t="s">
        <v>8269</v>
      </c>
      <c r="T3258" s="12" t="s">
        <v>8316</v>
      </c>
      <c r="U3258" t="s">
        <v>8317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8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0">
        <f t="shared" si="201"/>
        <v>42788.559629629628</v>
      </c>
      <c r="L3259">
        <v>1485177952</v>
      </c>
      <c r="M3259" s="10">
        <f t="shared" si="202"/>
        <v>42758.559629629628</v>
      </c>
      <c r="N3259" s="10"/>
      <c r="O3259" t="b">
        <v>0</v>
      </c>
      <c r="P3259">
        <v>41</v>
      </c>
      <c r="Q3259">
        <f t="shared" si="203"/>
        <v>51.85</v>
      </c>
      <c r="R3259" t="b">
        <v>1</v>
      </c>
      <c r="S3259" t="s">
        <v>8269</v>
      </c>
      <c r="T3259" s="12" t="s">
        <v>8316</v>
      </c>
      <c r="U3259" t="s">
        <v>8317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8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0">
        <f t="shared" si="201"/>
        <v>42012.887280092589</v>
      </c>
      <c r="L3260">
        <v>1418159861</v>
      </c>
      <c r="M3260" s="10">
        <f t="shared" si="202"/>
        <v>41982.887280092589</v>
      </c>
      <c r="N3260" s="10"/>
      <c r="O3260" t="b">
        <v>1</v>
      </c>
      <c r="P3260">
        <v>75</v>
      </c>
      <c r="Q3260">
        <f t="shared" si="203"/>
        <v>98.2</v>
      </c>
      <c r="R3260" t="b">
        <v>1</v>
      </c>
      <c r="S3260" t="s">
        <v>8269</v>
      </c>
      <c r="T3260" s="12" t="s">
        <v>8316</v>
      </c>
      <c r="U3260" t="s">
        <v>8317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8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0">
        <f t="shared" si="201"/>
        <v>42644.165972222225</v>
      </c>
      <c r="L3261">
        <v>1472753745</v>
      </c>
      <c r="M3261" s="10">
        <f t="shared" si="202"/>
        <v>42614.760937500003</v>
      </c>
      <c r="N3261" s="10"/>
      <c r="O3261" t="b">
        <v>1</v>
      </c>
      <c r="P3261">
        <v>97</v>
      </c>
      <c r="Q3261">
        <f t="shared" si="203"/>
        <v>251.74</v>
      </c>
      <c r="R3261" t="b">
        <v>1</v>
      </c>
      <c r="S3261" t="s">
        <v>8269</v>
      </c>
      <c r="T3261" s="12" t="s">
        <v>8316</v>
      </c>
      <c r="U3261" t="s">
        <v>8317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8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0">
        <f t="shared" si="201"/>
        <v>42338.714328703703</v>
      </c>
      <c r="L3262">
        <v>1445875718</v>
      </c>
      <c r="M3262" s="10">
        <f t="shared" si="202"/>
        <v>42303.672662037032</v>
      </c>
      <c r="N3262" s="10"/>
      <c r="O3262" t="b">
        <v>1</v>
      </c>
      <c r="P3262">
        <v>73</v>
      </c>
      <c r="Q3262">
        <f t="shared" si="203"/>
        <v>74.819999999999993</v>
      </c>
      <c r="R3262" t="b">
        <v>1</v>
      </c>
      <c r="S3262" t="s">
        <v>8269</v>
      </c>
      <c r="T3262" s="12" t="s">
        <v>8316</v>
      </c>
      <c r="U3262" t="s">
        <v>8317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8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0">
        <f t="shared" si="201"/>
        <v>42201.725416666668</v>
      </c>
      <c r="L3263">
        <v>1434475476</v>
      </c>
      <c r="M3263" s="10">
        <f t="shared" si="202"/>
        <v>42171.725416666668</v>
      </c>
      <c r="N3263" s="10"/>
      <c r="O3263" t="b">
        <v>1</v>
      </c>
      <c r="P3263">
        <v>49</v>
      </c>
      <c r="Q3263">
        <f t="shared" si="203"/>
        <v>67.650000000000006</v>
      </c>
      <c r="R3263" t="b">
        <v>1</v>
      </c>
      <c r="S3263" t="s">
        <v>8269</v>
      </c>
      <c r="T3263" s="12" t="s">
        <v>8316</v>
      </c>
      <c r="U3263" t="s">
        <v>8317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8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0">
        <f t="shared" si="201"/>
        <v>41995.166666666672</v>
      </c>
      <c r="L3264">
        <v>1416555262</v>
      </c>
      <c r="M3264" s="10">
        <f t="shared" si="202"/>
        <v>41964.315532407403</v>
      </c>
      <c r="N3264" s="10"/>
      <c r="O3264" t="b">
        <v>1</v>
      </c>
      <c r="P3264">
        <v>134</v>
      </c>
      <c r="Q3264">
        <f t="shared" si="203"/>
        <v>93.81</v>
      </c>
      <c r="R3264" t="b">
        <v>1</v>
      </c>
      <c r="S3264" t="s">
        <v>8269</v>
      </c>
      <c r="T3264" s="12" t="s">
        <v>8316</v>
      </c>
      <c r="U3264" t="s">
        <v>8317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8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0">
        <f t="shared" si="201"/>
        <v>42307.875</v>
      </c>
      <c r="L3265">
        <v>1444220588</v>
      </c>
      <c r="M3265" s="10">
        <f t="shared" si="202"/>
        <v>42284.516064814816</v>
      </c>
      <c r="N3265" s="10"/>
      <c r="O3265" t="b">
        <v>1</v>
      </c>
      <c r="P3265">
        <v>68</v>
      </c>
      <c r="Q3265">
        <f t="shared" si="203"/>
        <v>41.24</v>
      </c>
      <c r="R3265" t="b">
        <v>1</v>
      </c>
      <c r="S3265" t="s">
        <v>8269</v>
      </c>
      <c r="T3265" s="12" t="s">
        <v>8316</v>
      </c>
      <c r="U3265" t="s">
        <v>8317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8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0">
        <f t="shared" si="201"/>
        <v>42032.916666666672</v>
      </c>
      <c r="L3266">
        <v>1421089938</v>
      </c>
      <c r="M3266" s="10">
        <f t="shared" si="202"/>
        <v>42016.800208333334</v>
      </c>
      <c r="N3266" s="10"/>
      <c r="O3266" t="b">
        <v>1</v>
      </c>
      <c r="P3266">
        <v>49</v>
      </c>
      <c r="Q3266">
        <f t="shared" si="203"/>
        <v>52.55</v>
      </c>
      <c r="R3266" t="b">
        <v>1</v>
      </c>
      <c r="S3266" t="s">
        <v>8269</v>
      </c>
      <c r="T3266" s="12" t="s">
        <v>8316</v>
      </c>
      <c r="U3266" t="s">
        <v>8317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8">
        <f t="shared" ref="F3267:F3330" si="204">ROUND(E3267/D3267*100,0)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0">
        <f t="shared" ref="K3267:K3330" si="205">(((J3267/60)/60)/24+DATE(1970,1,1))</f>
        <v>42341.708333333328</v>
      </c>
      <c r="L3267">
        <v>1446570315</v>
      </c>
      <c r="M3267" s="10">
        <f t="shared" ref="M3267:M3330" si="206">(((L3267/60)/60)/24+DATE(1970,1,1))</f>
        <v>42311.711979166663</v>
      </c>
      <c r="N3267" s="10"/>
      <c r="O3267" t="b">
        <v>1</v>
      </c>
      <c r="P3267">
        <v>63</v>
      </c>
      <c r="Q3267">
        <f t="shared" ref="Q3267:Q3330" si="207">IFERROR(ROUND(E3267/P3267,2),0)</f>
        <v>70.290000000000006</v>
      </c>
      <c r="R3267" t="b">
        <v>1</v>
      </c>
      <c r="S3267" t="s">
        <v>8269</v>
      </c>
      <c r="T3267" s="12" t="s">
        <v>8316</v>
      </c>
      <c r="U3267" t="s">
        <v>8317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8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0">
        <f t="shared" si="205"/>
        <v>42167.875</v>
      </c>
      <c r="L3268">
        <v>1431435122</v>
      </c>
      <c r="M3268" s="10">
        <f t="shared" si="206"/>
        <v>42136.536134259266</v>
      </c>
      <c r="N3268" s="10"/>
      <c r="O3268" t="b">
        <v>1</v>
      </c>
      <c r="P3268">
        <v>163</v>
      </c>
      <c r="Q3268">
        <f t="shared" si="207"/>
        <v>48.33</v>
      </c>
      <c r="R3268" t="b">
        <v>1</v>
      </c>
      <c r="S3268" t="s">
        <v>8269</v>
      </c>
      <c r="T3268" s="12" t="s">
        <v>8316</v>
      </c>
      <c r="U3268" t="s">
        <v>8317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8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0">
        <f t="shared" si="205"/>
        <v>42202.757638888885</v>
      </c>
      <c r="L3269">
        <v>1434564660</v>
      </c>
      <c r="M3269" s="10">
        <f t="shared" si="206"/>
        <v>42172.757638888885</v>
      </c>
      <c r="N3269" s="10"/>
      <c r="O3269" t="b">
        <v>1</v>
      </c>
      <c r="P3269">
        <v>288</v>
      </c>
      <c r="Q3269">
        <f t="shared" si="207"/>
        <v>53.18</v>
      </c>
      <c r="R3269" t="b">
        <v>1</v>
      </c>
      <c r="S3269" t="s">
        <v>8269</v>
      </c>
      <c r="T3269" s="12" t="s">
        <v>8316</v>
      </c>
      <c r="U3269" t="s">
        <v>8317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8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0">
        <f t="shared" si="205"/>
        <v>42606.90425925926</v>
      </c>
      <c r="L3270">
        <v>1470692528</v>
      </c>
      <c r="M3270" s="10">
        <f t="shared" si="206"/>
        <v>42590.90425925926</v>
      </c>
      <c r="N3270" s="10"/>
      <c r="O3270" t="b">
        <v>1</v>
      </c>
      <c r="P3270">
        <v>42</v>
      </c>
      <c r="Q3270">
        <f t="shared" si="207"/>
        <v>60.95</v>
      </c>
      <c r="R3270" t="b">
        <v>1</v>
      </c>
      <c r="S3270" t="s">
        <v>8269</v>
      </c>
      <c r="T3270" s="12" t="s">
        <v>8316</v>
      </c>
      <c r="U3270" t="s">
        <v>8317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8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0">
        <f t="shared" si="205"/>
        <v>42171.458333333328</v>
      </c>
      <c r="L3271">
        <v>1431509397</v>
      </c>
      <c r="M3271" s="10">
        <f t="shared" si="206"/>
        <v>42137.395798611105</v>
      </c>
      <c r="N3271" s="10"/>
      <c r="O3271" t="b">
        <v>1</v>
      </c>
      <c r="P3271">
        <v>70</v>
      </c>
      <c r="Q3271">
        <f t="shared" si="207"/>
        <v>116</v>
      </c>
      <c r="R3271" t="b">
        <v>1</v>
      </c>
      <c r="S3271" t="s">
        <v>8269</v>
      </c>
      <c r="T3271" s="12" t="s">
        <v>8316</v>
      </c>
      <c r="U3271" t="s">
        <v>8317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8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0">
        <f t="shared" si="205"/>
        <v>42197.533159722225</v>
      </c>
      <c r="L3272">
        <v>1434113265</v>
      </c>
      <c r="M3272" s="10">
        <f t="shared" si="206"/>
        <v>42167.533159722225</v>
      </c>
      <c r="N3272" s="10"/>
      <c r="O3272" t="b">
        <v>1</v>
      </c>
      <c r="P3272">
        <v>30</v>
      </c>
      <c r="Q3272">
        <f t="shared" si="207"/>
        <v>61</v>
      </c>
      <c r="R3272" t="b">
        <v>1</v>
      </c>
      <c r="S3272" t="s">
        <v>8269</v>
      </c>
      <c r="T3272" s="12" t="s">
        <v>8316</v>
      </c>
      <c r="U3272" t="s">
        <v>8317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8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0">
        <f t="shared" si="205"/>
        <v>41945.478877314818</v>
      </c>
      <c r="L3273">
        <v>1412332175</v>
      </c>
      <c r="M3273" s="10">
        <f t="shared" si="206"/>
        <v>41915.437210648146</v>
      </c>
      <c r="N3273" s="10"/>
      <c r="O3273" t="b">
        <v>1</v>
      </c>
      <c r="P3273">
        <v>51</v>
      </c>
      <c r="Q3273">
        <f t="shared" si="207"/>
        <v>38.24</v>
      </c>
      <c r="R3273" t="b">
        <v>1</v>
      </c>
      <c r="S3273" t="s">
        <v>8269</v>
      </c>
      <c r="T3273" s="12" t="s">
        <v>8316</v>
      </c>
      <c r="U3273" t="s">
        <v>8317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8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0">
        <f t="shared" si="205"/>
        <v>42314.541770833333</v>
      </c>
      <c r="L3274">
        <v>1444219209</v>
      </c>
      <c r="M3274" s="10">
        <f t="shared" si="206"/>
        <v>42284.500104166669</v>
      </c>
      <c r="N3274" s="10"/>
      <c r="O3274" t="b">
        <v>1</v>
      </c>
      <c r="P3274">
        <v>145</v>
      </c>
      <c r="Q3274">
        <f t="shared" si="207"/>
        <v>106.5</v>
      </c>
      <c r="R3274" t="b">
        <v>1</v>
      </c>
      <c r="S3274" t="s">
        <v>8269</v>
      </c>
      <c r="T3274" s="12" t="s">
        <v>8316</v>
      </c>
      <c r="U3274" t="s">
        <v>8317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8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0">
        <f t="shared" si="205"/>
        <v>42627.791666666672</v>
      </c>
      <c r="L3275">
        <v>1472498042</v>
      </c>
      <c r="M3275" s="10">
        <f t="shared" si="206"/>
        <v>42611.801412037035</v>
      </c>
      <c r="N3275" s="10"/>
      <c r="O3275" t="b">
        <v>1</v>
      </c>
      <c r="P3275">
        <v>21</v>
      </c>
      <c r="Q3275">
        <f t="shared" si="207"/>
        <v>204.57</v>
      </c>
      <c r="R3275" t="b">
        <v>1</v>
      </c>
      <c r="S3275" t="s">
        <v>8269</v>
      </c>
      <c r="T3275" s="12" t="s">
        <v>8316</v>
      </c>
      <c r="U3275" t="s">
        <v>8317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8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0">
        <f t="shared" si="205"/>
        <v>42444.875</v>
      </c>
      <c r="L3276">
        <v>1454259272</v>
      </c>
      <c r="M3276" s="10">
        <f t="shared" si="206"/>
        <v>42400.704537037032</v>
      </c>
      <c r="N3276" s="10"/>
      <c r="O3276" t="b">
        <v>1</v>
      </c>
      <c r="P3276">
        <v>286</v>
      </c>
      <c r="Q3276">
        <f t="shared" si="207"/>
        <v>54.91</v>
      </c>
      <c r="R3276" t="b">
        <v>1</v>
      </c>
      <c r="S3276" t="s">
        <v>8269</v>
      </c>
      <c r="T3276" s="12" t="s">
        <v>8316</v>
      </c>
      <c r="U3276" t="s">
        <v>8317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8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0">
        <f t="shared" si="205"/>
        <v>42044.1875</v>
      </c>
      <c r="L3277">
        <v>1421183271</v>
      </c>
      <c r="M3277" s="10">
        <f t="shared" si="206"/>
        <v>42017.88045138889</v>
      </c>
      <c r="N3277" s="10"/>
      <c r="O3277" t="b">
        <v>1</v>
      </c>
      <c r="P3277">
        <v>12</v>
      </c>
      <c r="Q3277">
        <f t="shared" si="207"/>
        <v>150.41999999999999</v>
      </c>
      <c r="R3277" t="b">
        <v>1</v>
      </c>
      <c r="S3277" t="s">
        <v>8269</v>
      </c>
      <c r="T3277" s="12" t="s">
        <v>8316</v>
      </c>
      <c r="U3277" t="s">
        <v>8317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8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0">
        <f t="shared" si="205"/>
        <v>42461.165972222225</v>
      </c>
      <c r="L3278">
        <v>1456526879</v>
      </c>
      <c r="M3278" s="10">
        <f t="shared" si="206"/>
        <v>42426.949988425928</v>
      </c>
      <c r="N3278" s="10"/>
      <c r="O3278" t="b">
        <v>1</v>
      </c>
      <c r="P3278">
        <v>100</v>
      </c>
      <c r="Q3278">
        <f t="shared" si="207"/>
        <v>52.58</v>
      </c>
      <c r="R3278" t="b">
        <v>1</v>
      </c>
      <c r="S3278" t="s">
        <v>8269</v>
      </c>
      <c r="T3278" s="12" t="s">
        <v>8316</v>
      </c>
      <c r="U3278" t="s">
        <v>8317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8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0">
        <f t="shared" si="205"/>
        <v>41961.724606481483</v>
      </c>
      <c r="L3279">
        <v>1413735806</v>
      </c>
      <c r="M3279" s="10">
        <f t="shared" si="206"/>
        <v>41931.682939814818</v>
      </c>
      <c r="N3279" s="10"/>
      <c r="O3279" t="b">
        <v>1</v>
      </c>
      <c r="P3279">
        <v>100</v>
      </c>
      <c r="Q3279">
        <f t="shared" si="207"/>
        <v>54.3</v>
      </c>
      <c r="R3279" t="b">
        <v>1</v>
      </c>
      <c r="S3279" t="s">
        <v>8269</v>
      </c>
      <c r="T3279" s="12" t="s">
        <v>8316</v>
      </c>
      <c r="U3279" t="s">
        <v>8317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8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0">
        <f t="shared" si="205"/>
        <v>42154.848414351851</v>
      </c>
      <c r="L3280">
        <v>1430425303</v>
      </c>
      <c r="M3280" s="10">
        <f t="shared" si="206"/>
        <v>42124.848414351851</v>
      </c>
      <c r="N3280" s="10"/>
      <c r="O3280" t="b">
        <v>1</v>
      </c>
      <c r="P3280">
        <v>34</v>
      </c>
      <c r="Q3280">
        <f t="shared" si="207"/>
        <v>76.03</v>
      </c>
      <c r="R3280" t="b">
        <v>1</v>
      </c>
      <c r="S3280" t="s">
        <v>8269</v>
      </c>
      <c r="T3280" s="12" t="s">
        <v>8316</v>
      </c>
      <c r="U3280" t="s">
        <v>8317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8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0">
        <f t="shared" si="205"/>
        <v>42461.06086805556</v>
      </c>
      <c r="L3281">
        <v>1456885659</v>
      </c>
      <c r="M3281" s="10">
        <f t="shared" si="206"/>
        <v>42431.102534722217</v>
      </c>
      <c r="N3281" s="10"/>
      <c r="O3281" t="b">
        <v>0</v>
      </c>
      <c r="P3281">
        <v>63</v>
      </c>
      <c r="Q3281">
        <f t="shared" si="207"/>
        <v>105.21</v>
      </c>
      <c r="R3281" t="b">
        <v>1</v>
      </c>
      <c r="S3281" t="s">
        <v>8269</v>
      </c>
      <c r="T3281" s="12" t="s">
        <v>8316</v>
      </c>
      <c r="U3281" t="s">
        <v>8317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8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0">
        <f t="shared" si="205"/>
        <v>42156.208333333328</v>
      </c>
      <c r="L3282">
        <v>1430158198</v>
      </c>
      <c r="M3282" s="10">
        <f t="shared" si="206"/>
        <v>42121.756921296299</v>
      </c>
      <c r="N3282" s="10"/>
      <c r="O3282" t="b">
        <v>0</v>
      </c>
      <c r="P3282">
        <v>30</v>
      </c>
      <c r="Q3282">
        <f t="shared" si="207"/>
        <v>68.67</v>
      </c>
      <c r="R3282" t="b">
        <v>1</v>
      </c>
      <c r="S3282" t="s">
        <v>8269</v>
      </c>
      <c r="T3282" s="12" t="s">
        <v>8316</v>
      </c>
      <c r="U3282" t="s">
        <v>8317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8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0">
        <f t="shared" si="205"/>
        <v>42249.019733796296</v>
      </c>
      <c r="L3283">
        <v>1438561705</v>
      </c>
      <c r="M3283" s="10">
        <f t="shared" si="206"/>
        <v>42219.019733796296</v>
      </c>
      <c r="N3283" s="10"/>
      <c r="O3283" t="b">
        <v>0</v>
      </c>
      <c r="P3283">
        <v>47</v>
      </c>
      <c r="Q3283">
        <f t="shared" si="207"/>
        <v>129.36000000000001</v>
      </c>
      <c r="R3283" t="b">
        <v>1</v>
      </c>
      <c r="S3283" t="s">
        <v>8269</v>
      </c>
      <c r="T3283" s="12" t="s">
        <v>8316</v>
      </c>
      <c r="U3283" t="s">
        <v>8317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8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0">
        <f t="shared" si="205"/>
        <v>42489.19430555556</v>
      </c>
      <c r="L3284">
        <v>1458103188</v>
      </c>
      <c r="M3284" s="10">
        <f t="shared" si="206"/>
        <v>42445.19430555556</v>
      </c>
      <c r="N3284" s="10"/>
      <c r="O3284" t="b">
        <v>0</v>
      </c>
      <c r="P3284">
        <v>237</v>
      </c>
      <c r="Q3284">
        <f t="shared" si="207"/>
        <v>134.26</v>
      </c>
      <c r="R3284" t="b">
        <v>1</v>
      </c>
      <c r="S3284" t="s">
        <v>8269</v>
      </c>
      <c r="T3284" s="12" t="s">
        <v>8316</v>
      </c>
      <c r="U3284" t="s">
        <v>8317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8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0">
        <f t="shared" si="205"/>
        <v>42410.875</v>
      </c>
      <c r="L3285">
        <v>1452448298</v>
      </c>
      <c r="M3285" s="10">
        <f t="shared" si="206"/>
        <v>42379.74418981481</v>
      </c>
      <c r="N3285" s="10"/>
      <c r="O3285" t="b">
        <v>0</v>
      </c>
      <c r="P3285">
        <v>47</v>
      </c>
      <c r="Q3285">
        <f t="shared" si="207"/>
        <v>17.829999999999998</v>
      </c>
      <c r="R3285" t="b">
        <v>1</v>
      </c>
      <c r="S3285" t="s">
        <v>8269</v>
      </c>
      <c r="T3285" s="12" t="s">
        <v>8316</v>
      </c>
      <c r="U3285" t="s">
        <v>8317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8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0">
        <f t="shared" si="205"/>
        <v>42398.249305555553</v>
      </c>
      <c r="L3286">
        <v>1452546853</v>
      </c>
      <c r="M3286" s="10">
        <f t="shared" si="206"/>
        <v>42380.884872685187</v>
      </c>
      <c r="N3286" s="10"/>
      <c r="O3286" t="b">
        <v>0</v>
      </c>
      <c r="P3286">
        <v>15</v>
      </c>
      <c r="Q3286">
        <f t="shared" si="207"/>
        <v>203.2</v>
      </c>
      <c r="R3286" t="b">
        <v>1</v>
      </c>
      <c r="S3286" t="s">
        <v>8269</v>
      </c>
      <c r="T3286" s="12" t="s">
        <v>8316</v>
      </c>
      <c r="U3286" t="s">
        <v>8317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8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0">
        <f t="shared" si="205"/>
        <v>42794.208333333328</v>
      </c>
      <c r="L3287">
        <v>1485556626</v>
      </c>
      <c r="M3287" s="10">
        <f t="shared" si="206"/>
        <v>42762.942430555559</v>
      </c>
      <c r="N3287" s="10"/>
      <c r="O3287" t="b">
        <v>0</v>
      </c>
      <c r="P3287">
        <v>81</v>
      </c>
      <c r="Q3287">
        <f t="shared" si="207"/>
        <v>69.19</v>
      </c>
      <c r="R3287" t="b">
        <v>1</v>
      </c>
      <c r="S3287" t="s">
        <v>8269</v>
      </c>
      <c r="T3287" s="12" t="s">
        <v>8316</v>
      </c>
      <c r="U3287" t="s">
        <v>8317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8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0">
        <f t="shared" si="205"/>
        <v>42597.840069444443</v>
      </c>
      <c r="L3288">
        <v>1468699782</v>
      </c>
      <c r="M3288" s="10">
        <f t="shared" si="206"/>
        <v>42567.840069444443</v>
      </c>
      <c r="N3288" s="10"/>
      <c r="O3288" t="b">
        <v>0</v>
      </c>
      <c r="P3288">
        <v>122</v>
      </c>
      <c r="Q3288">
        <f t="shared" si="207"/>
        <v>125.12</v>
      </c>
      <c r="R3288" t="b">
        <v>1</v>
      </c>
      <c r="S3288" t="s">
        <v>8269</v>
      </c>
      <c r="T3288" s="12" t="s">
        <v>8316</v>
      </c>
      <c r="U3288" t="s">
        <v>8317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8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0">
        <f t="shared" si="205"/>
        <v>42336.750324074077</v>
      </c>
      <c r="L3289">
        <v>1446573628</v>
      </c>
      <c r="M3289" s="10">
        <f t="shared" si="206"/>
        <v>42311.750324074077</v>
      </c>
      <c r="N3289" s="10"/>
      <c r="O3289" t="b">
        <v>0</v>
      </c>
      <c r="P3289">
        <v>34</v>
      </c>
      <c r="Q3289">
        <f t="shared" si="207"/>
        <v>73.53</v>
      </c>
      <c r="R3289" t="b">
        <v>1</v>
      </c>
      <c r="S3289" t="s">
        <v>8269</v>
      </c>
      <c r="T3289" s="12" t="s">
        <v>8316</v>
      </c>
      <c r="U3289" t="s">
        <v>8317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8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0">
        <f t="shared" si="205"/>
        <v>42541.958333333328</v>
      </c>
      <c r="L3290">
        <v>1463337315</v>
      </c>
      <c r="M3290" s="10">
        <f t="shared" si="206"/>
        <v>42505.774479166663</v>
      </c>
      <c r="N3290" s="10"/>
      <c r="O3290" t="b">
        <v>0</v>
      </c>
      <c r="P3290">
        <v>207</v>
      </c>
      <c r="Q3290">
        <f t="shared" si="207"/>
        <v>48.44</v>
      </c>
      <c r="R3290" t="b">
        <v>1</v>
      </c>
      <c r="S3290" t="s">
        <v>8269</v>
      </c>
      <c r="T3290" s="12" t="s">
        <v>8316</v>
      </c>
      <c r="U3290" t="s">
        <v>8317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8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0">
        <f t="shared" si="205"/>
        <v>42786.368078703701</v>
      </c>
      <c r="L3291">
        <v>1485161402</v>
      </c>
      <c r="M3291" s="10">
        <f t="shared" si="206"/>
        <v>42758.368078703701</v>
      </c>
      <c r="N3291" s="10"/>
      <c r="O3291" t="b">
        <v>0</v>
      </c>
      <c r="P3291">
        <v>25</v>
      </c>
      <c r="Q3291">
        <f t="shared" si="207"/>
        <v>26.61</v>
      </c>
      <c r="R3291" t="b">
        <v>1</v>
      </c>
      <c r="S3291" t="s">
        <v>8269</v>
      </c>
      <c r="T3291" s="12" t="s">
        <v>8316</v>
      </c>
      <c r="U3291" t="s">
        <v>8317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8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0">
        <f t="shared" si="205"/>
        <v>42805.51494212963</v>
      </c>
      <c r="L3292">
        <v>1486642891</v>
      </c>
      <c r="M3292" s="10">
        <f t="shared" si="206"/>
        <v>42775.51494212963</v>
      </c>
      <c r="N3292" s="10"/>
      <c r="O3292" t="b">
        <v>0</v>
      </c>
      <c r="P3292">
        <v>72</v>
      </c>
      <c r="Q3292">
        <f t="shared" si="207"/>
        <v>33.67</v>
      </c>
      <c r="R3292" t="b">
        <v>1</v>
      </c>
      <c r="S3292" t="s">
        <v>8269</v>
      </c>
      <c r="T3292" s="12" t="s">
        <v>8316</v>
      </c>
      <c r="U3292" t="s">
        <v>8317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8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0">
        <f t="shared" si="205"/>
        <v>42264.165972222225</v>
      </c>
      <c r="L3293">
        <v>1439743900</v>
      </c>
      <c r="M3293" s="10">
        <f t="shared" si="206"/>
        <v>42232.702546296292</v>
      </c>
      <c r="N3293" s="10"/>
      <c r="O3293" t="b">
        <v>0</v>
      </c>
      <c r="P3293">
        <v>14</v>
      </c>
      <c r="Q3293">
        <f t="shared" si="207"/>
        <v>40.71</v>
      </c>
      <c r="R3293" t="b">
        <v>1</v>
      </c>
      <c r="S3293" t="s">
        <v>8269</v>
      </c>
      <c r="T3293" s="12" t="s">
        <v>8316</v>
      </c>
      <c r="U3293" t="s">
        <v>8317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8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0">
        <f t="shared" si="205"/>
        <v>42342.811898148153</v>
      </c>
      <c r="L3294">
        <v>1444069748</v>
      </c>
      <c r="M3294" s="10">
        <f t="shared" si="206"/>
        <v>42282.770231481481</v>
      </c>
      <c r="N3294" s="10"/>
      <c r="O3294" t="b">
        <v>0</v>
      </c>
      <c r="P3294">
        <v>15</v>
      </c>
      <c r="Q3294">
        <f t="shared" si="207"/>
        <v>19.27</v>
      </c>
      <c r="R3294" t="b">
        <v>1</v>
      </c>
      <c r="S3294" t="s">
        <v>8269</v>
      </c>
      <c r="T3294" s="12" t="s">
        <v>8316</v>
      </c>
      <c r="U3294" t="s">
        <v>8317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8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0">
        <f t="shared" si="205"/>
        <v>42798.425370370373</v>
      </c>
      <c r="L3295">
        <v>1486030352</v>
      </c>
      <c r="M3295" s="10">
        <f t="shared" si="206"/>
        <v>42768.425370370373</v>
      </c>
      <c r="N3295" s="10"/>
      <c r="O3295" t="b">
        <v>0</v>
      </c>
      <c r="P3295">
        <v>91</v>
      </c>
      <c r="Q3295">
        <f t="shared" si="207"/>
        <v>84.29</v>
      </c>
      <c r="R3295" t="b">
        <v>1</v>
      </c>
      <c r="S3295" t="s">
        <v>8269</v>
      </c>
      <c r="T3295" s="12" t="s">
        <v>8316</v>
      </c>
      <c r="U3295" t="s">
        <v>8317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8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0">
        <f t="shared" si="205"/>
        <v>42171.541134259256</v>
      </c>
      <c r="L3296">
        <v>1431867554</v>
      </c>
      <c r="M3296" s="10">
        <f t="shared" si="206"/>
        <v>42141.541134259256</v>
      </c>
      <c r="N3296" s="10"/>
      <c r="O3296" t="b">
        <v>0</v>
      </c>
      <c r="P3296">
        <v>24</v>
      </c>
      <c r="Q3296">
        <f t="shared" si="207"/>
        <v>29.58</v>
      </c>
      <c r="R3296" t="b">
        <v>1</v>
      </c>
      <c r="S3296" t="s">
        <v>8269</v>
      </c>
      <c r="T3296" s="12" t="s">
        <v>8316</v>
      </c>
      <c r="U3296" t="s">
        <v>8317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8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0">
        <f t="shared" si="205"/>
        <v>42639.442465277782</v>
      </c>
      <c r="L3297">
        <v>1472294229</v>
      </c>
      <c r="M3297" s="10">
        <f t="shared" si="206"/>
        <v>42609.442465277782</v>
      </c>
      <c r="N3297" s="10"/>
      <c r="O3297" t="b">
        <v>0</v>
      </c>
      <c r="P3297">
        <v>27</v>
      </c>
      <c r="Q3297">
        <f t="shared" si="207"/>
        <v>26.67</v>
      </c>
      <c r="R3297" t="b">
        <v>1</v>
      </c>
      <c r="S3297" t="s">
        <v>8269</v>
      </c>
      <c r="T3297" s="12" t="s">
        <v>8316</v>
      </c>
      <c r="U3297" t="s">
        <v>8317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8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0">
        <f t="shared" si="205"/>
        <v>42330.916666666672</v>
      </c>
      <c r="L3298">
        <v>1446401372</v>
      </c>
      <c r="M3298" s="10">
        <f t="shared" si="206"/>
        <v>42309.756620370375</v>
      </c>
      <c r="N3298" s="10"/>
      <c r="O3298" t="b">
        <v>0</v>
      </c>
      <c r="P3298">
        <v>47</v>
      </c>
      <c r="Q3298">
        <f t="shared" si="207"/>
        <v>45.98</v>
      </c>
      <c r="R3298" t="b">
        <v>1</v>
      </c>
      <c r="S3298" t="s">
        <v>8269</v>
      </c>
      <c r="T3298" s="12" t="s">
        <v>8316</v>
      </c>
      <c r="U3298" t="s">
        <v>8317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8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0">
        <f t="shared" si="205"/>
        <v>42212.957638888889</v>
      </c>
      <c r="L3299">
        <v>1436380256</v>
      </c>
      <c r="M3299" s="10">
        <f t="shared" si="206"/>
        <v>42193.771481481483</v>
      </c>
      <c r="N3299" s="10"/>
      <c r="O3299" t="b">
        <v>0</v>
      </c>
      <c r="P3299">
        <v>44</v>
      </c>
      <c r="Q3299">
        <f t="shared" si="207"/>
        <v>125.09</v>
      </c>
      <c r="R3299" t="b">
        <v>1</v>
      </c>
      <c r="S3299" t="s">
        <v>8269</v>
      </c>
      <c r="T3299" s="12" t="s">
        <v>8316</v>
      </c>
      <c r="U3299" t="s">
        <v>8317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8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0">
        <f t="shared" si="205"/>
        <v>42260</v>
      </c>
      <c r="L3300">
        <v>1440370768</v>
      </c>
      <c r="M3300" s="10">
        <f t="shared" si="206"/>
        <v>42239.957962962959</v>
      </c>
      <c r="N3300" s="10"/>
      <c r="O3300" t="b">
        <v>0</v>
      </c>
      <c r="P3300">
        <v>72</v>
      </c>
      <c r="Q3300">
        <f t="shared" si="207"/>
        <v>141.29</v>
      </c>
      <c r="R3300" t="b">
        <v>1</v>
      </c>
      <c r="S3300" t="s">
        <v>8269</v>
      </c>
      <c r="T3300" s="12" t="s">
        <v>8316</v>
      </c>
      <c r="U3300" t="s">
        <v>8317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8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0">
        <f t="shared" si="205"/>
        <v>42291.917395833334</v>
      </c>
      <c r="L3301">
        <v>1442268063</v>
      </c>
      <c r="M3301" s="10">
        <f t="shared" si="206"/>
        <v>42261.917395833334</v>
      </c>
      <c r="N3301" s="10"/>
      <c r="O3301" t="b">
        <v>0</v>
      </c>
      <c r="P3301">
        <v>63</v>
      </c>
      <c r="Q3301">
        <f t="shared" si="207"/>
        <v>55.33</v>
      </c>
      <c r="R3301" t="b">
        <v>1</v>
      </c>
      <c r="S3301" t="s">
        <v>8269</v>
      </c>
      <c r="T3301" s="12" t="s">
        <v>8316</v>
      </c>
      <c r="U3301" t="s">
        <v>8317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8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0">
        <f t="shared" si="205"/>
        <v>42123.743773148148</v>
      </c>
      <c r="L3302">
        <v>1428515462</v>
      </c>
      <c r="M3302" s="10">
        <f t="shared" si="206"/>
        <v>42102.743773148148</v>
      </c>
      <c r="N3302" s="10"/>
      <c r="O3302" t="b">
        <v>0</v>
      </c>
      <c r="P3302">
        <v>88</v>
      </c>
      <c r="Q3302">
        <f t="shared" si="207"/>
        <v>46.42</v>
      </c>
      <c r="R3302" t="b">
        <v>1</v>
      </c>
      <c r="S3302" t="s">
        <v>8269</v>
      </c>
      <c r="T3302" s="12" t="s">
        <v>8316</v>
      </c>
      <c r="U3302" t="s">
        <v>8317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8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0">
        <f t="shared" si="205"/>
        <v>42583.290972222225</v>
      </c>
      <c r="L3303">
        <v>1466185176</v>
      </c>
      <c r="M3303" s="10">
        <f t="shared" si="206"/>
        <v>42538.73583333334</v>
      </c>
      <c r="N3303" s="10"/>
      <c r="O3303" t="b">
        <v>0</v>
      </c>
      <c r="P3303">
        <v>70</v>
      </c>
      <c r="Q3303">
        <f t="shared" si="207"/>
        <v>57.2</v>
      </c>
      <c r="R3303" t="b">
        <v>1</v>
      </c>
      <c r="S3303" t="s">
        <v>8269</v>
      </c>
      <c r="T3303" s="12" t="s">
        <v>8316</v>
      </c>
      <c r="U3303" t="s">
        <v>8317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8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0">
        <f t="shared" si="205"/>
        <v>42711.35157407407</v>
      </c>
      <c r="L3304">
        <v>1478507176</v>
      </c>
      <c r="M3304" s="10">
        <f t="shared" si="206"/>
        <v>42681.35157407407</v>
      </c>
      <c r="N3304" s="10"/>
      <c r="O3304" t="b">
        <v>0</v>
      </c>
      <c r="P3304">
        <v>50</v>
      </c>
      <c r="Q3304">
        <f t="shared" si="207"/>
        <v>173.7</v>
      </c>
      <c r="R3304" t="b">
        <v>1</v>
      </c>
      <c r="S3304" t="s">
        <v>8269</v>
      </c>
      <c r="T3304" s="12" t="s">
        <v>8316</v>
      </c>
      <c r="U3304" t="s">
        <v>8317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8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0">
        <f t="shared" si="205"/>
        <v>42091.609768518523</v>
      </c>
      <c r="L3305">
        <v>1424533084</v>
      </c>
      <c r="M3305" s="10">
        <f t="shared" si="206"/>
        <v>42056.65143518518</v>
      </c>
      <c r="N3305" s="10"/>
      <c r="O3305" t="b">
        <v>0</v>
      </c>
      <c r="P3305">
        <v>35</v>
      </c>
      <c r="Q3305">
        <f t="shared" si="207"/>
        <v>59.6</v>
      </c>
      <c r="R3305" t="b">
        <v>1</v>
      </c>
      <c r="S3305" t="s">
        <v>8269</v>
      </c>
      <c r="T3305" s="12" t="s">
        <v>8316</v>
      </c>
      <c r="U3305" t="s">
        <v>8317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8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0">
        <f t="shared" si="205"/>
        <v>42726.624444444446</v>
      </c>
      <c r="L3306">
        <v>1479826752</v>
      </c>
      <c r="M3306" s="10">
        <f t="shared" si="206"/>
        <v>42696.624444444446</v>
      </c>
      <c r="N3306" s="10"/>
      <c r="O3306" t="b">
        <v>0</v>
      </c>
      <c r="P3306">
        <v>175</v>
      </c>
      <c r="Q3306">
        <f t="shared" si="207"/>
        <v>89.59</v>
      </c>
      <c r="R3306" t="b">
        <v>1</v>
      </c>
      <c r="S3306" t="s">
        <v>8269</v>
      </c>
      <c r="T3306" s="12" t="s">
        <v>8316</v>
      </c>
      <c r="U3306" t="s">
        <v>8317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8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0">
        <f t="shared" si="205"/>
        <v>42216.855879629627</v>
      </c>
      <c r="L3307">
        <v>1435782748</v>
      </c>
      <c r="M3307" s="10">
        <f t="shared" si="206"/>
        <v>42186.855879629627</v>
      </c>
      <c r="N3307" s="10"/>
      <c r="O3307" t="b">
        <v>0</v>
      </c>
      <c r="P3307">
        <v>20</v>
      </c>
      <c r="Q3307">
        <f t="shared" si="207"/>
        <v>204.05</v>
      </c>
      <c r="R3307" t="b">
        <v>1</v>
      </c>
      <c r="S3307" t="s">
        <v>8269</v>
      </c>
      <c r="T3307" s="12" t="s">
        <v>8316</v>
      </c>
      <c r="U3307" t="s">
        <v>8317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8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0">
        <f t="shared" si="205"/>
        <v>42531.125</v>
      </c>
      <c r="L3308">
        <v>1462252542</v>
      </c>
      <c r="M3308" s="10">
        <f t="shared" si="206"/>
        <v>42493.219236111108</v>
      </c>
      <c r="N3308" s="10"/>
      <c r="O3308" t="b">
        <v>0</v>
      </c>
      <c r="P3308">
        <v>54</v>
      </c>
      <c r="Q3308">
        <f t="shared" si="207"/>
        <v>48.7</v>
      </c>
      <c r="R3308" t="b">
        <v>1</v>
      </c>
      <c r="S3308" t="s">
        <v>8269</v>
      </c>
      <c r="T3308" s="12" t="s">
        <v>8316</v>
      </c>
      <c r="U3308" t="s">
        <v>8317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8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0">
        <f t="shared" si="205"/>
        <v>42505.057164351849</v>
      </c>
      <c r="L3309">
        <v>1460683339</v>
      </c>
      <c r="M3309" s="10">
        <f t="shared" si="206"/>
        <v>42475.057164351849</v>
      </c>
      <c r="N3309" s="10"/>
      <c r="O3309" t="b">
        <v>0</v>
      </c>
      <c r="P3309">
        <v>20</v>
      </c>
      <c r="Q3309">
        <f t="shared" si="207"/>
        <v>53.34</v>
      </c>
      <c r="R3309" t="b">
        <v>1</v>
      </c>
      <c r="S3309" t="s">
        <v>8269</v>
      </c>
      <c r="T3309" s="12" t="s">
        <v>8316</v>
      </c>
      <c r="U3309" t="s">
        <v>8317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8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0">
        <f t="shared" si="205"/>
        <v>42473.876909722225</v>
      </c>
      <c r="L3310">
        <v>1458766965</v>
      </c>
      <c r="M3310" s="10">
        <f t="shared" si="206"/>
        <v>42452.876909722225</v>
      </c>
      <c r="N3310" s="10"/>
      <c r="O3310" t="b">
        <v>0</v>
      </c>
      <c r="P3310">
        <v>57</v>
      </c>
      <c r="Q3310">
        <f t="shared" si="207"/>
        <v>75.09</v>
      </c>
      <c r="R3310" t="b">
        <v>1</v>
      </c>
      <c r="S3310" t="s">
        <v>8269</v>
      </c>
      <c r="T3310" s="12" t="s">
        <v>8316</v>
      </c>
      <c r="U3310" t="s">
        <v>8317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8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0">
        <f t="shared" si="205"/>
        <v>42659.650208333333</v>
      </c>
      <c r="L3311">
        <v>1473953778</v>
      </c>
      <c r="M3311" s="10">
        <f t="shared" si="206"/>
        <v>42628.650208333333</v>
      </c>
      <c r="N3311" s="10"/>
      <c r="O3311" t="b">
        <v>0</v>
      </c>
      <c r="P3311">
        <v>31</v>
      </c>
      <c r="Q3311">
        <f t="shared" si="207"/>
        <v>18</v>
      </c>
      <c r="R3311" t="b">
        <v>1</v>
      </c>
      <c r="S3311" t="s">
        <v>8269</v>
      </c>
      <c r="T3311" s="12" t="s">
        <v>8316</v>
      </c>
      <c r="U3311" t="s">
        <v>8317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8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0">
        <f t="shared" si="205"/>
        <v>42283.928530092591</v>
      </c>
      <c r="L3312">
        <v>1441577825</v>
      </c>
      <c r="M3312" s="10">
        <f t="shared" si="206"/>
        <v>42253.928530092591</v>
      </c>
      <c r="N3312" s="10"/>
      <c r="O3312" t="b">
        <v>0</v>
      </c>
      <c r="P3312">
        <v>31</v>
      </c>
      <c r="Q3312">
        <f t="shared" si="207"/>
        <v>209.84</v>
      </c>
      <c r="R3312" t="b">
        <v>1</v>
      </c>
      <c r="S3312" t="s">
        <v>8269</v>
      </c>
      <c r="T3312" s="12" t="s">
        <v>8316</v>
      </c>
      <c r="U3312" t="s">
        <v>8317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8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0">
        <f t="shared" si="205"/>
        <v>42294.29178240741</v>
      </c>
      <c r="L3313">
        <v>1442473210</v>
      </c>
      <c r="M3313" s="10">
        <f t="shared" si="206"/>
        <v>42264.29178240741</v>
      </c>
      <c r="N3313" s="10"/>
      <c r="O3313" t="b">
        <v>0</v>
      </c>
      <c r="P3313">
        <v>45</v>
      </c>
      <c r="Q3313">
        <f t="shared" si="207"/>
        <v>61.02</v>
      </c>
      <c r="R3313" t="b">
        <v>1</v>
      </c>
      <c r="S3313" t="s">
        <v>8269</v>
      </c>
      <c r="T3313" s="12" t="s">
        <v>8316</v>
      </c>
      <c r="U3313" t="s">
        <v>8317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8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0">
        <f t="shared" si="205"/>
        <v>42685.916666666672</v>
      </c>
      <c r="L3314">
        <v>1477077946</v>
      </c>
      <c r="M3314" s="10">
        <f t="shared" si="206"/>
        <v>42664.809560185182</v>
      </c>
      <c r="N3314" s="10"/>
      <c r="O3314" t="b">
        <v>0</v>
      </c>
      <c r="P3314">
        <v>41</v>
      </c>
      <c r="Q3314">
        <f t="shared" si="207"/>
        <v>61</v>
      </c>
      <c r="R3314" t="b">
        <v>1</v>
      </c>
      <c r="S3314" t="s">
        <v>8269</v>
      </c>
      <c r="T3314" s="12" t="s">
        <v>8316</v>
      </c>
      <c r="U3314" t="s">
        <v>8317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8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0">
        <f t="shared" si="205"/>
        <v>42396.041666666672</v>
      </c>
      <c r="L3315">
        <v>1452664317</v>
      </c>
      <c r="M3315" s="10">
        <f t="shared" si="206"/>
        <v>42382.244409722218</v>
      </c>
      <c r="N3315" s="10"/>
      <c r="O3315" t="b">
        <v>0</v>
      </c>
      <c r="P3315">
        <v>29</v>
      </c>
      <c r="Q3315">
        <f t="shared" si="207"/>
        <v>80.03</v>
      </c>
      <c r="R3315" t="b">
        <v>1</v>
      </c>
      <c r="S3315" t="s">
        <v>8269</v>
      </c>
      <c r="T3315" s="12" t="s">
        <v>8316</v>
      </c>
      <c r="U3315" t="s">
        <v>8317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8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0">
        <f t="shared" si="205"/>
        <v>42132.836805555555</v>
      </c>
      <c r="L3316">
        <v>1428733511</v>
      </c>
      <c r="M3316" s="10">
        <f t="shared" si="206"/>
        <v>42105.267488425925</v>
      </c>
      <c r="N3316" s="10"/>
      <c r="O3316" t="b">
        <v>0</v>
      </c>
      <c r="P3316">
        <v>58</v>
      </c>
      <c r="Q3316">
        <f t="shared" si="207"/>
        <v>29.07</v>
      </c>
      <c r="R3316" t="b">
        <v>1</v>
      </c>
      <c r="S3316" t="s">
        <v>8269</v>
      </c>
      <c r="T3316" s="12" t="s">
        <v>8316</v>
      </c>
      <c r="U3316" t="s">
        <v>8317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8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0">
        <f t="shared" si="205"/>
        <v>42496.303715277783</v>
      </c>
      <c r="L3317">
        <v>1459927041</v>
      </c>
      <c r="M3317" s="10">
        <f t="shared" si="206"/>
        <v>42466.303715277783</v>
      </c>
      <c r="N3317" s="10"/>
      <c r="O3317" t="b">
        <v>0</v>
      </c>
      <c r="P3317">
        <v>89</v>
      </c>
      <c r="Q3317">
        <f t="shared" si="207"/>
        <v>49.44</v>
      </c>
      <c r="R3317" t="b">
        <v>1</v>
      </c>
      <c r="S3317" t="s">
        <v>8269</v>
      </c>
      <c r="T3317" s="12" t="s">
        <v>8316</v>
      </c>
      <c r="U3317" t="s">
        <v>8317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8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0">
        <f t="shared" si="205"/>
        <v>41859.57916666667</v>
      </c>
      <c r="L3318">
        <v>1404680075</v>
      </c>
      <c r="M3318" s="10">
        <f t="shared" si="206"/>
        <v>41826.871238425927</v>
      </c>
      <c r="N3318" s="10"/>
      <c r="O3318" t="b">
        <v>0</v>
      </c>
      <c r="P3318">
        <v>125</v>
      </c>
      <c r="Q3318">
        <f t="shared" si="207"/>
        <v>93.98</v>
      </c>
      <c r="R3318" t="b">
        <v>1</v>
      </c>
      <c r="S3318" t="s">
        <v>8269</v>
      </c>
      <c r="T3318" s="12" t="s">
        <v>8316</v>
      </c>
      <c r="U3318" t="s">
        <v>8317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8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0">
        <f t="shared" si="205"/>
        <v>42529.039629629624</v>
      </c>
      <c r="L3319">
        <v>1462755424</v>
      </c>
      <c r="M3319" s="10">
        <f t="shared" si="206"/>
        <v>42499.039629629624</v>
      </c>
      <c r="N3319" s="10"/>
      <c r="O3319" t="b">
        <v>0</v>
      </c>
      <c r="P3319">
        <v>18</v>
      </c>
      <c r="Q3319">
        <f t="shared" si="207"/>
        <v>61.94</v>
      </c>
      <c r="R3319" t="b">
        <v>1</v>
      </c>
      <c r="S3319" t="s">
        <v>8269</v>
      </c>
      <c r="T3319" s="12" t="s">
        <v>8316</v>
      </c>
      <c r="U3319" t="s">
        <v>8317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8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0">
        <f t="shared" si="205"/>
        <v>42471.104166666672</v>
      </c>
      <c r="L3320">
        <v>1456902893</v>
      </c>
      <c r="M3320" s="10">
        <f t="shared" si="206"/>
        <v>42431.302002314813</v>
      </c>
      <c r="N3320" s="10"/>
      <c r="O3320" t="b">
        <v>0</v>
      </c>
      <c r="P3320">
        <v>32</v>
      </c>
      <c r="Q3320">
        <f t="shared" si="207"/>
        <v>78.5</v>
      </c>
      <c r="R3320" t="b">
        <v>1</v>
      </c>
      <c r="S3320" t="s">
        <v>8269</v>
      </c>
      <c r="T3320" s="12" t="s">
        <v>8316</v>
      </c>
      <c r="U3320" t="s">
        <v>8317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8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0">
        <f t="shared" si="205"/>
        <v>42035.585486111115</v>
      </c>
      <c r="L3321">
        <v>1418824986</v>
      </c>
      <c r="M3321" s="10">
        <f t="shared" si="206"/>
        <v>41990.585486111115</v>
      </c>
      <c r="N3321" s="10"/>
      <c r="O3321" t="b">
        <v>0</v>
      </c>
      <c r="P3321">
        <v>16</v>
      </c>
      <c r="Q3321">
        <f t="shared" si="207"/>
        <v>33.75</v>
      </c>
      <c r="R3321" t="b">
        <v>1</v>
      </c>
      <c r="S3321" t="s">
        <v>8269</v>
      </c>
      <c r="T3321" s="12" t="s">
        <v>8316</v>
      </c>
      <c r="U3321" t="s">
        <v>8317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8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0">
        <f t="shared" si="205"/>
        <v>42543.045798611114</v>
      </c>
      <c r="L3322">
        <v>1463965557</v>
      </c>
      <c r="M3322" s="10">
        <f t="shared" si="206"/>
        <v>42513.045798611114</v>
      </c>
      <c r="N3322" s="10"/>
      <c r="O3322" t="b">
        <v>0</v>
      </c>
      <c r="P3322">
        <v>38</v>
      </c>
      <c r="Q3322">
        <f t="shared" si="207"/>
        <v>66.45</v>
      </c>
      <c r="R3322" t="b">
        <v>1</v>
      </c>
      <c r="S3322" t="s">
        <v>8269</v>
      </c>
      <c r="T3322" s="12" t="s">
        <v>8316</v>
      </c>
      <c r="U3322" t="s">
        <v>8317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8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0">
        <f t="shared" si="205"/>
        <v>41928.165972222225</v>
      </c>
      <c r="L3323">
        <v>1412216665</v>
      </c>
      <c r="M3323" s="10">
        <f t="shared" si="206"/>
        <v>41914.100289351853</v>
      </c>
      <c r="N3323" s="10"/>
      <c r="O3323" t="b">
        <v>0</v>
      </c>
      <c r="P3323">
        <v>15</v>
      </c>
      <c r="Q3323">
        <f t="shared" si="207"/>
        <v>35.799999999999997</v>
      </c>
      <c r="R3323" t="b">
        <v>1</v>
      </c>
      <c r="S3323" t="s">
        <v>8269</v>
      </c>
      <c r="T3323" s="12" t="s">
        <v>8316</v>
      </c>
      <c r="U3323" t="s">
        <v>8317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8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0">
        <f t="shared" si="205"/>
        <v>42543.163194444445</v>
      </c>
      <c r="L3324">
        <v>1464653696</v>
      </c>
      <c r="M3324" s="10">
        <f t="shared" si="206"/>
        <v>42521.010370370372</v>
      </c>
      <c r="N3324" s="10"/>
      <c r="O3324" t="b">
        <v>0</v>
      </c>
      <c r="P3324">
        <v>23</v>
      </c>
      <c r="Q3324">
        <f t="shared" si="207"/>
        <v>145.65</v>
      </c>
      <c r="R3324" t="b">
        <v>1</v>
      </c>
      <c r="S3324" t="s">
        <v>8269</v>
      </c>
      <c r="T3324" s="12" t="s">
        <v>8316</v>
      </c>
      <c r="U3324" t="s">
        <v>8317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8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0">
        <f t="shared" si="205"/>
        <v>42638.36583333333</v>
      </c>
      <c r="L3325">
        <v>1472201208</v>
      </c>
      <c r="M3325" s="10">
        <f t="shared" si="206"/>
        <v>42608.36583333333</v>
      </c>
      <c r="N3325" s="10"/>
      <c r="O3325" t="b">
        <v>0</v>
      </c>
      <c r="P3325">
        <v>49</v>
      </c>
      <c r="Q3325">
        <f t="shared" si="207"/>
        <v>25.69</v>
      </c>
      <c r="R3325" t="b">
        <v>1</v>
      </c>
      <c r="S3325" t="s">
        <v>8269</v>
      </c>
      <c r="T3325" s="12" t="s">
        <v>8316</v>
      </c>
      <c r="U3325" t="s">
        <v>8317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8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0">
        <f t="shared" si="205"/>
        <v>42526.58321759259</v>
      </c>
      <c r="L3326">
        <v>1463925590</v>
      </c>
      <c r="M3326" s="10">
        <f t="shared" si="206"/>
        <v>42512.58321759259</v>
      </c>
      <c r="N3326" s="10"/>
      <c r="O3326" t="b">
        <v>0</v>
      </c>
      <c r="P3326">
        <v>10</v>
      </c>
      <c r="Q3326">
        <f t="shared" si="207"/>
        <v>152.5</v>
      </c>
      <c r="R3326" t="b">
        <v>1</v>
      </c>
      <c r="S3326" t="s">
        <v>8269</v>
      </c>
      <c r="T3326" s="12" t="s">
        <v>8316</v>
      </c>
      <c r="U3326" t="s">
        <v>8317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8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0">
        <f t="shared" si="205"/>
        <v>42099.743946759263</v>
      </c>
      <c r="L3327">
        <v>1425235877</v>
      </c>
      <c r="M3327" s="10">
        <f t="shared" si="206"/>
        <v>42064.785613425927</v>
      </c>
      <c r="N3327" s="10"/>
      <c r="O3327" t="b">
        <v>0</v>
      </c>
      <c r="P3327">
        <v>15</v>
      </c>
      <c r="Q3327">
        <f t="shared" si="207"/>
        <v>30</v>
      </c>
      <c r="R3327" t="b">
        <v>1</v>
      </c>
      <c r="S3327" t="s">
        <v>8269</v>
      </c>
      <c r="T3327" s="12" t="s">
        <v>8316</v>
      </c>
      <c r="U3327" t="s">
        <v>8317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8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0">
        <f t="shared" si="205"/>
        <v>42071.67251157407</v>
      </c>
      <c r="L3328">
        <v>1423242505</v>
      </c>
      <c r="M3328" s="10">
        <f t="shared" si="206"/>
        <v>42041.714178240742</v>
      </c>
      <c r="N3328" s="10"/>
      <c r="O3328" t="b">
        <v>0</v>
      </c>
      <c r="P3328">
        <v>57</v>
      </c>
      <c r="Q3328">
        <f t="shared" si="207"/>
        <v>142.28</v>
      </c>
      <c r="R3328" t="b">
        <v>1</v>
      </c>
      <c r="S3328" t="s">
        <v>8269</v>
      </c>
      <c r="T3328" s="12" t="s">
        <v>8316</v>
      </c>
      <c r="U3328" t="s">
        <v>8317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8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0">
        <f t="shared" si="205"/>
        <v>42498.374606481477</v>
      </c>
      <c r="L3329">
        <v>1460105966</v>
      </c>
      <c r="M3329" s="10">
        <f t="shared" si="206"/>
        <v>42468.374606481477</v>
      </c>
      <c r="N3329" s="10"/>
      <c r="O3329" t="b">
        <v>0</v>
      </c>
      <c r="P3329">
        <v>33</v>
      </c>
      <c r="Q3329">
        <f t="shared" si="207"/>
        <v>24.55</v>
      </c>
      <c r="R3329" t="b">
        <v>1</v>
      </c>
      <c r="S3329" t="s">
        <v>8269</v>
      </c>
      <c r="T3329" s="12" t="s">
        <v>8316</v>
      </c>
      <c r="U3329" t="s">
        <v>8317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8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0">
        <f t="shared" si="205"/>
        <v>41825.041666666664</v>
      </c>
      <c r="L3330">
        <v>1404308883</v>
      </c>
      <c r="M3330" s="10">
        <f t="shared" si="206"/>
        <v>41822.57503472222</v>
      </c>
      <c r="N3330" s="10"/>
      <c r="O3330" t="b">
        <v>0</v>
      </c>
      <c r="P3330">
        <v>9</v>
      </c>
      <c r="Q3330">
        <f t="shared" si="207"/>
        <v>292.77999999999997</v>
      </c>
      <c r="R3330" t="b">
        <v>1</v>
      </c>
      <c r="S3330" t="s">
        <v>8269</v>
      </c>
      <c r="T3330" s="12" t="s">
        <v>8316</v>
      </c>
      <c r="U3330" t="s">
        <v>8317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8">
        <f t="shared" ref="F3331:F3394" si="208">ROUND(E3331/D3331*100,0)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0">
        <f t="shared" ref="K3331:K3394" si="209">(((J3331/60)/60)/24+DATE(1970,1,1))</f>
        <v>41847.958333333336</v>
      </c>
      <c r="L3331">
        <v>1405583108</v>
      </c>
      <c r="M3331" s="10">
        <f t="shared" ref="M3331:M3394" si="210">(((L3331/60)/60)/24+DATE(1970,1,1))</f>
        <v>41837.323009259257</v>
      </c>
      <c r="N3331" s="10"/>
      <c r="O3331" t="b">
        <v>0</v>
      </c>
      <c r="P3331">
        <v>26</v>
      </c>
      <c r="Q3331">
        <f t="shared" ref="Q3331:Q3394" si="211">IFERROR(ROUND(E3331/P3331,2),0)</f>
        <v>44.92</v>
      </c>
      <c r="R3331" t="b">
        <v>1</v>
      </c>
      <c r="S3331" t="s">
        <v>8269</v>
      </c>
      <c r="T3331" s="12" t="s">
        <v>8316</v>
      </c>
      <c r="U3331" t="s">
        <v>8317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8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0">
        <f t="shared" si="209"/>
        <v>42095.845694444448</v>
      </c>
      <c r="L3332">
        <v>1425331068</v>
      </c>
      <c r="M3332" s="10">
        <f t="shared" si="210"/>
        <v>42065.887361111112</v>
      </c>
      <c r="N3332" s="10"/>
      <c r="O3332" t="b">
        <v>0</v>
      </c>
      <c r="P3332">
        <v>69</v>
      </c>
      <c r="Q3332">
        <f t="shared" si="211"/>
        <v>23.1</v>
      </c>
      <c r="R3332" t="b">
        <v>1</v>
      </c>
      <c r="S3332" t="s">
        <v>8269</v>
      </c>
      <c r="T3332" s="12" t="s">
        <v>8316</v>
      </c>
      <c r="U3332" t="s">
        <v>8317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8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0">
        <f t="shared" si="209"/>
        <v>42283.697754629626</v>
      </c>
      <c r="L3333">
        <v>1441125886</v>
      </c>
      <c r="M3333" s="10">
        <f t="shared" si="210"/>
        <v>42248.697754629626</v>
      </c>
      <c r="N3333" s="10"/>
      <c r="O3333" t="b">
        <v>0</v>
      </c>
      <c r="P3333">
        <v>65</v>
      </c>
      <c r="Q3333">
        <f t="shared" si="211"/>
        <v>80.400000000000006</v>
      </c>
      <c r="R3333" t="b">
        <v>1</v>
      </c>
      <c r="S3333" t="s">
        <v>8269</v>
      </c>
      <c r="T3333" s="12" t="s">
        <v>8316</v>
      </c>
      <c r="U3333" t="s">
        <v>8317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8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0">
        <f t="shared" si="209"/>
        <v>41839.860300925924</v>
      </c>
      <c r="L3334">
        <v>1403210330</v>
      </c>
      <c r="M3334" s="10">
        <f t="shared" si="210"/>
        <v>41809.860300925924</v>
      </c>
      <c r="N3334" s="10"/>
      <c r="O3334" t="b">
        <v>0</v>
      </c>
      <c r="P3334">
        <v>83</v>
      </c>
      <c r="Q3334">
        <f t="shared" si="211"/>
        <v>72.290000000000006</v>
      </c>
      <c r="R3334" t="b">
        <v>1</v>
      </c>
      <c r="S3334" t="s">
        <v>8269</v>
      </c>
      <c r="T3334" s="12" t="s">
        <v>8316</v>
      </c>
      <c r="U3334" t="s">
        <v>8317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8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0">
        <f t="shared" si="209"/>
        <v>42170.676851851851</v>
      </c>
      <c r="L3335">
        <v>1432484080</v>
      </c>
      <c r="M3335" s="10">
        <f t="shared" si="210"/>
        <v>42148.676851851851</v>
      </c>
      <c r="N3335" s="10"/>
      <c r="O3335" t="b">
        <v>0</v>
      </c>
      <c r="P3335">
        <v>111</v>
      </c>
      <c r="Q3335">
        <f t="shared" si="211"/>
        <v>32.97</v>
      </c>
      <c r="R3335" t="b">
        <v>1</v>
      </c>
      <c r="S3335" t="s">
        <v>8269</v>
      </c>
      <c r="T3335" s="12" t="s">
        <v>8316</v>
      </c>
      <c r="U3335" t="s">
        <v>8317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8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0">
        <f t="shared" si="209"/>
        <v>42215.521087962959</v>
      </c>
      <c r="L3336">
        <v>1435667422</v>
      </c>
      <c r="M3336" s="10">
        <f t="shared" si="210"/>
        <v>42185.521087962959</v>
      </c>
      <c r="N3336" s="10"/>
      <c r="O3336" t="b">
        <v>0</v>
      </c>
      <c r="P3336">
        <v>46</v>
      </c>
      <c r="Q3336">
        <f t="shared" si="211"/>
        <v>116.65</v>
      </c>
      <c r="R3336" t="b">
        <v>1</v>
      </c>
      <c r="S3336" t="s">
        <v>8269</v>
      </c>
      <c r="T3336" s="12" t="s">
        <v>8316</v>
      </c>
      <c r="U3336" t="s">
        <v>8317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8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0">
        <f t="shared" si="209"/>
        <v>41854.958333333336</v>
      </c>
      <c r="L3337">
        <v>1404749446</v>
      </c>
      <c r="M3337" s="10">
        <f t="shared" si="210"/>
        <v>41827.674143518518</v>
      </c>
      <c r="N3337" s="10"/>
      <c r="O3337" t="b">
        <v>0</v>
      </c>
      <c r="P3337">
        <v>63</v>
      </c>
      <c r="Q3337">
        <f t="shared" si="211"/>
        <v>79.62</v>
      </c>
      <c r="R3337" t="b">
        <v>1</v>
      </c>
      <c r="S3337" t="s">
        <v>8269</v>
      </c>
      <c r="T3337" s="12" t="s">
        <v>8316</v>
      </c>
      <c r="U3337" t="s">
        <v>8317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8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0">
        <f t="shared" si="209"/>
        <v>42465.35701388889</v>
      </c>
      <c r="L3338">
        <v>1457429646</v>
      </c>
      <c r="M3338" s="10">
        <f t="shared" si="210"/>
        <v>42437.398680555561</v>
      </c>
      <c r="N3338" s="10"/>
      <c r="O3338" t="b">
        <v>0</v>
      </c>
      <c r="P3338">
        <v>9</v>
      </c>
      <c r="Q3338">
        <f t="shared" si="211"/>
        <v>27.78</v>
      </c>
      <c r="R3338" t="b">
        <v>1</v>
      </c>
      <c r="S3338" t="s">
        <v>8269</v>
      </c>
      <c r="T3338" s="12" t="s">
        <v>8316</v>
      </c>
      <c r="U3338" t="s">
        <v>8317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8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0">
        <f t="shared" si="209"/>
        <v>41922.875</v>
      </c>
      <c r="L3339">
        <v>1411109167</v>
      </c>
      <c r="M3339" s="10">
        <f t="shared" si="210"/>
        <v>41901.282025462962</v>
      </c>
      <c r="N3339" s="10"/>
      <c r="O3339" t="b">
        <v>0</v>
      </c>
      <c r="P3339">
        <v>34</v>
      </c>
      <c r="Q3339">
        <f t="shared" si="211"/>
        <v>81.03</v>
      </c>
      <c r="R3339" t="b">
        <v>1</v>
      </c>
      <c r="S3339" t="s">
        <v>8269</v>
      </c>
      <c r="T3339" s="12" t="s">
        <v>8316</v>
      </c>
      <c r="U3339" t="s">
        <v>8317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8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0">
        <f t="shared" si="209"/>
        <v>42790.574999999997</v>
      </c>
      <c r="L3340">
        <v>1486129680</v>
      </c>
      <c r="M3340" s="10">
        <f t="shared" si="210"/>
        <v>42769.574999999997</v>
      </c>
      <c r="N3340" s="10"/>
      <c r="O3340" t="b">
        <v>0</v>
      </c>
      <c r="P3340">
        <v>112</v>
      </c>
      <c r="Q3340">
        <f t="shared" si="211"/>
        <v>136.85</v>
      </c>
      <c r="R3340" t="b">
        <v>1</v>
      </c>
      <c r="S3340" t="s">
        <v>8269</v>
      </c>
      <c r="T3340" s="12" t="s">
        <v>8316</v>
      </c>
      <c r="U3340" t="s">
        <v>8317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8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0">
        <f t="shared" si="209"/>
        <v>42579.665717592594</v>
      </c>
      <c r="L3341">
        <v>1467129518</v>
      </c>
      <c r="M3341" s="10">
        <f t="shared" si="210"/>
        <v>42549.665717592594</v>
      </c>
      <c r="N3341" s="10"/>
      <c r="O3341" t="b">
        <v>0</v>
      </c>
      <c r="P3341">
        <v>47</v>
      </c>
      <c r="Q3341">
        <f t="shared" si="211"/>
        <v>177.62</v>
      </c>
      <c r="R3341" t="b">
        <v>1</v>
      </c>
      <c r="S3341" t="s">
        <v>8269</v>
      </c>
      <c r="T3341" s="12" t="s">
        <v>8316</v>
      </c>
      <c r="U3341" t="s">
        <v>8317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8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0">
        <f t="shared" si="209"/>
        <v>42710.974004629628</v>
      </c>
      <c r="L3342">
        <v>1478906554</v>
      </c>
      <c r="M3342" s="10">
        <f t="shared" si="210"/>
        <v>42685.974004629628</v>
      </c>
      <c r="N3342" s="10"/>
      <c r="O3342" t="b">
        <v>0</v>
      </c>
      <c r="P3342">
        <v>38</v>
      </c>
      <c r="Q3342">
        <f t="shared" si="211"/>
        <v>109.08</v>
      </c>
      <c r="R3342" t="b">
        <v>1</v>
      </c>
      <c r="S3342" t="s">
        <v>8269</v>
      </c>
      <c r="T3342" s="12" t="s">
        <v>8316</v>
      </c>
      <c r="U3342" t="s">
        <v>8317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8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0">
        <f t="shared" si="209"/>
        <v>42533.708333333328</v>
      </c>
      <c r="L3343">
        <v>1463771421</v>
      </c>
      <c r="M3343" s="10">
        <f t="shared" si="210"/>
        <v>42510.798854166671</v>
      </c>
      <c r="N3343" s="10"/>
      <c r="O3343" t="b">
        <v>0</v>
      </c>
      <c r="P3343">
        <v>28</v>
      </c>
      <c r="Q3343">
        <f t="shared" si="211"/>
        <v>119.64</v>
      </c>
      <c r="R3343" t="b">
        <v>1</v>
      </c>
      <c r="S3343" t="s">
        <v>8269</v>
      </c>
      <c r="T3343" s="12" t="s">
        <v>8316</v>
      </c>
      <c r="U3343" t="s">
        <v>8317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8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0">
        <f t="shared" si="209"/>
        <v>42095.207638888889</v>
      </c>
      <c r="L3344">
        <v>1425020810</v>
      </c>
      <c r="M3344" s="10">
        <f t="shared" si="210"/>
        <v>42062.296412037031</v>
      </c>
      <c r="N3344" s="10"/>
      <c r="O3344" t="b">
        <v>0</v>
      </c>
      <c r="P3344">
        <v>78</v>
      </c>
      <c r="Q3344">
        <f t="shared" si="211"/>
        <v>78.209999999999994</v>
      </c>
      <c r="R3344" t="b">
        <v>1</v>
      </c>
      <c r="S3344" t="s">
        <v>8269</v>
      </c>
      <c r="T3344" s="12" t="s">
        <v>8316</v>
      </c>
      <c r="U3344" t="s">
        <v>8317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8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0">
        <f t="shared" si="209"/>
        <v>42473.554166666669</v>
      </c>
      <c r="L3345">
        <v>1458770384</v>
      </c>
      <c r="M3345" s="10">
        <f t="shared" si="210"/>
        <v>42452.916481481487</v>
      </c>
      <c r="N3345" s="10"/>
      <c r="O3345" t="b">
        <v>0</v>
      </c>
      <c r="P3345">
        <v>23</v>
      </c>
      <c r="Q3345">
        <f t="shared" si="211"/>
        <v>52.17</v>
      </c>
      <c r="R3345" t="b">
        <v>1</v>
      </c>
      <c r="S3345" t="s">
        <v>8269</v>
      </c>
      <c r="T3345" s="12" t="s">
        <v>8316</v>
      </c>
      <c r="U3345" t="s">
        <v>8317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8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0">
        <f t="shared" si="209"/>
        <v>41881.200150462959</v>
      </c>
      <c r="L3346">
        <v>1406782093</v>
      </c>
      <c r="M3346" s="10">
        <f t="shared" si="210"/>
        <v>41851.200150462959</v>
      </c>
      <c r="N3346" s="10"/>
      <c r="O3346" t="b">
        <v>0</v>
      </c>
      <c r="P3346">
        <v>40</v>
      </c>
      <c r="Q3346">
        <f t="shared" si="211"/>
        <v>114.13</v>
      </c>
      <c r="R3346" t="b">
        <v>1</v>
      </c>
      <c r="S3346" t="s">
        <v>8269</v>
      </c>
      <c r="T3346" s="12" t="s">
        <v>8316</v>
      </c>
      <c r="U3346" t="s">
        <v>8317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8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0">
        <f t="shared" si="209"/>
        <v>42112.025694444441</v>
      </c>
      <c r="L3347">
        <v>1424226768</v>
      </c>
      <c r="M3347" s="10">
        <f t="shared" si="210"/>
        <v>42053.106111111112</v>
      </c>
      <c r="N3347" s="10"/>
      <c r="O3347" t="b">
        <v>0</v>
      </c>
      <c r="P3347">
        <v>13</v>
      </c>
      <c r="Q3347">
        <f t="shared" si="211"/>
        <v>50</v>
      </c>
      <c r="R3347" t="b">
        <v>1</v>
      </c>
      <c r="S3347" t="s">
        <v>8269</v>
      </c>
      <c r="T3347" s="12" t="s">
        <v>8316</v>
      </c>
      <c r="U3347" t="s">
        <v>8317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8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0">
        <f t="shared" si="209"/>
        <v>42061.024421296301</v>
      </c>
      <c r="L3348">
        <v>1424306110</v>
      </c>
      <c r="M3348" s="10">
        <f t="shared" si="210"/>
        <v>42054.024421296301</v>
      </c>
      <c r="N3348" s="10"/>
      <c r="O3348" t="b">
        <v>0</v>
      </c>
      <c r="P3348">
        <v>18</v>
      </c>
      <c r="Q3348">
        <f t="shared" si="211"/>
        <v>91.67</v>
      </c>
      <c r="R3348" t="b">
        <v>1</v>
      </c>
      <c r="S3348" t="s">
        <v>8269</v>
      </c>
      <c r="T3348" s="12" t="s">
        <v>8316</v>
      </c>
      <c r="U3348" t="s">
        <v>8317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8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0">
        <f t="shared" si="209"/>
        <v>42498.875</v>
      </c>
      <c r="L3349">
        <v>1461503654</v>
      </c>
      <c r="M3349" s="10">
        <f t="shared" si="210"/>
        <v>42484.551550925928</v>
      </c>
      <c r="N3349" s="10"/>
      <c r="O3349" t="b">
        <v>0</v>
      </c>
      <c r="P3349">
        <v>22</v>
      </c>
      <c r="Q3349">
        <f t="shared" si="211"/>
        <v>108.59</v>
      </c>
      <c r="R3349" t="b">
        <v>1</v>
      </c>
      <c r="S3349" t="s">
        <v>8269</v>
      </c>
      <c r="T3349" s="12" t="s">
        <v>8316</v>
      </c>
      <c r="U3349" t="s">
        <v>8317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8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0">
        <f t="shared" si="209"/>
        <v>42490.165972222225</v>
      </c>
      <c r="L3350">
        <v>1459949080</v>
      </c>
      <c r="M3350" s="10">
        <f t="shared" si="210"/>
        <v>42466.558796296296</v>
      </c>
      <c r="N3350" s="10"/>
      <c r="O3350" t="b">
        <v>0</v>
      </c>
      <c r="P3350">
        <v>79</v>
      </c>
      <c r="Q3350">
        <f t="shared" si="211"/>
        <v>69.819999999999993</v>
      </c>
      <c r="R3350" t="b">
        <v>1</v>
      </c>
      <c r="S3350" t="s">
        <v>8269</v>
      </c>
      <c r="T3350" s="12" t="s">
        <v>8316</v>
      </c>
      <c r="U3350" t="s">
        <v>8317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8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0">
        <f t="shared" si="209"/>
        <v>42534.708333333328</v>
      </c>
      <c r="L3351">
        <v>1463971172</v>
      </c>
      <c r="M3351" s="10">
        <f t="shared" si="210"/>
        <v>42513.110787037032</v>
      </c>
      <c r="N3351" s="10"/>
      <c r="O3351" t="b">
        <v>0</v>
      </c>
      <c r="P3351">
        <v>14</v>
      </c>
      <c r="Q3351">
        <f t="shared" si="211"/>
        <v>109.57</v>
      </c>
      <c r="R3351" t="b">
        <v>1</v>
      </c>
      <c r="S3351" t="s">
        <v>8269</v>
      </c>
      <c r="T3351" s="12" t="s">
        <v>8316</v>
      </c>
      <c r="U3351" t="s">
        <v>8317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8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0">
        <f t="shared" si="209"/>
        <v>42337.958333333328</v>
      </c>
      <c r="L3352">
        <v>1445791811</v>
      </c>
      <c r="M3352" s="10">
        <f t="shared" si="210"/>
        <v>42302.701516203699</v>
      </c>
      <c r="N3352" s="10"/>
      <c r="O3352" t="b">
        <v>0</v>
      </c>
      <c r="P3352">
        <v>51</v>
      </c>
      <c r="Q3352">
        <f t="shared" si="211"/>
        <v>71.67</v>
      </c>
      <c r="R3352" t="b">
        <v>1</v>
      </c>
      <c r="S3352" t="s">
        <v>8269</v>
      </c>
      <c r="T3352" s="12" t="s">
        <v>8316</v>
      </c>
      <c r="U3352" t="s">
        <v>8317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8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0">
        <f t="shared" si="209"/>
        <v>41843.458333333336</v>
      </c>
      <c r="L3353">
        <v>1402910965</v>
      </c>
      <c r="M3353" s="10">
        <f t="shared" si="210"/>
        <v>41806.395428240743</v>
      </c>
      <c r="N3353" s="10"/>
      <c r="O3353" t="b">
        <v>0</v>
      </c>
      <c r="P3353">
        <v>54</v>
      </c>
      <c r="Q3353">
        <f t="shared" si="211"/>
        <v>93.61</v>
      </c>
      <c r="R3353" t="b">
        <v>1</v>
      </c>
      <c r="S3353" t="s">
        <v>8269</v>
      </c>
      <c r="T3353" s="12" t="s">
        <v>8316</v>
      </c>
      <c r="U3353" t="s">
        <v>8317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8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0">
        <f t="shared" si="209"/>
        <v>42552.958333333328</v>
      </c>
      <c r="L3354">
        <v>1462492178</v>
      </c>
      <c r="M3354" s="10">
        <f t="shared" si="210"/>
        <v>42495.992800925931</v>
      </c>
      <c r="N3354" s="10"/>
      <c r="O3354" t="b">
        <v>0</v>
      </c>
      <c r="P3354">
        <v>70</v>
      </c>
      <c r="Q3354">
        <f t="shared" si="211"/>
        <v>76.8</v>
      </c>
      <c r="R3354" t="b">
        <v>1</v>
      </c>
      <c r="S3354" t="s">
        <v>8269</v>
      </c>
      <c r="T3354" s="12" t="s">
        <v>8316</v>
      </c>
      <c r="U3354" t="s">
        <v>8317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8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0">
        <f t="shared" si="209"/>
        <v>42492.958333333328</v>
      </c>
      <c r="L3355">
        <v>1461061350</v>
      </c>
      <c r="M3355" s="10">
        <f t="shared" si="210"/>
        <v>42479.432291666672</v>
      </c>
      <c r="N3355" s="10"/>
      <c r="O3355" t="b">
        <v>0</v>
      </c>
      <c r="P3355">
        <v>44</v>
      </c>
      <c r="Q3355">
        <f t="shared" si="211"/>
        <v>35.799999999999997</v>
      </c>
      <c r="R3355" t="b">
        <v>1</v>
      </c>
      <c r="S3355" t="s">
        <v>8269</v>
      </c>
      <c r="T3355" s="12" t="s">
        <v>8316</v>
      </c>
      <c r="U3355" t="s">
        <v>8317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8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0">
        <f t="shared" si="209"/>
        <v>42306.167361111111</v>
      </c>
      <c r="L3356">
        <v>1443029206</v>
      </c>
      <c r="M3356" s="10">
        <f t="shared" si="210"/>
        <v>42270.7269212963</v>
      </c>
      <c r="N3356" s="10"/>
      <c r="O3356" t="b">
        <v>0</v>
      </c>
      <c r="P3356">
        <v>55</v>
      </c>
      <c r="Q3356">
        <f t="shared" si="211"/>
        <v>55.6</v>
      </c>
      <c r="R3356" t="b">
        <v>1</v>
      </c>
      <c r="S3356" t="s">
        <v>8269</v>
      </c>
      <c r="T3356" s="12" t="s">
        <v>8316</v>
      </c>
      <c r="U3356" t="s">
        <v>8317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8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0">
        <f t="shared" si="209"/>
        <v>42500.470138888893</v>
      </c>
      <c r="L3357">
        <v>1461941527</v>
      </c>
      <c r="M3357" s="10">
        <f t="shared" si="210"/>
        <v>42489.619525462964</v>
      </c>
      <c r="N3357" s="10"/>
      <c r="O3357" t="b">
        <v>0</v>
      </c>
      <c r="P3357">
        <v>15</v>
      </c>
      <c r="Q3357">
        <f t="shared" si="211"/>
        <v>147.33000000000001</v>
      </c>
      <c r="R3357" t="b">
        <v>1</v>
      </c>
      <c r="S3357" t="s">
        <v>8269</v>
      </c>
      <c r="T3357" s="12" t="s">
        <v>8316</v>
      </c>
      <c r="U3357" t="s">
        <v>8317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8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0">
        <f t="shared" si="209"/>
        <v>42566.815648148149</v>
      </c>
      <c r="L3358">
        <v>1466019272</v>
      </c>
      <c r="M3358" s="10">
        <f t="shared" si="210"/>
        <v>42536.815648148149</v>
      </c>
      <c r="N3358" s="10"/>
      <c r="O3358" t="b">
        <v>0</v>
      </c>
      <c r="P3358">
        <v>27</v>
      </c>
      <c r="Q3358">
        <f t="shared" si="211"/>
        <v>56.33</v>
      </c>
      <c r="R3358" t="b">
        <v>1</v>
      </c>
      <c r="S3358" t="s">
        <v>8269</v>
      </c>
      <c r="T3358" s="12" t="s">
        <v>8316</v>
      </c>
      <c r="U3358" t="s">
        <v>8317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8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0">
        <f t="shared" si="209"/>
        <v>41852.417939814812</v>
      </c>
      <c r="L3359">
        <v>1404295310</v>
      </c>
      <c r="M3359" s="10">
        <f t="shared" si="210"/>
        <v>41822.417939814812</v>
      </c>
      <c r="N3359" s="10"/>
      <c r="O3359" t="b">
        <v>0</v>
      </c>
      <c r="P3359">
        <v>21</v>
      </c>
      <c r="Q3359">
        <f t="shared" si="211"/>
        <v>96.19</v>
      </c>
      <c r="R3359" t="b">
        <v>1</v>
      </c>
      <c r="S3359" t="s">
        <v>8269</v>
      </c>
      <c r="T3359" s="12" t="s">
        <v>8316</v>
      </c>
      <c r="U3359" t="s">
        <v>8317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8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0">
        <f t="shared" si="209"/>
        <v>41962.352766203709</v>
      </c>
      <c r="L3360">
        <v>1413790079</v>
      </c>
      <c r="M3360" s="10">
        <f t="shared" si="210"/>
        <v>41932.311099537037</v>
      </c>
      <c r="N3360" s="10"/>
      <c r="O3360" t="b">
        <v>0</v>
      </c>
      <c r="P3360">
        <v>162</v>
      </c>
      <c r="Q3360">
        <f t="shared" si="211"/>
        <v>63.57</v>
      </c>
      <c r="R3360" t="b">
        <v>1</v>
      </c>
      <c r="S3360" t="s">
        <v>8269</v>
      </c>
      <c r="T3360" s="12" t="s">
        <v>8316</v>
      </c>
      <c r="U3360" t="s">
        <v>8317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8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0">
        <f t="shared" si="209"/>
        <v>42791.057106481487</v>
      </c>
      <c r="L3361">
        <v>1484097734</v>
      </c>
      <c r="M3361" s="10">
        <f t="shared" si="210"/>
        <v>42746.057106481487</v>
      </c>
      <c r="N3361" s="10"/>
      <c r="O3361" t="b">
        <v>0</v>
      </c>
      <c r="P3361">
        <v>23</v>
      </c>
      <c r="Q3361">
        <f t="shared" si="211"/>
        <v>184.78</v>
      </c>
      <c r="R3361" t="b">
        <v>1</v>
      </c>
      <c r="S3361" t="s">
        <v>8269</v>
      </c>
      <c r="T3361" s="12" t="s">
        <v>8316</v>
      </c>
      <c r="U3361" t="s">
        <v>8317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8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0">
        <f t="shared" si="209"/>
        <v>42718.665972222225</v>
      </c>
      <c r="L3362">
        <v>1479866343</v>
      </c>
      <c r="M3362" s="10">
        <f t="shared" si="210"/>
        <v>42697.082673611112</v>
      </c>
      <c r="N3362" s="10"/>
      <c r="O3362" t="b">
        <v>0</v>
      </c>
      <c r="P3362">
        <v>72</v>
      </c>
      <c r="Q3362">
        <f t="shared" si="211"/>
        <v>126.72</v>
      </c>
      <c r="R3362" t="b">
        <v>1</v>
      </c>
      <c r="S3362" t="s">
        <v>8269</v>
      </c>
      <c r="T3362" s="12" t="s">
        <v>8316</v>
      </c>
      <c r="U3362" t="s">
        <v>8317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8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0">
        <f t="shared" si="209"/>
        <v>41883.665972222225</v>
      </c>
      <c r="L3363">
        <v>1408062990</v>
      </c>
      <c r="M3363" s="10">
        <f t="shared" si="210"/>
        <v>41866.025347222225</v>
      </c>
      <c r="N3363" s="10"/>
      <c r="O3363" t="b">
        <v>0</v>
      </c>
      <c r="P3363">
        <v>68</v>
      </c>
      <c r="Q3363">
        <f t="shared" si="211"/>
        <v>83.43</v>
      </c>
      <c r="R3363" t="b">
        <v>1</v>
      </c>
      <c r="S3363" t="s">
        <v>8269</v>
      </c>
      <c r="T3363" s="12" t="s">
        <v>8316</v>
      </c>
      <c r="U3363" t="s">
        <v>8317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8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0">
        <f t="shared" si="209"/>
        <v>42070.204861111109</v>
      </c>
      <c r="L3364">
        <v>1424484717</v>
      </c>
      <c r="M3364" s="10">
        <f t="shared" si="210"/>
        <v>42056.091631944444</v>
      </c>
      <c r="N3364" s="10"/>
      <c r="O3364" t="b">
        <v>0</v>
      </c>
      <c r="P3364">
        <v>20</v>
      </c>
      <c r="Q3364">
        <f t="shared" si="211"/>
        <v>54.5</v>
      </c>
      <c r="R3364" t="b">
        <v>1</v>
      </c>
      <c r="S3364" t="s">
        <v>8269</v>
      </c>
      <c r="T3364" s="12" t="s">
        <v>8316</v>
      </c>
      <c r="U3364" t="s">
        <v>8317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8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0">
        <f t="shared" si="209"/>
        <v>41870.666666666664</v>
      </c>
      <c r="L3365">
        <v>1406831445</v>
      </c>
      <c r="M3365" s="10">
        <f t="shared" si="210"/>
        <v>41851.771354166667</v>
      </c>
      <c r="N3365" s="10"/>
      <c r="O3365" t="b">
        <v>0</v>
      </c>
      <c r="P3365">
        <v>26</v>
      </c>
      <c r="Q3365">
        <f t="shared" si="211"/>
        <v>302.31</v>
      </c>
      <c r="R3365" t="b">
        <v>1</v>
      </c>
      <c r="S3365" t="s">
        <v>8269</v>
      </c>
      <c r="T3365" s="12" t="s">
        <v>8316</v>
      </c>
      <c r="U3365" t="s">
        <v>8317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8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0">
        <f t="shared" si="209"/>
        <v>42444.875</v>
      </c>
      <c r="L3366">
        <v>1456183649</v>
      </c>
      <c r="M3366" s="10">
        <f t="shared" si="210"/>
        <v>42422.977418981478</v>
      </c>
      <c r="N3366" s="10"/>
      <c r="O3366" t="b">
        <v>0</v>
      </c>
      <c r="P3366">
        <v>72</v>
      </c>
      <c r="Q3366">
        <f t="shared" si="211"/>
        <v>44.14</v>
      </c>
      <c r="R3366" t="b">
        <v>1</v>
      </c>
      <c r="S3366" t="s">
        <v>8269</v>
      </c>
      <c r="T3366" s="12" t="s">
        <v>8316</v>
      </c>
      <c r="U3366" t="s">
        <v>8317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8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0">
        <f t="shared" si="209"/>
        <v>42351.101759259262</v>
      </c>
      <c r="L3367">
        <v>1447381592</v>
      </c>
      <c r="M3367" s="10">
        <f t="shared" si="210"/>
        <v>42321.101759259262</v>
      </c>
      <c r="N3367" s="10"/>
      <c r="O3367" t="b">
        <v>0</v>
      </c>
      <c r="P3367">
        <v>3</v>
      </c>
      <c r="Q3367">
        <f t="shared" si="211"/>
        <v>866.67</v>
      </c>
      <c r="R3367" t="b">
        <v>1</v>
      </c>
      <c r="S3367" t="s">
        <v>8269</v>
      </c>
      <c r="T3367" s="12" t="s">
        <v>8316</v>
      </c>
      <c r="U3367" t="s">
        <v>8317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8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0">
        <f t="shared" si="209"/>
        <v>42137.067557870367</v>
      </c>
      <c r="L3368">
        <v>1428889037</v>
      </c>
      <c r="M3368" s="10">
        <f t="shared" si="210"/>
        <v>42107.067557870367</v>
      </c>
      <c r="N3368" s="10"/>
      <c r="O3368" t="b">
        <v>0</v>
      </c>
      <c r="P3368">
        <v>18</v>
      </c>
      <c r="Q3368">
        <f t="shared" si="211"/>
        <v>61.39</v>
      </c>
      <c r="R3368" t="b">
        <v>1</v>
      </c>
      <c r="S3368" t="s">
        <v>8269</v>
      </c>
      <c r="T3368" s="12" t="s">
        <v>8316</v>
      </c>
      <c r="U3368" t="s">
        <v>8317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8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0">
        <f t="shared" si="209"/>
        <v>42217.933958333335</v>
      </c>
      <c r="L3369">
        <v>1436307894</v>
      </c>
      <c r="M3369" s="10">
        <f t="shared" si="210"/>
        <v>42192.933958333335</v>
      </c>
      <c r="N3369" s="10"/>
      <c r="O3369" t="b">
        <v>0</v>
      </c>
      <c r="P3369">
        <v>30</v>
      </c>
      <c r="Q3369">
        <f t="shared" si="211"/>
        <v>29.67</v>
      </c>
      <c r="R3369" t="b">
        <v>1</v>
      </c>
      <c r="S3369" t="s">
        <v>8269</v>
      </c>
      <c r="T3369" s="12" t="s">
        <v>8316</v>
      </c>
      <c r="U3369" t="s">
        <v>8317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8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0">
        <f t="shared" si="209"/>
        <v>42005.208333333328</v>
      </c>
      <c r="L3370">
        <v>1416977259</v>
      </c>
      <c r="M3370" s="10">
        <f t="shared" si="210"/>
        <v>41969.199756944443</v>
      </c>
      <c r="N3370" s="10"/>
      <c r="O3370" t="b">
        <v>0</v>
      </c>
      <c r="P3370">
        <v>23</v>
      </c>
      <c r="Q3370">
        <f t="shared" si="211"/>
        <v>45.48</v>
      </c>
      <c r="R3370" t="b">
        <v>1</v>
      </c>
      <c r="S3370" t="s">
        <v>8269</v>
      </c>
      <c r="T3370" s="12" t="s">
        <v>8316</v>
      </c>
      <c r="U3370" t="s">
        <v>8317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8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0">
        <f t="shared" si="209"/>
        <v>42750.041435185187</v>
      </c>
      <c r="L3371">
        <v>1479257980</v>
      </c>
      <c r="M3371" s="10">
        <f t="shared" si="210"/>
        <v>42690.041435185187</v>
      </c>
      <c r="N3371" s="10"/>
      <c r="O3371" t="b">
        <v>0</v>
      </c>
      <c r="P3371">
        <v>54</v>
      </c>
      <c r="Q3371">
        <f t="shared" si="211"/>
        <v>96.2</v>
      </c>
      <c r="R3371" t="b">
        <v>1</v>
      </c>
      <c r="S3371" t="s">
        <v>8269</v>
      </c>
      <c r="T3371" s="12" t="s">
        <v>8316</v>
      </c>
      <c r="U3371" t="s">
        <v>8317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8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0">
        <f t="shared" si="209"/>
        <v>42721.333333333328</v>
      </c>
      <c r="L3372">
        <v>1479283285</v>
      </c>
      <c r="M3372" s="10">
        <f t="shared" si="210"/>
        <v>42690.334317129629</v>
      </c>
      <c r="N3372" s="10"/>
      <c r="O3372" t="b">
        <v>0</v>
      </c>
      <c r="P3372">
        <v>26</v>
      </c>
      <c r="Q3372">
        <f t="shared" si="211"/>
        <v>67.92</v>
      </c>
      <c r="R3372" t="b">
        <v>1</v>
      </c>
      <c r="S3372" t="s">
        <v>8269</v>
      </c>
      <c r="T3372" s="12" t="s">
        <v>8316</v>
      </c>
      <c r="U3372" t="s">
        <v>8317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8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0">
        <f t="shared" si="209"/>
        <v>42340.874594907407</v>
      </c>
      <c r="L3373">
        <v>1446670765</v>
      </c>
      <c r="M3373" s="10">
        <f t="shared" si="210"/>
        <v>42312.874594907407</v>
      </c>
      <c r="N3373" s="10"/>
      <c r="O3373" t="b">
        <v>0</v>
      </c>
      <c r="P3373">
        <v>9</v>
      </c>
      <c r="Q3373">
        <f t="shared" si="211"/>
        <v>30.78</v>
      </c>
      <c r="R3373" t="b">
        <v>1</v>
      </c>
      <c r="S3373" t="s">
        <v>8269</v>
      </c>
      <c r="T3373" s="12" t="s">
        <v>8316</v>
      </c>
      <c r="U3373" t="s">
        <v>8317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8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0">
        <f t="shared" si="209"/>
        <v>41876.207638888889</v>
      </c>
      <c r="L3374">
        <v>1407157756</v>
      </c>
      <c r="M3374" s="10">
        <f t="shared" si="210"/>
        <v>41855.548101851848</v>
      </c>
      <c r="N3374" s="10"/>
      <c r="O3374" t="b">
        <v>0</v>
      </c>
      <c r="P3374">
        <v>27</v>
      </c>
      <c r="Q3374">
        <f t="shared" si="211"/>
        <v>38.33</v>
      </c>
      <c r="R3374" t="b">
        <v>1</v>
      </c>
      <c r="S3374" t="s">
        <v>8269</v>
      </c>
      <c r="T3374" s="12" t="s">
        <v>8316</v>
      </c>
      <c r="U3374" t="s">
        <v>8317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8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0">
        <f t="shared" si="209"/>
        <v>42203.666666666672</v>
      </c>
      <c r="L3375">
        <v>1435177840</v>
      </c>
      <c r="M3375" s="10">
        <f t="shared" si="210"/>
        <v>42179.854629629626</v>
      </c>
      <c r="N3375" s="10"/>
      <c r="O3375" t="b">
        <v>0</v>
      </c>
      <c r="P3375">
        <v>30</v>
      </c>
      <c r="Q3375">
        <f t="shared" si="211"/>
        <v>66.83</v>
      </c>
      <c r="R3375" t="b">
        <v>1</v>
      </c>
      <c r="S3375" t="s">
        <v>8269</v>
      </c>
      <c r="T3375" s="12" t="s">
        <v>8316</v>
      </c>
      <c r="U3375" t="s">
        <v>8317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8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0">
        <f t="shared" si="209"/>
        <v>42305.731666666667</v>
      </c>
      <c r="L3376">
        <v>1443461616</v>
      </c>
      <c r="M3376" s="10">
        <f t="shared" si="210"/>
        <v>42275.731666666667</v>
      </c>
      <c r="N3376" s="10"/>
      <c r="O3376" t="b">
        <v>0</v>
      </c>
      <c r="P3376">
        <v>52</v>
      </c>
      <c r="Q3376">
        <f t="shared" si="211"/>
        <v>71.73</v>
      </c>
      <c r="R3376" t="b">
        <v>1</v>
      </c>
      <c r="S3376" t="s">
        <v>8269</v>
      </c>
      <c r="T3376" s="12" t="s">
        <v>8316</v>
      </c>
      <c r="U3376" t="s">
        <v>8317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8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0">
        <f t="shared" si="209"/>
        <v>41777.610798611109</v>
      </c>
      <c r="L3377">
        <v>1399387173</v>
      </c>
      <c r="M3377" s="10">
        <f t="shared" si="210"/>
        <v>41765.610798611109</v>
      </c>
      <c r="N3377" s="10"/>
      <c r="O3377" t="b">
        <v>0</v>
      </c>
      <c r="P3377">
        <v>17</v>
      </c>
      <c r="Q3377">
        <f t="shared" si="211"/>
        <v>176.47</v>
      </c>
      <c r="R3377" t="b">
        <v>1</v>
      </c>
      <c r="S3377" t="s">
        <v>8269</v>
      </c>
      <c r="T3377" s="12" t="s">
        <v>8316</v>
      </c>
      <c r="U3377" t="s">
        <v>8317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8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0">
        <f t="shared" si="209"/>
        <v>42119.659652777773</v>
      </c>
      <c r="L3378">
        <v>1424796594</v>
      </c>
      <c r="M3378" s="10">
        <f t="shared" si="210"/>
        <v>42059.701319444444</v>
      </c>
      <c r="N3378" s="10"/>
      <c r="O3378" t="b">
        <v>0</v>
      </c>
      <c r="P3378">
        <v>19</v>
      </c>
      <c r="Q3378">
        <f t="shared" si="211"/>
        <v>421.11</v>
      </c>
      <c r="R3378" t="b">
        <v>1</v>
      </c>
      <c r="S3378" t="s">
        <v>8269</v>
      </c>
      <c r="T3378" s="12" t="s">
        <v>8316</v>
      </c>
      <c r="U3378" t="s">
        <v>8317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8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0">
        <f t="shared" si="209"/>
        <v>42083.705555555556</v>
      </c>
      <c r="L3379">
        <v>1424280899</v>
      </c>
      <c r="M3379" s="10">
        <f t="shared" si="210"/>
        <v>42053.732627314821</v>
      </c>
      <c r="N3379" s="10"/>
      <c r="O3379" t="b">
        <v>0</v>
      </c>
      <c r="P3379">
        <v>77</v>
      </c>
      <c r="Q3379">
        <f t="shared" si="211"/>
        <v>104.99</v>
      </c>
      <c r="R3379" t="b">
        <v>1</v>
      </c>
      <c r="S3379" t="s">
        <v>8269</v>
      </c>
      <c r="T3379" s="12" t="s">
        <v>8316</v>
      </c>
      <c r="U3379" t="s">
        <v>8317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8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0">
        <f t="shared" si="209"/>
        <v>41882.547222222223</v>
      </c>
      <c r="L3380">
        <v>1407400306</v>
      </c>
      <c r="M3380" s="10">
        <f t="shared" si="210"/>
        <v>41858.355393518519</v>
      </c>
      <c r="N3380" s="10"/>
      <c r="O3380" t="b">
        <v>0</v>
      </c>
      <c r="P3380">
        <v>21</v>
      </c>
      <c r="Q3380">
        <f t="shared" si="211"/>
        <v>28.19</v>
      </c>
      <c r="R3380" t="b">
        <v>1</v>
      </c>
      <c r="S3380" t="s">
        <v>8269</v>
      </c>
      <c r="T3380" s="12" t="s">
        <v>8316</v>
      </c>
      <c r="U3380" t="s">
        <v>8317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8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0">
        <f t="shared" si="209"/>
        <v>42242.958333333328</v>
      </c>
      <c r="L3381">
        <v>1439122800</v>
      </c>
      <c r="M3381" s="10">
        <f t="shared" si="210"/>
        <v>42225.513888888891</v>
      </c>
      <c r="N3381" s="10"/>
      <c r="O3381" t="b">
        <v>0</v>
      </c>
      <c r="P3381">
        <v>38</v>
      </c>
      <c r="Q3381">
        <f t="shared" si="211"/>
        <v>54.55</v>
      </c>
      <c r="R3381" t="b">
        <v>1</v>
      </c>
      <c r="S3381" t="s">
        <v>8269</v>
      </c>
      <c r="T3381" s="12" t="s">
        <v>8316</v>
      </c>
      <c r="U3381" t="s">
        <v>8317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8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0">
        <f t="shared" si="209"/>
        <v>41972.995115740734</v>
      </c>
      <c r="L3382">
        <v>1414277578</v>
      </c>
      <c r="M3382" s="10">
        <f t="shared" si="210"/>
        <v>41937.95344907407</v>
      </c>
      <c r="N3382" s="10"/>
      <c r="O3382" t="b">
        <v>0</v>
      </c>
      <c r="P3382">
        <v>28</v>
      </c>
      <c r="Q3382">
        <f t="shared" si="211"/>
        <v>111.89</v>
      </c>
      <c r="R3382" t="b">
        <v>1</v>
      </c>
      <c r="S3382" t="s">
        <v>8269</v>
      </c>
      <c r="T3382" s="12" t="s">
        <v>8316</v>
      </c>
      <c r="U3382" t="s">
        <v>8317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8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0">
        <f t="shared" si="209"/>
        <v>42074.143321759257</v>
      </c>
      <c r="L3383">
        <v>1423455983</v>
      </c>
      <c r="M3383" s="10">
        <f t="shared" si="210"/>
        <v>42044.184988425928</v>
      </c>
      <c r="N3383" s="10"/>
      <c r="O3383" t="b">
        <v>0</v>
      </c>
      <c r="P3383">
        <v>48</v>
      </c>
      <c r="Q3383">
        <f t="shared" si="211"/>
        <v>85.21</v>
      </c>
      <c r="R3383" t="b">
        <v>1</v>
      </c>
      <c r="S3383" t="s">
        <v>8269</v>
      </c>
      <c r="T3383" s="12" t="s">
        <v>8316</v>
      </c>
      <c r="U3383" t="s">
        <v>8317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8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0">
        <f t="shared" si="209"/>
        <v>42583.957638888889</v>
      </c>
      <c r="L3384">
        <v>1467973256</v>
      </c>
      <c r="M3384" s="10">
        <f t="shared" si="210"/>
        <v>42559.431203703702</v>
      </c>
      <c r="N3384" s="10"/>
      <c r="O3384" t="b">
        <v>0</v>
      </c>
      <c r="P3384">
        <v>46</v>
      </c>
      <c r="Q3384">
        <f t="shared" si="211"/>
        <v>76.650000000000006</v>
      </c>
      <c r="R3384" t="b">
        <v>1</v>
      </c>
      <c r="S3384" t="s">
        <v>8269</v>
      </c>
      <c r="T3384" s="12" t="s">
        <v>8316</v>
      </c>
      <c r="U3384" t="s">
        <v>8317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8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0">
        <f t="shared" si="209"/>
        <v>42544.782638888893</v>
      </c>
      <c r="L3385">
        <v>1464979620</v>
      </c>
      <c r="M3385" s="10">
        <f t="shared" si="210"/>
        <v>42524.782638888893</v>
      </c>
      <c r="N3385" s="10"/>
      <c r="O3385" t="b">
        <v>0</v>
      </c>
      <c r="P3385">
        <v>30</v>
      </c>
      <c r="Q3385">
        <f t="shared" si="211"/>
        <v>65.17</v>
      </c>
      <c r="R3385" t="b">
        <v>1</v>
      </c>
      <c r="S3385" t="s">
        <v>8269</v>
      </c>
      <c r="T3385" s="12" t="s">
        <v>8316</v>
      </c>
      <c r="U3385" t="s">
        <v>8317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8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0">
        <f t="shared" si="209"/>
        <v>42329.125</v>
      </c>
      <c r="L3386">
        <v>1444874768</v>
      </c>
      <c r="M3386" s="10">
        <f t="shared" si="210"/>
        <v>42292.087592592594</v>
      </c>
      <c r="N3386" s="10"/>
      <c r="O3386" t="b">
        <v>0</v>
      </c>
      <c r="P3386">
        <v>64</v>
      </c>
      <c r="Q3386">
        <f t="shared" si="211"/>
        <v>93.76</v>
      </c>
      <c r="R3386" t="b">
        <v>1</v>
      </c>
      <c r="S3386" t="s">
        <v>8269</v>
      </c>
      <c r="T3386" s="12" t="s">
        <v>8316</v>
      </c>
      <c r="U3386" t="s">
        <v>8317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8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0">
        <f t="shared" si="209"/>
        <v>41983.8675</v>
      </c>
      <c r="L3387">
        <v>1415652552</v>
      </c>
      <c r="M3387" s="10">
        <f t="shared" si="210"/>
        <v>41953.8675</v>
      </c>
      <c r="N3387" s="10"/>
      <c r="O3387" t="b">
        <v>0</v>
      </c>
      <c r="P3387">
        <v>15</v>
      </c>
      <c r="Q3387">
        <f t="shared" si="211"/>
        <v>133.33000000000001</v>
      </c>
      <c r="R3387" t="b">
        <v>1</v>
      </c>
      <c r="S3387" t="s">
        <v>8269</v>
      </c>
      <c r="T3387" s="12" t="s">
        <v>8316</v>
      </c>
      <c r="U3387" t="s">
        <v>8317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8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0">
        <f t="shared" si="209"/>
        <v>41976.644745370373</v>
      </c>
      <c r="L3388">
        <v>1415028506</v>
      </c>
      <c r="M3388" s="10">
        <f t="shared" si="210"/>
        <v>41946.644745370373</v>
      </c>
      <c r="N3388" s="10"/>
      <c r="O3388" t="b">
        <v>0</v>
      </c>
      <c r="P3388">
        <v>41</v>
      </c>
      <c r="Q3388">
        <f t="shared" si="211"/>
        <v>51.22</v>
      </c>
      <c r="R3388" t="b">
        <v>1</v>
      </c>
      <c r="S3388" t="s">
        <v>8269</v>
      </c>
      <c r="T3388" s="12" t="s">
        <v>8316</v>
      </c>
      <c r="U3388" t="s">
        <v>8317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8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0">
        <f t="shared" si="209"/>
        <v>41987.762592592597</v>
      </c>
      <c r="L3389">
        <v>1415125088</v>
      </c>
      <c r="M3389" s="10">
        <f t="shared" si="210"/>
        <v>41947.762592592589</v>
      </c>
      <c r="N3389" s="10"/>
      <c r="O3389" t="b">
        <v>0</v>
      </c>
      <c r="P3389">
        <v>35</v>
      </c>
      <c r="Q3389">
        <f t="shared" si="211"/>
        <v>100.17</v>
      </c>
      <c r="R3389" t="b">
        <v>1</v>
      </c>
      <c r="S3389" t="s">
        <v>8269</v>
      </c>
      <c r="T3389" s="12" t="s">
        <v>8316</v>
      </c>
      <c r="U3389" t="s">
        <v>8317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8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0">
        <f t="shared" si="209"/>
        <v>42173.461122685185</v>
      </c>
      <c r="L3390">
        <v>1432033441</v>
      </c>
      <c r="M3390" s="10">
        <f t="shared" si="210"/>
        <v>42143.461122685185</v>
      </c>
      <c r="N3390" s="10"/>
      <c r="O3390" t="b">
        <v>0</v>
      </c>
      <c r="P3390">
        <v>45</v>
      </c>
      <c r="Q3390">
        <f t="shared" si="211"/>
        <v>34.6</v>
      </c>
      <c r="R3390" t="b">
        <v>1</v>
      </c>
      <c r="S3390" t="s">
        <v>8269</v>
      </c>
      <c r="T3390" s="12" t="s">
        <v>8316</v>
      </c>
      <c r="U3390" t="s">
        <v>8317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8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0">
        <f t="shared" si="209"/>
        <v>42524.563449074078</v>
      </c>
      <c r="L3391">
        <v>1462368682</v>
      </c>
      <c r="M3391" s="10">
        <f t="shared" si="210"/>
        <v>42494.563449074078</v>
      </c>
      <c r="N3391" s="10"/>
      <c r="O3391" t="b">
        <v>0</v>
      </c>
      <c r="P3391">
        <v>62</v>
      </c>
      <c r="Q3391">
        <f t="shared" si="211"/>
        <v>184.68</v>
      </c>
      <c r="R3391" t="b">
        <v>1</v>
      </c>
      <c r="S3391" t="s">
        <v>8269</v>
      </c>
      <c r="T3391" s="12" t="s">
        <v>8316</v>
      </c>
      <c r="U3391" t="s">
        <v>8317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8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0">
        <f t="shared" si="209"/>
        <v>41830.774826388886</v>
      </c>
      <c r="L3392">
        <v>1403721345</v>
      </c>
      <c r="M3392" s="10">
        <f t="shared" si="210"/>
        <v>41815.774826388886</v>
      </c>
      <c r="N3392" s="10"/>
      <c r="O3392" t="b">
        <v>0</v>
      </c>
      <c r="P3392">
        <v>22</v>
      </c>
      <c r="Q3392">
        <f t="shared" si="211"/>
        <v>69.819999999999993</v>
      </c>
      <c r="R3392" t="b">
        <v>1</v>
      </c>
      <c r="S3392" t="s">
        <v>8269</v>
      </c>
      <c r="T3392" s="12" t="s">
        <v>8316</v>
      </c>
      <c r="U3392" t="s">
        <v>8317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8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0">
        <f t="shared" si="209"/>
        <v>41859.936111111114</v>
      </c>
      <c r="L3393">
        <v>1404997548</v>
      </c>
      <c r="M3393" s="10">
        <f t="shared" si="210"/>
        <v>41830.545694444445</v>
      </c>
      <c r="N3393" s="10"/>
      <c r="O3393" t="b">
        <v>0</v>
      </c>
      <c r="P3393">
        <v>18</v>
      </c>
      <c r="Q3393">
        <f t="shared" si="211"/>
        <v>61.94</v>
      </c>
      <c r="R3393" t="b">
        <v>1</v>
      </c>
      <c r="S3393" t="s">
        <v>8269</v>
      </c>
      <c r="T3393" s="12" t="s">
        <v>8316</v>
      </c>
      <c r="U3393" t="s">
        <v>8317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8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0">
        <f t="shared" si="209"/>
        <v>42496.845543981486</v>
      </c>
      <c r="L3394">
        <v>1458245855</v>
      </c>
      <c r="M3394" s="10">
        <f t="shared" si="210"/>
        <v>42446.845543981486</v>
      </c>
      <c r="N3394" s="10"/>
      <c r="O3394" t="b">
        <v>0</v>
      </c>
      <c r="P3394">
        <v>12</v>
      </c>
      <c r="Q3394">
        <f t="shared" si="211"/>
        <v>41.67</v>
      </c>
      <c r="R3394" t="b">
        <v>1</v>
      </c>
      <c r="S3394" t="s">
        <v>8269</v>
      </c>
      <c r="T3394" s="12" t="s">
        <v>8316</v>
      </c>
      <c r="U3394" t="s">
        <v>8317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8">
        <f t="shared" ref="F3395:F3458" si="212">ROUND(E3395/D3395*100,0)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0">
        <f t="shared" ref="K3395:K3458" si="213">(((J3395/60)/60)/24+DATE(1970,1,1))</f>
        <v>41949.031944444447</v>
      </c>
      <c r="L3395">
        <v>1413065230</v>
      </c>
      <c r="M3395" s="10">
        <f t="shared" ref="M3395:M3458" si="214">(((L3395/60)/60)/24+DATE(1970,1,1))</f>
        <v>41923.921643518523</v>
      </c>
      <c r="N3395" s="10"/>
      <c r="O3395" t="b">
        <v>0</v>
      </c>
      <c r="P3395">
        <v>44</v>
      </c>
      <c r="Q3395">
        <f t="shared" ref="Q3395:Q3458" si="215">IFERROR(ROUND(E3395/P3395,2),0)</f>
        <v>36.07</v>
      </c>
      <c r="R3395" t="b">
        <v>1</v>
      </c>
      <c r="S3395" t="s">
        <v>8269</v>
      </c>
      <c r="T3395" s="12" t="s">
        <v>8316</v>
      </c>
      <c r="U3395" t="s">
        <v>8317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8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0">
        <f t="shared" si="213"/>
        <v>41847.59542824074</v>
      </c>
      <c r="L3396">
        <v>1403878645</v>
      </c>
      <c r="M3396" s="10">
        <f t="shared" si="214"/>
        <v>41817.59542824074</v>
      </c>
      <c r="N3396" s="10"/>
      <c r="O3396" t="b">
        <v>0</v>
      </c>
      <c r="P3396">
        <v>27</v>
      </c>
      <c r="Q3396">
        <f t="shared" si="215"/>
        <v>29</v>
      </c>
      <c r="R3396" t="b">
        <v>1</v>
      </c>
      <c r="S3396" t="s">
        <v>8269</v>
      </c>
      <c r="T3396" s="12" t="s">
        <v>8316</v>
      </c>
      <c r="U3396" t="s">
        <v>8317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8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0">
        <f t="shared" si="213"/>
        <v>42154.756944444445</v>
      </c>
      <c r="L3397">
        <v>1431795944</v>
      </c>
      <c r="M3397" s="10">
        <f t="shared" si="214"/>
        <v>42140.712314814817</v>
      </c>
      <c r="N3397" s="10"/>
      <c r="O3397" t="b">
        <v>0</v>
      </c>
      <c r="P3397">
        <v>38</v>
      </c>
      <c r="Q3397">
        <f t="shared" si="215"/>
        <v>24.21</v>
      </c>
      <c r="R3397" t="b">
        <v>1</v>
      </c>
      <c r="S3397" t="s">
        <v>8269</v>
      </c>
      <c r="T3397" s="12" t="s">
        <v>8316</v>
      </c>
      <c r="U3397" t="s">
        <v>8317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8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0">
        <f t="shared" si="213"/>
        <v>41791.165972222225</v>
      </c>
      <c r="L3398">
        <v>1399286589</v>
      </c>
      <c r="M3398" s="10">
        <f t="shared" si="214"/>
        <v>41764.44663194444</v>
      </c>
      <c r="N3398" s="10"/>
      <c r="O3398" t="b">
        <v>0</v>
      </c>
      <c r="P3398">
        <v>28</v>
      </c>
      <c r="Q3398">
        <f t="shared" si="215"/>
        <v>55.89</v>
      </c>
      <c r="R3398" t="b">
        <v>1</v>
      </c>
      <c r="S3398" t="s">
        <v>8269</v>
      </c>
      <c r="T3398" s="12" t="s">
        <v>8316</v>
      </c>
      <c r="U3398" t="s">
        <v>8317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8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0">
        <f t="shared" si="213"/>
        <v>42418.916666666672</v>
      </c>
      <c r="L3399">
        <v>1452338929</v>
      </c>
      <c r="M3399" s="10">
        <f t="shared" si="214"/>
        <v>42378.478344907402</v>
      </c>
      <c r="N3399" s="10"/>
      <c r="O3399" t="b">
        <v>0</v>
      </c>
      <c r="P3399">
        <v>24</v>
      </c>
      <c r="Q3399">
        <f t="shared" si="215"/>
        <v>11.67</v>
      </c>
      <c r="R3399" t="b">
        <v>1</v>
      </c>
      <c r="S3399" t="s">
        <v>8269</v>
      </c>
      <c r="T3399" s="12" t="s">
        <v>8316</v>
      </c>
      <c r="U3399" t="s">
        <v>8317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8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0">
        <f t="shared" si="213"/>
        <v>41964.708333333328</v>
      </c>
      <c r="L3400">
        <v>1414605776</v>
      </c>
      <c r="M3400" s="10">
        <f t="shared" si="214"/>
        <v>41941.75203703704</v>
      </c>
      <c r="N3400" s="10"/>
      <c r="O3400" t="b">
        <v>0</v>
      </c>
      <c r="P3400">
        <v>65</v>
      </c>
      <c r="Q3400">
        <f t="shared" si="215"/>
        <v>68.349999999999994</v>
      </c>
      <c r="R3400" t="b">
        <v>1</v>
      </c>
      <c r="S3400" t="s">
        <v>8269</v>
      </c>
      <c r="T3400" s="12" t="s">
        <v>8316</v>
      </c>
      <c r="U3400" t="s">
        <v>8317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8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0">
        <f t="shared" si="213"/>
        <v>42056.920428240745</v>
      </c>
      <c r="L3401">
        <v>1421964325</v>
      </c>
      <c r="M3401" s="10">
        <f t="shared" si="214"/>
        <v>42026.920428240745</v>
      </c>
      <c r="N3401" s="10"/>
      <c r="O3401" t="b">
        <v>0</v>
      </c>
      <c r="P3401">
        <v>46</v>
      </c>
      <c r="Q3401">
        <f t="shared" si="215"/>
        <v>27.07</v>
      </c>
      <c r="R3401" t="b">
        <v>1</v>
      </c>
      <c r="S3401" t="s">
        <v>8269</v>
      </c>
      <c r="T3401" s="12" t="s">
        <v>8316</v>
      </c>
      <c r="U3401" t="s">
        <v>8317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8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0">
        <f t="shared" si="213"/>
        <v>41879.953865740739</v>
      </c>
      <c r="L3402">
        <v>1405378414</v>
      </c>
      <c r="M3402" s="10">
        <f t="shared" si="214"/>
        <v>41834.953865740739</v>
      </c>
      <c r="N3402" s="10"/>
      <c r="O3402" t="b">
        <v>0</v>
      </c>
      <c r="P3402">
        <v>85</v>
      </c>
      <c r="Q3402">
        <f t="shared" si="215"/>
        <v>118.13</v>
      </c>
      <c r="R3402" t="b">
        <v>1</v>
      </c>
      <c r="S3402" t="s">
        <v>8269</v>
      </c>
      <c r="T3402" s="12" t="s">
        <v>8316</v>
      </c>
      <c r="U3402" t="s">
        <v>8317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8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0">
        <f t="shared" si="213"/>
        <v>42223.723912037036</v>
      </c>
      <c r="L3403">
        <v>1436376146</v>
      </c>
      <c r="M3403" s="10">
        <f t="shared" si="214"/>
        <v>42193.723912037036</v>
      </c>
      <c r="N3403" s="10"/>
      <c r="O3403" t="b">
        <v>0</v>
      </c>
      <c r="P3403">
        <v>66</v>
      </c>
      <c r="Q3403">
        <f t="shared" si="215"/>
        <v>44.76</v>
      </c>
      <c r="R3403" t="b">
        <v>1</v>
      </c>
      <c r="S3403" t="s">
        <v>8269</v>
      </c>
      <c r="T3403" s="12" t="s">
        <v>8316</v>
      </c>
      <c r="U3403" t="s">
        <v>8317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8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0">
        <f t="shared" si="213"/>
        <v>42320.104861111111</v>
      </c>
      <c r="L3404">
        <v>1444747843</v>
      </c>
      <c r="M3404" s="10">
        <f t="shared" si="214"/>
        <v>42290.61855324074</v>
      </c>
      <c r="N3404" s="10"/>
      <c r="O3404" t="b">
        <v>0</v>
      </c>
      <c r="P3404">
        <v>165</v>
      </c>
      <c r="Q3404">
        <f t="shared" si="215"/>
        <v>99.79</v>
      </c>
      <c r="R3404" t="b">
        <v>1</v>
      </c>
      <c r="S3404" t="s">
        <v>8269</v>
      </c>
      <c r="T3404" s="12" t="s">
        <v>8316</v>
      </c>
      <c r="U3404" t="s">
        <v>8317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8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0">
        <f t="shared" si="213"/>
        <v>42180.462083333332</v>
      </c>
      <c r="L3405">
        <v>1432638324</v>
      </c>
      <c r="M3405" s="10">
        <f t="shared" si="214"/>
        <v>42150.462083333332</v>
      </c>
      <c r="N3405" s="10"/>
      <c r="O3405" t="b">
        <v>0</v>
      </c>
      <c r="P3405">
        <v>17</v>
      </c>
      <c r="Q3405">
        <f t="shared" si="215"/>
        <v>117.65</v>
      </c>
      <c r="R3405" t="b">
        <v>1</v>
      </c>
      <c r="S3405" t="s">
        <v>8269</v>
      </c>
      <c r="T3405" s="12" t="s">
        <v>8316</v>
      </c>
      <c r="U3405" t="s">
        <v>8317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8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0">
        <f t="shared" si="213"/>
        <v>42172.503495370373</v>
      </c>
      <c r="L3406">
        <v>1432814702</v>
      </c>
      <c r="M3406" s="10">
        <f t="shared" si="214"/>
        <v>42152.503495370373</v>
      </c>
      <c r="N3406" s="10"/>
      <c r="O3406" t="b">
        <v>0</v>
      </c>
      <c r="P3406">
        <v>3</v>
      </c>
      <c r="Q3406">
        <f t="shared" si="215"/>
        <v>203.33</v>
      </c>
      <c r="R3406" t="b">
        <v>1</v>
      </c>
      <c r="S3406" t="s">
        <v>8269</v>
      </c>
      <c r="T3406" s="12" t="s">
        <v>8316</v>
      </c>
      <c r="U3406" t="s">
        <v>8317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8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0">
        <f t="shared" si="213"/>
        <v>42430.999305555553</v>
      </c>
      <c r="L3407">
        <v>1455063886</v>
      </c>
      <c r="M3407" s="10">
        <f t="shared" si="214"/>
        <v>42410.017199074078</v>
      </c>
      <c r="N3407" s="10"/>
      <c r="O3407" t="b">
        <v>0</v>
      </c>
      <c r="P3407">
        <v>17</v>
      </c>
      <c r="Q3407">
        <f t="shared" si="215"/>
        <v>28.32</v>
      </c>
      <c r="R3407" t="b">
        <v>1</v>
      </c>
      <c r="S3407" t="s">
        <v>8269</v>
      </c>
      <c r="T3407" s="12" t="s">
        <v>8316</v>
      </c>
      <c r="U3407" t="s">
        <v>8317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8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0">
        <f t="shared" si="213"/>
        <v>41836.492777777778</v>
      </c>
      <c r="L3408">
        <v>1401623376</v>
      </c>
      <c r="M3408" s="10">
        <f t="shared" si="214"/>
        <v>41791.492777777778</v>
      </c>
      <c r="N3408" s="10"/>
      <c r="O3408" t="b">
        <v>0</v>
      </c>
      <c r="P3408">
        <v>91</v>
      </c>
      <c r="Q3408">
        <f t="shared" si="215"/>
        <v>110.23</v>
      </c>
      <c r="R3408" t="b">
        <v>1</v>
      </c>
      <c r="S3408" t="s">
        <v>8269</v>
      </c>
      <c r="T3408" s="12" t="s">
        <v>8316</v>
      </c>
      <c r="U3408" t="s">
        <v>8317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8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0">
        <f t="shared" si="213"/>
        <v>41826.422326388885</v>
      </c>
      <c r="L3409">
        <v>1402049289</v>
      </c>
      <c r="M3409" s="10">
        <f t="shared" si="214"/>
        <v>41796.422326388885</v>
      </c>
      <c r="N3409" s="10"/>
      <c r="O3409" t="b">
        <v>0</v>
      </c>
      <c r="P3409">
        <v>67</v>
      </c>
      <c r="Q3409">
        <f t="shared" si="215"/>
        <v>31.97</v>
      </c>
      <c r="R3409" t="b">
        <v>1</v>
      </c>
      <c r="S3409" t="s">
        <v>8269</v>
      </c>
      <c r="T3409" s="12" t="s">
        <v>8316</v>
      </c>
      <c r="U3409" t="s">
        <v>8317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8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0">
        <f t="shared" si="213"/>
        <v>41838.991944444446</v>
      </c>
      <c r="L3410">
        <v>1403135304</v>
      </c>
      <c r="M3410" s="10">
        <f t="shared" si="214"/>
        <v>41808.991944444446</v>
      </c>
      <c r="N3410" s="10"/>
      <c r="O3410" t="b">
        <v>0</v>
      </c>
      <c r="P3410">
        <v>18</v>
      </c>
      <c r="Q3410">
        <f t="shared" si="215"/>
        <v>58.61</v>
      </c>
      <c r="R3410" t="b">
        <v>1</v>
      </c>
      <c r="S3410" t="s">
        <v>8269</v>
      </c>
      <c r="T3410" s="12" t="s">
        <v>8316</v>
      </c>
      <c r="U3410" t="s">
        <v>8317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8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0">
        <f t="shared" si="213"/>
        <v>42582.873611111107</v>
      </c>
      <c r="L3411">
        <v>1466710358</v>
      </c>
      <c r="M3411" s="10">
        <f t="shared" si="214"/>
        <v>42544.814328703709</v>
      </c>
      <c r="N3411" s="10"/>
      <c r="O3411" t="b">
        <v>0</v>
      </c>
      <c r="P3411">
        <v>21</v>
      </c>
      <c r="Q3411">
        <f t="shared" si="215"/>
        <v>29.43</v>
      </c>
      <c r="R3411" t="b">
        <v>1</v>
      </c>
      <c r="S3411" t="s">
        <v>8269</v>
      </c>
      <c r="T3411" s="12" t="s">
        <v>8316</v>
      </c>
      <c r="U3411" t="s">
        <v>8317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8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0">
        <f t="shared" si="213"/>
        <v>42527.291666666672</v>
      </c>
      <c r="L3412">
        <v>1462841990</v>
      </c>
      <c r="M3412" s="10">
        <f t="shared" si="214"/>
        <v>42500.041550925926</v>
      </c>
      <c r="N3412" s="10"/>
      <c r="O3412" t="b">
        <v>0</v>
      </c>
      <c r="P3412">
        <v>40</v>
      </c>
      <c r="Q3412">
        <f t="shared" si="215"/>
        <v>81.38</v>
      </c>
      <c r="R3412" t="b">
        <v>1</v>
      </c>
      <c r="S3412" t="s">
        <v>8269</v>
      </c>
      <c r="T3412" s="12" t="s">
        <v>8316</v>
      </c>
      <c r="U3412" t="s">
        <v>8317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8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0">
        <f t="shared" si="213"/>
        <v>42285.022824074069</v>
      </c>
      <c r="L3413">
        <v>1442536372</v>
      </c>
      <c r="M3413" s="10">
        <f t="shared" si="214"/>
        <v>42265.022824074069</v>
      </c>
      <c r="N3413" s="10"/>
      <c r="O3413" t="b">
        <v>0</v>
      </c>
      <c r="P3413">
        <v>78</v>
      </c>
      <c r="Q3413">
        <f t="shared" si="215"/>
        <v>199.17</v>
      </c>
      <c r="R3413" t="b">
        <v>1</v>
      </c>
      <c r="S3413" t="s">
        <v>8269</v>
      </c>
      <c r="T3413" s="12" t="s">
        <v>8316</v>
      </c>
      <c r="U3413" t="s">
        <v>8317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8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0">
        <f t="shared" si="213"/>
        <v>41909.959050925929</v>
      </c>
      <c r="L3414">
        <v>1409266862</v>
      </c>
      <c r="M3414" s="10">
        <f t="shared" si="214"/>
        <v>41879.959050925929</v>
      </c>
      <c r="N3414" s="10"/>
      <c r="O3414" t="b">
        <v>0</v>
      </c>
      <c r="P3414">
        <v>26</v>
      </c>
      <c r="Q3414">
        <f t="shared" si="215"/>
        <v>115.38</v>
      </c>
      <c r="R3414" t="b">
        <v>1</v>
      </c>
      <c r="S3414" t="s">
        <v>8269</v>
      </c>
      <c r="T3414" s="12" t="s">
        <v>8316</v>
      </c>
      <c r="U3414" t="s">
        <v>8317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8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0">
        <f t="shared" si="213"/>
        <v>42063.207638888889</v>
      </c>
      <c r="L3415">
        <v>1424280938</v>
      </c>
      <c r="M3415" s="10">
        <f t="shared" si="214"/>
        <v>42053.733078703706</v>
      </c>
      <c r="N3415" s="10"/>
      <c r="O3415" t="b">
        <v>0</v>
      </c>
      <c r="P3415">
        <v>14</v>
      </c>
      <c r="Q3415">
        <f t="shared" si="215"/>
        <v>46.43</v>
      </c>
      <c r="R3415" t="b">
        <v>1</v>
      </c>
      <c r="S3415" t="s">
        <v>8269</v>
      </c>
      <c r="T3415" s="12" t="s">
        <v>8316</v>
      </c>
      <c r="U3415" t="s">
        <v>8317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8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0">
        <f t="shared" si="213"/>
        <v>42705.332638888889</v>
      </c>
      <c r="L3416">
        <v>1478030325</v>
      </c>
      <c r="M3416" s="10">
        <f t="shared" si="214"/>
        <v>42675.832465277781</v>
      </c>
      <c r="N3416" s="10"/>
      <c r="O3416" t="b">
        <v>0</v>
      </c>
      <c r="P3416">
        <v>44</v>
      </c>
      <c r="Q3416">
        <f t="shared" si="215"/>
        <v>70.569999999999993</v>
      </c>
      <c r="R3416" t="b">
        <v>1</v>
      </c>
      <c r="S3416" t="s">
        <v>8269</v>
      </c>
      <c r="T3416" s="12" t="s">
        <v>8316</v>
      </c>
      <c r="U3416" t="s">
        <v>8317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8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0">
        <f t="shared" si="213"/>
        <v>42477.979166666672</v>
      </c>
      <c r="L3417">
        <v>1459999656</v>
      </c>
      <c r="M3417" s="10">
        <f t="shared" si="214"/>
        <v>42467.144166666665</v>
      </c>
      <c r="N3417" s="10"/>
      <c r="O3417" t="b">
        <v>0</v>
      </c>
      <c r="P3417">
        <v>9</v>
      </c>
      <c r="Q3417">
        <f t="shared" si="215"/>
        <v>22.22</v>
      </c>
      <c r="R3417" t="b">
        <v>1</v>
      </c>
      <c r="S3417" t="s">
        <v>8269</v>
      </c>
      <c r="T3417" s="12" t="s">
        <v>8316</v>
      </c>
      <c r="U3417" t="s">
        <v>8317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8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0">
        <f t="shared" si="213"/>
        <v>42117.770833333328</v>
      </c>
      <c r="L3418">
        <v>1427363645</v>
      </c>
      <c r="M3418" s="10">
        <f t="shared" si="214"/>
        <v>42089.412557870368</v>
      </c>
      <c r="N3418" s="10"/>
      <c r="O3418" t="b">
        <v>0</v>
      </c>
      <c r="P3418">
        <v>30</v>
      </c>
      <c r="Q3418">
        <f t="shared" si="215"/>
        <v>159.47</v>
      </c>
      <c r="R3418" t="b">
        <v>1</v>
      </c>
      <c r="S3418" t="s">
        <v>8269</v>
      </c>
      <c r="T3418" s="12" t="s">
        <v>8316</v>
      </c>
      <c r="U3418" t="s">
        <v>8317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8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0">
        <f t="shared" si="213"/>
        <v>41938.029861111114</v>
      </c>
      <c r="L3419">
        <v>1410558948</v>
      </c>
      <c r="M3419" s="10">
        <f t="shared" si="214"/>
        <v>41894.91375</v>
      </c>
      <c r="N3419" s="10"/>
      <c r="O3419" t="b">
        <v>0</v>
      </c>
      <c r="P3419">
        <v>45</v>
      </c>
      <c r="Q3419">
        <f t="shared" si="215"/>
        <v>37.78</v>
      </c>
      <c r="R3419" t="b">
        <v>1</v>
      </c>
      <c r="S3419" t="s">
        <v>8269</v>
      </c>
      <c r="T3419" s="12" t="s">
        <v>8316</v>
      </c>
      <c r="U3419" t="s">
        <v>8317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8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0">
        <f t="shared" si="213"/>
        <v>41782.83457175926</v>
      </c>
      <c r="L3420">
        <v>1398283307</v>
      </c>
      <c r="M3420" s="10">
        <f t="shared" si="214"/>
        <v>41752.83457175926</v>
      </c>
      <c r="N3420" s="10"/>
      <c r="O3420" t="b">
        <v>0</v>
      </c>
      <c r="P3420">
        <v>56</v>
      </c>
      <c r="Q3420">
        <f t="shared" si="215"/>
        <v>72.05</v>
      </c>
      <c r="R3420" t="b">
        <v>1</v>
      </c>
      <c r="S3420" t="s">
        <v>8269</v>
      </c>
      <c r="T3420" s="12" t="s">
        <v>8316</v>
      </c>
      <c r="U3420" t="s">
        <v>8317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8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0">
        <f t="shared" si="213"/>
        <v>42466.895833333328</v>
      </c>
      <c r="L3421">
        <v>1458416585</v>
      </c>
      <c r="M3421" s="10">
        <f t="shared" si="214"/>
        <v>42448.821585648147</v>
      </c>
      <c r="N3421" s="10"/>
      <c r="O3421" t="b">
        <v>0</v>
      </c>
      <c r="P3421">
        <v>46</v>
      </c>
      <c r="Q3421">
        <f t="shared" si="215"/>
        <v>63.7</v>
      </c>
      <c r="R3421" t="b">
        <v>1</v>
      </c>
      <c r="S3421" t="s">
        <v>8269</v>
      </c>
      <c r="T3421" s="12" t="s">
        <v>8316</v>
      </c>
      <c r="U3421" t="s">
        <v>8317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8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0">
        <f t="shared" si="213"/>
        <v>42414</v>
      </c>
      <c r="L3422">
        <v>1454638202</v>
      </c>
      <c r="M3422" s="10">
        <f t="shared" si="214"/>
        <v>42405.090300925927</v>
      </c>
      <c r="N3422" s="10"/>
      <c r="O3422" t="b">
        <v>0</v>
      </c>
      <c r="P3422">
        <v>34</v>
      </c>
      <c r="Q3422">
        <f t="shared" si="215"/>
        <v>28.41</v>
      </c>
      <c r="R3422" t="b">
        <v>1</v>
      </c>
      <c r="S3422" t="s">
        <v>8269</v>
      </c>
      <c r="T3422" s="12" t="s">
        <v>8316</v>
      </c>
      <c r="U3422" t="s">
        <v>8317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8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0">
        <f t="shared" si="213"/>
        <v>42067.791238425925</v>
      </c>
      <c r="L3423">
        <v>1422903563</v>
      </c>
      <c r="M3423" s="10">
        <f t="shared" si="214"/>
        <v>42037.791238425925</v>
      </c>
      <c r="N3423" s="10"/>
      <c r="O3423" t="b">
        <v>0</v>
      </c>
      <c r="P3423">
        <v>98</v>
      </c>
      <c r="Q3423">
        <f t="shared" si="215"/>
        <v>103.21</v>
      </c>
      <c r="R3423" t="b">
        <v>1</v>
      </c>
      <c r="S3423" t="s">
        <v>8269</v>
      </c>
      <c r="T3423" s="12" t="s">
        <v>8316</v>
      </c>
      <c r="U3423" t="s">
        <v>8317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8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0">
        <f t="shared" si="213"/>
        <v>42352</v>
      </c>
      <c r="L3424">
        <v>1447594176</v>
      </c>
      <c r="M3424" s="10">
        <f t="shared" si="214"/>
        <v>42323.562222222223</v>
      </c>
      <c r="N3424" s="10"/>
      <c r="O3424" t="b">
        <v>0</v>
      </c>
      <c r="P3424">
        <v>46</v>
      </c>
      <c r="Q3424">
        <f t="shared" si="215"/>
        <v>71.150000000000006</v>
      </c>
      <c r="R3424" t="b">
        <v>1</v>
      </c>
      <c r="S3424" t="s">
        <v>8269</v>
      </c>
      <c r="T3424" s="12" t="s">
        <v>8316</v>
      </c>
      <c r="U3424" t="s">
        <v>8317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8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0">
        <f t="shared" si="213"/>
        <v>42118.911354166667</v>
      </c>
      <c r="L3425">
        <v>1427320341</v>
      </c>
      <c r="M3425" s="10">
        <f t="shared" si="214"/>
        <v>42088.911354166667</v>
      </c>
      <c r="N3425" s="10"/>
      <c r="O3425" t="b">
        <v>0</v>
      </c>
      <c r="P3425">
        <v>10</v>
      </c>
      <c r="Q3425">
        <f t="shared" si="215"/>
        <v>35</v>
      </c>
      <c r="R3425" t="b">
        <v>1</v>
      </c>
      <c r="S3425" t="s">
        <v>8269</v>
      </c>
      <c r="T3425" s="12" t="s">
        <v>8316</v>
      </c>
      <c r="U3425" t="s">
        <v>8317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8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0">
        <f t="shared" si="213"/>
        <v>42040.290972222225</v>
      </c>
      <c r="L3426">
        <v>1421252084</v>
      </c>
      <c r="M3426" s="10">
        <f t="shared" si="214"/>
        <v>42018.676898148144</v>
      </c>
      <c r="N3426" s="10"/>
      <c r="O3426" t="b">
        <v>0</v>
      </c>
      <c r="P3426">
        <v>76</v>
      </c>
      <c r="Q3426">
        <f t="shared" si="215"/>
        <v>81.78</v>
      </c>
      <c r="R3426" t="b">
        <v>1</v>
      </c>
      <c r="S3426" t="s">
        <v>8269</v>
      </c>
      <c r="T3426" s="12" t="s">
        <v>8316</v>
      </c>
      <c r="U3426" t="s">
        <v>8317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8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0">
        <f t="shared" si="213"/>
        <v>41916.617314814815</v>
      </c>
      <c r="L3427">
        <v>1409669336</v>
      </c>
      <c r="M3427" s="10">
        <f t="shared" si="214"/>
        <v>41884.617314814815</v>
      </c>
      <c r="N3427" s="10"/>
      <c r="O3427" t="b">
        <v>0</v>
      </c>
      <c r="P3427">
        <v>104</v>
      </c>
      <c r="Q3427">
        <f t="shared" si="215"/>
        <v>297.02999999999997</v>
      </c>
      <c r="R3427" t="b">
        <v>1</v>
      </c>
      <c r="S3427" t="s">
        <v>8269</v>
      </c>
      <c r="T3427" s="12" t="s">
        <v>8316</v>
      </c>
      <c r="U3427" t="s">
        <v>8317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8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0">
        <f t="shared" si="213"/>
        <v>41903.083333333336</v>
      </c>
      <c r="L3428">
        <v>1409620903</v>
      </c>
      <c r="M3428" s="10">
        <f t="shared" si="214"/>
        <v>41884.056747685187</v>
      </c>
      <c r="N3428" s="10"/>
      <c r="O3428" t="b">
        <v>0</v>
      </c>
      <c r="P3428">
        <v>87</v>
      </c>
      <c r="Q3428">
        <f t="shared" si="215"/>
        <v>46.61</v>
      </c>
      <c r="R3428" t="b">
        <v>1</v>
      </c>
      <c r="S3428" t="s">
        <v>8269</v>
      </c>
      <c r="T3428" s="12" t="s">
        <v>8316</v>
      </c>
      <c r="U3428" t="s">
        <v>8317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8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0">
        <f t="shared" si="213"/>
        <v>41822.645277777774</v>
      </c>
      <c r="L3429">
        <v>1401722952</v>
      </c>
      <c r="M3429" s="10">
        <f t="shared" si="214"/>
        <v>41792.645277777774</v>
      </c>
      <c r="N3429" s="10"/>
      <c r="O3429" t="b">
        <v>0</v>
      </c>
      <c r="P3429">
        <v>29</v>
      </c>
      <c r="Q3429">
        <f t="shared" si="215"/>
        <v>51.72</v>
      </c>
      <c r="R3429" t="b">
        <v>1</v>
      </c>
      <c r="S3429" t="s">
        <v>8269</v>
      </c>
      <c r="T3429" s="12" t="s">
        <v>8316</v>
      </c>
      <c r="U3429" t="s">
        <v>8317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8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0">
        <f t="shared" si="213"/>
        <v>42063.708333333328</v>
      </c>
      <c r="L3430">
        <v>1422983847</v>
      </c>
      <c r="M3430" s="10">
        <f t="shared" si="214"/>
        <v>42038.720451388886</v>
      </c>
      <c r="N3430" s="10"/>
      <c r="O3430" t="b">
        <v>0</v>
      </c>
      <c r="P3430">
        <v>51</v>
      </c>
      <c r="Q3430">
        <f t="shared" si="215"/>
        <v>40.29</v>
      </c>
      <c r="R3430" t="b">
        <v>1</v>
      </c>
      <c r="S3430" t="s">
        <v>8269</v>
      </c>
      <c r="T3430" s="12" t="s">
        <v>8316</v>
      </c>
      <c r="U3430" t="s">
        <v>8317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8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0">
        <f t="shared" si="213"/>
        <v>42676.021539351852</v>
      </c>
      <c r="L3431">
        <v>1476837061</v>
      </c>
      <c r="M3431" s="10">
        <f t="shared" si="214"/>
        <v>42662.021539351852</v>
      </c>
      <c r="N3431" s="10"/>
      <c r="O3431" t="b">
        <v>0</v>
      </c>
      <c r="P3431">
        <v>12</v>
      </c>
      <c r="Q3431">
        <f t="shared" si="215"/>
        <v>16.25</v>
      </c>
      <c r="R3431" t="b">
        <v>1</v>
      </c>
      <c r="S3431" t="s">
        <v>8269</v>
      </c>
      <c r="T3431" s="12" t="s">
        <v>8316</v>
      </c>
      <c r="U3431" t="s">
        <v>8317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8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0">
        <f t="shared" si="213"/>
        <v>41850.945613425924</v>
      </c>
      <c r="L3432">
        <v>1404168101</v>
      </c>
      <c r="M3432" s="10">
        <f t="shared" si="214"/>
        <v>41820.945613425924</v>
      </c>
      <c r="N3432" s="10"/>
      <c r="O3432" t="b">
        <v>0</v>
      </c>
      <c r="P3432">
        <v>72</v>
      </c>
      <c r="Q3432">
        <f t="shared" si="215"/>
        <v>30.15</v>
      </c>
      <c r="R3432" t="b">
        <v>1</v>
      </c>
      <c r="S3432" t="s">
        <v>8269</v>
      </c>
      <c r="T3432" s="12" t="s">
        <v>8316</v>
      </c>
      <c r="U3432" t="s">
        <v>8317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8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0">
        <f t="shared" si="213"/>
        <v>41869.730937500004</v>
      </c>
      <c r="L3433">
        <v>1405791153</v>
      </c>
      <c r="M3433" s="10">
        <f t="shared" si="214"/>
        <v>41839.730937500004</v>
      </c>
      <c r="N3433" s="10"/>
      <c r="O3433" t="b">
        <v>0</v>
      </c>
      <c r="P3433">
        <v>21</v>
      </c>
      <c r="Q3433">
        <f t="shared" si="215"/>
        <v>95.24</v>
      </c>
      <c r="R3433" t="b">
        <v>1</v>
      </c>
      <c r="S3433" t="s">
        <v>8269</v>
      </c>
      <c r="T3433" s="12" t="s">
        <v>8316</v>
      </c>
      <c r="U3433" t="s">
        <v>8317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8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0">
        <f t="shared" si="213"/>
        <v>42405.916666666672</v>
      </c>
      <c r="L3434">
        <v>1452520614</v>
      </c>
      <c r="M3434" s="10">
        <f t="shared" si="214"/>
        <v>42380.581180555557</v>
      </c>
      <c r="N3434" s="10"/>
      <c r="O3434" t="b">
        <v>0</v>
      </c>
      <c r="P3434">
        <v>42</v>
      </c>
      <c r="Q3434">
        <f t="shared" si="215"/>
        <v>52.21</v>
      </c>
      <c r="R3434" t="b">
        <v>1</v>
      </c>
      <c r="S3434" t="s">
        <v>8269</v>
      </c>
      <c r="T3434" s="12" t="s">
        <v>8316</v>
      </c>
      <c r="U3434" t="s">
        <v>8317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8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0">
        <f t="shared" si="213"/>
        <v>41807.125</v>
      </c>
      <c r="L3435">
        <v>1400290255</v>
      </c>
      <c r="M3435" s="10">
        <f t="shared" si="214"/>
        <v>41776.063136574077</v>
      </c>
      <c r="N3435" s="10"/>
      <c r="O3435" t="b">
        <v>0</v>
      </c>
      <c r="P3435">
        <v>71</v>
      </c>
      <c r="Q3435">
        <f t="shared" si="215"/>
        <v>134.15</v>
      </c>
      <c r="R3435" t="b">
        <v>1</v>
      </c>
      <c r="S3435" t="s">
        <v>8269</v>
      </c>
      <c r="T3435" s="12" t="s">
        <v>8316</v>
      </c>
      <c r="U3435" t="s">
        <v>8317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8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0">
        <f t="shared" si="213"/>
        <v>41830.380428240744</v>
      </c>
      <c r="L3436">
        <v>1402391269</v>
      </c>
      <c r="M3436" s="10">
        <f t="shared" si="214"/>
        <v>41800.380428240744</v>
      </c>
      <c r="N3436" s="10"/>
      <c r="O3436" t="b">
        <v>0</v>
      </c>
      <c r="P3436">
        <v>168</v>
      </c>
      <c r="Q3436">
        <f t="shared" si="215"/>
        <v>62.83</v>
      </c>
      <c r="R3436" t="b">
        <v>1</v>
      </c>
      <c r="S3436" t="s">
        <v>8269</v>
      </c>
      <c r="T3436" s="12" t="s">
        <v>8316</v>
      </c>
      <c r="U3436" t="s">
        <v>8317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8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0">
        <f t="shared" si="213"/>
        <v>42589.125</v>
      </c>
      <c r="L3437">
        <v>1469112493</v>
      </c>
      <c r="M3437" s="10">
        <f t="shared" si="214"/>
        <v>42572.61681712963</v>
      </c>
      <c r="N3437" s="10"/>
      <c r="O3437" t="b">
        <v>0</v>
      </c>
      <c r="P3437">
        <v>19</v>
      </c>
      <c r="Q3437">
        <f t="shared" si="215"/>
        <v>58.95</v>
      </c>
      <c r="R3437" t="b">
        <v>1</v>
      </c>
      <c r="S3437" t="s">
        <v>8269</v>
      </c>
      <c r="T3437" s="12" t="s">
        <v>8316</v>
      </c>
      <c r="U3437" t="s">
        <v>8317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8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0">
        <f t="shared" si="213"/>
        <v>41872.686111111114</v>
      </c>
      <c r="L3438">
        <v>1406811593</v>
      </c>
      <c r="M3438" s="10">
        <f t="shared" si="214"/>
        <v>41851.541585648149</v>
      </c>
      <c r="N3438" s="10"/>
      <c r="O3438" t="b">
        <v>0</v>
      </c>
      <c r="P3438">
        <v>37</v>
      </c>
      <c r="Q3438">
        <f t="shared" si="215"/>
        <v>143.11000000000001</v>
      </c>
      <c r="R3438" t="b">
        <v>1</v>
      </c>
      <c r="S3438" t="s">
        <v>8269</v>
      </c>
      <c r="T3438" s="12" t="s">
        <v>8316</v>
      </c>
      <c r="U3438" t="s">
        <v>8317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8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0">
        <f t="shared" si="213"/>
        <v>42235.710879629631</v>
      </c>
      <c r="L3439">
        <v>1437411820</v>
      </c>
      <c r="M3439" s="10">
        <f t="shared" si="214"/>
        <v>42205.710879629631</v>
      </c>
      <c r="N3439" s="10"/>
      <c r="O3439" t="b">
        <v>0</v>
      </c>
      <c r="P3439">
        <v>36</v>
      </c>
      <c r="Q3439">
        <f t="shared" si="215"/>
        <v>84.17</v>
      </c>
      <c r="R3439" t="b">
        <v>1</v>
      </c>
      <c r="S3439" t="s">
        <v>8269</v>
      </c>
      <c r="T3439" s="12" t="s">
        <v>8316</v>
      </c>
      <c r="U3439" t="s">
        <v>8317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8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0">
        <f t="shared" si="213"/>
        <v>42126.875</v>
      </c>
      <c r="L3440">
        <v>1428358567</v>
      </c>
      <c r="M3440" s="10">
        <f t="shared" si="214"/>
        <v>42100.927858796291</v>
      </c>
      <c r="N3440" s="10"/>
      <c r="O3440" t="b">
        <v>0</v>
      </c>
      <c r="P3440">
        <v>14</v>
      </c>
      <c r="Q3440">
        <f t="shared" si="215"/>
        <v>186.07</v>
      </c>
      <c r="R3440" t="b">
        <v>1</v>
      </c>
      <c r="S3440" t="s">
        <v>8269</v>
      </c>
      <c r="T3440" s="12" t="s">
        <v>8316</v>
      </c>
      <c r="U3440" t="s">
        <v>8317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8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0">
        <f t="shared" si="213"/>
        <v>42388.207638888889</v>
      </c>
      <c r="L3441">
        <v>1452030730</v>
      </c>
      <c r="M3441" s="10">
        <f t="shared" si="214"/>
        <v>42374.911226851851</v>
      </c>
      <c r="N3441" s="10"/>
      <c r="O3441" t="b">
        <v>0</v>
      </c>
      <c r="P3441">
        <v>18</v>
      </c>
      <c r="Q3441">
        <f t="shared" si="215"/>
        <v>89.79</v>
      </c>
      <c r="R3441" t="b">
        <v>1</v>
      </c>
      <c r="S3441" t="s">
        <v>8269</v>
      </c>
      <c r="T3441" s="12" t="s">
        <v>8316</v>
      </c>
      <c r="U3441" t="s">
        <v>8317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8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0">
        <f t="shared" si="213"/>
        <v>41831.677083333336</v>
      </c>
      <c r="L3442">
        <v>1403146628</v>
      </c>
      <c r="M3442" s="10">
        <f t="shared" si="214"/>
        <v>41809.12300925926</v>
      </c>
      <c r="N3442" s="10"/>
      <c r="O3442" t="b">
        <v>0</v>
      </c>
      <c r="P3442">
        <v>82</v>
      </c>
      <c r="Q3442">
        <f t="shared" si="215"/>
        <v>64.16</v>
      </c>
      <c r="R3442" t="b">
        <v>1</v>
      </c>
      <c r="S3442" t="s">
        <v>8269</v>
      </c>
      <c r="T3442" s="12" t="s">
        <v>8316</v>
      </c>
      <c r="U3442" t="s">
        <v>8317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8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0">
        <f t="shared" si="213"/>
        <v>42321.845138888893</v>
      </c>
      <c r="L3443">
        <v>1445077121</v>
      </c>
      <c r="M3443" s="10">
        <f t="shared" si="214"/>
        <v>42294.429641203707</v>
      </c>
      <c r="N3443" s="10"/>
      <c r="O3443" t="b">
        <v>0</v>
      </c>
      <c r="P3443">
        <v>43</v>
      </c>
      <c r="Q3443">
        <f t="shared" si="215"/>
        <v>59.65</v>
      </c>
      <c r="R3443" t="b">
        <v>1</v>
      </c>
      <c r="S3443" t="s">
        <v>8269</v>
      </c>
      <c r="T3443" s="12" t="s">
        <v>8316</v>
      </c>
      <c r="U3443" t="s">
        <v>8317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8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0">
        <f t="shared" si="213"/>
        <v>42154.841111111105</v>
      </c>
      <c r="L3444">
        <v>1430424672</v>
      </c>
      <c r="M3444" s="10">
        <f t="shared" si="214"/>
        <v>42124.841111111105</v>
      </c>
      <c r="N3444" s="10"/>
      <c r="O3444" t="b">
        <v>0</v>
      </c>
      <c r="P3444">
        <v>8</v>
      </c>
      <c r="Q3444">
        <f t="shared" si="215"/>
        <v>31.25</v>
      </c>
      <c r="R3444" t="b">
        <v>1</v>
      </c>
      <c r="S3444" t="s">
        <v>8269</v>
      </c>
      <c r="T3444" s="12" t="s">
        <v>8316</v>
      </c>
      <c r="U3444" t="s">
        <v>8317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8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0">
        <f t="shared" si="213"/>
        <v>41891.524837962963</v>
      </c>
      <c r="L3445">
        <v>1407674146</v>
      </c>
      <c r="M3445" s="10">
        <f t="shared" si="214"/>
        <v>41861.524837962963</v>
      </c>
      <c r="N3445" s="10"/>
      <c r="O3445" t="b">
        <v>0</v>
      </c>
      <c r="P3445">
        <v>45</v>
      </c>
      <c r="Q3445">
        <f t="shared" si="215"/>
        <v>41.22</v>
      </c>
      <c r="R3445" t="b">
        <v>1</v>
      </c>
      <c r="S3445" t="s">
        <v>8269</v>
      </c>
      <c r="T3445" s="12" t="s">
        <v>8316</v>
      </c>
      <c r="U3445" t="s">
        <v>8317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8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0">
        <f t="shared" si="213"/>
        <v>42529.582638888889</v>
      </c>
      <c r="L3446">
        <v>1464677986</v>
      </c>
      <c r="M3446" s="10">
        <f t="shared" si="214"/>
        <v>42521.291504629626</v>
      </c>
      <c r="N3446" s="10"/>
      <c r="O3446" t="b">
        <v>0</v>
      </c>
      <c r="P3446">
        <v>20</v>
      </c>
      <c r="Q3446">
        <f t="shared" si="215"/>
        <v>43.35</v>
      </c>
      <c r="R3446" t="b">
        <v>1</v>
      </c>
      <c r="S3446" t="s">
        <v>8269</v>
      </c>
      <c r="T3446" s="12" t="s">
        <v>8316</v>
      </c>
      <c r="U3446" t="s">
        <v>8317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8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0">
        <f t="shared" si="213"/>
        <v>42300.530509259261</v>
      </c>
      <c r="L3447">
        <v>1443185036</v>
      </c>
      <c r="M3447" s="10">
        <f t="shared" si="214"/>
        <v>42272.530509259261</v>
      </c>
      <c r="N3447" s="10"/>
      <c r="O3447" t="b">
        <v>0</v>
      </c>
      <c r="P3447">
        <v>31</v>
      </c>
      <c r="Q3447">
        <f t="shared" si="215"/>
        <v>64.52</v>
      </c>
      <c r="R3447" t="b">
        <v>1</v>
      </c>
      <c r="S3447" t="s">
        <v>8269</v>
      </c>
      <c r="T3447" s="12" t="s">
        <v>8316</v>
      </c>
      <c r="U3447" t="s">
        <v>8317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8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0">
        <f t="shared" si="213"/>
        <v>42040.513888888891</v>
      </c>
      <c r="L3448">
        <v>1421092725</v>
      </c>
      <c r="M3448" s="10">
        <f t="shared" si="214"/>
        <v>42016.832465277781</v>
      </c>
      <c r="N3448" s="10"/>
      <c r="O3448" t="b">
        <v>0</v>
      </c>
      <c r="P3448">
        <v>25</v>
      </c>
      <c r="Q3448">
        <f t="shared" si="215"/>
        <v>43.28</v>
      </c>
      <c r="R3448" t="b">
        <v>1</v>
      </c>
      <c r="S3448" t="s">
        <v>8269</v>
      </c>
      <c r="T3448" s="12" t="s">
        <v>8316</v>
      </c>
      <c r="U3448" t="s">
        <v>8317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8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0">
        <f t="shared" si="213"/>
        <v>42447.847361111111</v>
      </c>
      <c r="L3449">
        <v>1454448012</v>
      </c>
      <c r="M3449" s="10">
        <f t="shared" si="214"/>
        <v>42402.889027777783</v>
      </c>
      <c r="N3449" s="10"/>
      <c r="O3449" t="b">
        <v>0</v>
      </c>
      <c r="P3449">
        <v>14</v>
      </c>
      <c r="Q3449">
        <f t="shared" si="215"/>
        <v>77</v>
      </c>
      <c r="R3449" t="b">
        <v>1</v>
      </c>
      <c r="S3449" t="s">
        <v>8269</v>
      </c>
      <c r="T3449" s="12" t="s">
        <v>8316</v>
      </c>
      <c r="U3449" t="s">
        <v>8317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8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0">
        <f t="shared" si="213"/>
        <v>41990.119085648148</v>
      </c>
      <c r="L3450">
        <v>1416192689</v>
      </c>
      <c r="M3450" s="10">
        <f t="shared" si="214"/>
        <v>41960.119085648148</v>
      </c>
      <c r="N3450" s="10"/>
      <c r="O3450" t="b">
        <v>0</v>
      </c>
      <c r="P3450">
        <v>45</v>
      </c>
      <c r="Q3450">
        <f t="shared" si="215"/>
        <v>51.22</v>
      </c>
      <c r="R3450" t="b">
        <v>1</v>
      </c>
      <c r="S3450" t="s">
        <v>8269</v>
      </c>
      <c r="T3450" s="12" t="s">
        <v>8316</v>
      </c>
      <c r="U3450" t="s">
        <v>8317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8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0">
        <f t="shared" si="213"/>
        <v>42560.166666666672</v>
      </c>
      <c r="L3451">
        <v>1465607738</v>
      </c>
      <c r="M3451" s="10">
        <f t="shared" si="214"/>
        <v>42532.052523148144</v>
      </c>
      <c r="N3451" s="10"/>
      <c r="O3451" t="b">
        <v>0</v>
      </c>
      <c r="P3451">
        <v>20</v>
      </c>
      <c r="Q3451">
        <f t="shared" si="215"/>
        <v>68.25</v>
      </c>
      <c r="R3451" t="b">
        <v>1</v>
      </c>
      <c r="S3451" t="s">
        <v>8269</v>
      </c>
      <c r="T3451" s="12" t="s">
        <v>8316</v>
      </c>
      <c r="U3451" t="s">
        <v>8317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8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0">
        <f t="shared" si="213"/>
        <v>42096.662858796291</v>
      </c>
      <c r="L3452">
        <v>1422809671</v>
      </c>
      <c r="M3452" s="10">
        <f t="shared" si="214"/>
        <v>42036.704525462963</v>
      </c>
      <c r="N3452" s="10"/>
      <c r="O3452" t="b">
        <v>0</v>
      </c>
      <c r="P3452">
        <v>39</v>
      </c>
      <c r="Q3452">
        <f t="shared" si="215"/>
        <v>19.489999999999998</v>
      </c>
      <c r="R3452" t="b">
        <v>1</v>
      </c>
      <c r="S3452" t="s">
        <v>8269</v>
      </c>
      <c r="T3452" s="12" t="s">
        <v>8316</v>
      </c>
      <c r="U3452" t="s">
        <v>8317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8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0">
        <f t="shared" si="213"/>
        <v>42115.723692129628</v>
      </c>
      <c r="L3453">
        <v>1427304127</v>
      </c>
      <c r="M3453" s="10">
        <f t="shared" si="214"/>
        <v>42088.723692129628</v>
      </c>
      <c r="N3453" s="10"/>
      <c r="O3453" t="b">
        <v>0</v>
      </c>
      <c r="P3453">
        <v>16</v>
      </c>
      <c r="Q3453">
        <f t="shared" si="215"/>
        <v>41.13</v>
      </c>
      <c r="R3453" t="b">
        <v>1</v>
      </c>
      <c r="S3453" t="s">
        <v>8269</v>
      </c>
      <c r="T3453" s="12" t="s">
        <v>8316</v>
      </c>
      <c r="U3453" t="s">
        <v>8317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8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0">
        <f t="shared" si="213"/>
        <v>41843.165972222225</v>
      </c>
      <c r="L3454">
        <v>1404141626</v>
      </c>
      <c r="M3454" s="10">
        <f t="shared" si="214"/>
        <v>41820.639189814814</v>
      </c>
      <c r="N3454" s="10"/>
      <c r="O3454" t="b">
        <v>0</v>
      </c>
      <c r="P3454">
        <v>37</v>
      </c>
      <c r="Q3454">
        <f t="shared" si="215"/>
        <v>41.41</v>
      </c>
      <c r="R3454" t="b">
        <v>1</v>
      </c>
      <c r="S3454" t="s">
        <v>8269</v>
      </c>
      <c r="T3454" s="12" t="s">
        <v>8316</v>
      </c>
      <c r="U3454" t="s">
        <v>8317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8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0">
        <f t="shared" si="213"/>
        <v>42595.97865740741</v>
      </c>
      <c r="L3455">
        <v>1465946956</v>
      </c>
      <c r="M3455" s="10">
        <f t="shared" si="214"/>
        <v>42535.97865740741</v>
      </c>
      <c r="N3455" s="10"/>
      <c r="O3455" t="b">
        <v>0</v>
      </c>
      <c r="P3455">
        <v>14</v>
      </c>
      <c r="Q3455">
        <f t="shared" si="215"/>
        <v>27.5</v>
      </c>
      <c r="R3455" t="b">
        <v>1</v>
      </c>
      <c r="S3455" t="s">
        <v>8269</v>
      </c>
      <c r="T3455" s="12" t="s">
        <v>8316</v>
      </c>
      <c r="U3455" t="s">
        <v>8317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8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0">
        <f t="shared" si="213"/>
        <v>41851.698599537034</v>
      </c>
      <c r="L3456">
        <v>1404233159</v>
      </c>
      <c r="M3456" s="10">
        <f t="shared" si="214"/>
        <v>41821.698599537034</v>
      </c>
      <c r="N3456" s="10"/>
      <c r="O3456" t="b">
        <v>0</v>
      </c>
      <c r="P3456">
        <v>21</v>
      </c>
      <c r="Q3456">
        <f t="shared" si="215"/>
        <v>33.57</v>
      </c>
      <c r="R3456" t="b">
        <v>1</v>
      </c>
      <c r="S3456" t="s">
        <v>8269</v>
      </c>
      <c r="T3456" s="12" t="s">
        <v>8316</v>
      </c>
      <c r="U3456" t="s">
        <v>8317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8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0">
        <f t="shared" si="213"/>
        <v>42656.7503125</v>
      </c>
      <c r="L3457">
        <v>1473789627</v>
      </c>
      <c r="M3457" s="10">
        <f t="shared" si="214"/>
        <v>42626.7503125</v>
      </c>
      <c r="N3457" s="10"/>
      <c r="O3457" t="b">
        <v>0</v>
      </c>
      <c r="P3457">
        <v>69</v>
      </c>
      <c r="Q3457">
        <f t="shared" si="215"/>
        <v>145.87</v>
      </c>
      <c r="R3457" t="b">
        <v>1</v>
      </c>
      <c r="S3457" t="s">
        <v>8269</v>
      </c>
      <c r="T3457" s="12" t="s">
        <v>8316</v>
      </c>
      <c r="U3457" t="s">
        <v>8317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8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0">
        <f t="shared" si="213"/>
        <v>41852.290972222225</v>
      </c>
      <c r="L3458">
        <v>1404190567</v>
      </c>
      <c r="M3458" s="10">
        <f t="shared" si="214"/>
        <v>41821.205636574072</v>
      </c>
      <c r="N3458" s="10"/>
      <c r="O3458" t="b">
        <v>0</v>
      </c>
      <c r="P3458">
        <v>16</v>
      </c>
      <c r="Q3458">
        <f t="shared" si="215"/>
        <v>358.69</v>
      </c>
      <c r="R3458" t="b">
        <v>1</v>
      </c>
      <c r="S3458" t="s">
        <v>8269</v>
      </c>
      <c r="T3458" s="12" t="s">
        <v>8316</v>
      </c>
      <c r="U3458" t="s">
        <v>8317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8">
        <f t="shared" ref="F3459:F3522" si="216">ROUND(E3459/D3459*100,0)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0">
        <f t="shared" ref="K3459:K3522" si="217">(((J3459/60)/60)/24+DATE(1970,1,1))</f>
        <v>42047.249305555553</v>
      </c>
      <c r="L3459">
        <v>1421081857</v>
      </c>
      <c r="M3459" s="10">
        <f t="shared" ref="M3459:M3522" si="218">(((L3459/60)/60)/24+DATE(1970,1,1))</f>
        <v>42016.706678240742</v>
      </c>
      <c r="N3459" s="10"/>
      <c r="O3459" t="b">
        <v>0</v>
      </c>
      <c r="P3459">
        <v>55</v>
      </c>
      <c r="Q3459">
        <f t="shared" ref="Q3459:Q3522" si="219">IFERROR(ROUND(E3459/P3459,2),0)</f>
        <v>50.98</v>
      </c>
      <c r="R3459" t="b">
        <v>1</v>
      </c>
      <c r="S3459" t="s">
        <v>8269</v>
      </c>
      <c r="T3459" s="12" t="s">
        <v>8316</v>
      </c>
      <c r="U3459" t="s">
        <v>8317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8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0">
        <f t="shared" si="217"/>
        <v>42038.185416666667</v>
      </c>
      <c r="L3460">
        <v>1420606303</v>
      </c>
      <c r="M3460" s="10">
        <f t="shared" si="218"/>
        <v>42011.202581018515</v>
      </c>
      <c r="N3460" s="10"/>
      <c r="O3460" t="b">
        <v>0</v>
      </c>
      <c r="P3460">
        <v>27</v>
      </c>
      <c r="Q3460">
        <f t="shared" si="219"/>
        <v>45.04</v>
      </c>
      <c r="R3460" t="b">
        <v>1</v>
      </c>
      <c r="S3460" t="s">
        <v>8269</v>
      </c>
      <c r="T3460" s="12" t="s">
        <v>8316</v>
      </c>
      <c r="U3460" t="s">
        <v>8317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8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0">
        <f t="shared" si="217"/>
        <v>42510.479861111111</v>
      </c>
      <c r="L3461">
        <v>1461151860</v>
      </c>
      <c r="M3461" s="10">
        <f t="shared" si="218"/>
        <v>42480.479861111111</v>
      </c>
      <c r="N3461" s="10"/>
      <c r="O3461" t="b">
        <v>0</v>
      </c>
      <c r="P3461">
        <v>36</v>
      </c>
      <c r="Q3461">
        <f t="shared" si="219"/>
        <v>17.53</v>
      </c>
      <c r="R3461" t="b">
        <v>1</v>
      </c>
      <c r="S3461" t="s">
        <v>8269</v>
      </c>
      <c r="T3461" s="12" t="s">
        <v>8316</v>
      </c>
      <c r="U3461" t="s">
        <v>8317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8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0">
        <f t="shared" si="217"/>
        <v>41866.527222222219</v>
      </c>
      <c r="L3462">
        <v>1406896752</v>
      </c>
      <c r="M3462" s="10">
        <f t="shared" si="218"/>
        <v>41852.527222222219</v>
      </c>
      <c r="N3462" s="10"/>
      <c r="O3462" t="b">
        <v>0</v>
      </c>
      <c r="P3462">
        <v>19</v>
      </c>
      <c r="Q3462">
        <f t="shared" si="219"/>
        <v>50</v>
      </c>
      <c r="R3462" t="b">
        <v>1</v>
      </c>
      <c r="S3462" t="s">
        <v>8269</v>
      </c>
      <c r="T3462" s="12" t="s">
        <v>8316</v>
      </c>
      <c r="U3462" t="s">
        <v>8317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8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0">
        <f t="shared" si="217"/>
        <v>42672.125</v>
      </c>
      <c r="L3463">
        <v>1475248279</v>
      </c>
      <c r="M3463" s="10">
        <f t="shared" si="218"/>
        <v>42643.632858796293</v>
      </c>
      <c r="N3463" s="10"/>
      <c r="O3463" t="b">
        <v>0</v>
      </c>
      <c r="P3463">
        <v>12</v>
      </c>
      <c r="Q3463">
        <f t="shared" si="219"/>
        <v>57.92</v>
      </c>
      <c r="R3463" t="b">
        <v>1</v>
      </c>
      <c r="S3463" t="s">
        <v>8269</v>
      </c>
      <c r="T3463" s="12" t="s">
        <v>8316</v>
      </c>
      <c r="U3463" t="s">
        <v>8317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8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0">
        <f t="shared" si="217"/>
        <v>42195.75</v>
      </c>
      <c r="L3464">
        <v>1435181628</v>
      </c>
      <c r="M3464" s="10">
        <f t="shared" si="218"/>
        <v>42179.898472222223</v>
      </c>
      <c r="N3464" s="10"/>
      <c r="O3464" t="b">
        <v>0</v>
      </c>
      <c r="P3464">
        <v>17</v>
      </c>
      <c r="Q3464">
        <f t="shared" si="219"/>
        <v>29.71</v>
      </c>
      <c r="R3464" t="b">
        <v>1</v>
      </c>
      <c r="S3464" t="s">
        <v>8269</v>
      </c>
      <c r="T3464" s="12" t="s">
        <v>8316</v>
      </c>
      <c r="U3464" t="s">
        <v>8317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8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0">
        <f t="shared" si="217"/>
        <v>42654.165972222225</v>
      </c>
      <c r="L3465">
        <v>1472594585</v>
      </c>
      <c r="M3465" s="10">
        <f t="shared" si="218"/>
        <v>42612.918807870374</v>
      </c>
      <c r="N3465" s="10"/>
      <c r="O3465" t="b">
        <v>0</v>
      </c>
      <c r="P3465">
        <v>114</v>
      </c>
      <c r="Q3465">
        <f t="shared" si="219"/>
        <v>90.68</v>
      </c>
      <c r="R3465" t="b">
        <v>1</v>
      </c>
      <c r="S3465" t="s">
        <v>8269</v>
      </c>
      <c r="T3465" s="12" t="s">
        <v>8316</v>
      </c>
      <c r="U3465" t="s">
        <v>8317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8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0">
        <f t="shared" si="217"/>
        <v>42605.130057870367</v>
      </c>
      <c r="L3466">
        <v>1469329637</v>
      </c>
      <c r="M3466" s="10">
        <f t="shared" si="218"/>
        <v>42575.130057870367</v>
      </c>
      <c r="N3466" s="10"/>
      <c r="O3466" t="b">
        <v>0</v>
      </c>
      <c r="P3466">
        <v>93</v>
      </c>
      <c r="Q3466">
        <f t="shared" si="219"/>
        <v>55.01</v>
      </c>
      <c r="R3466" t="b">
        <v>1</v>
      </c>
      <c r="S3466" t="s">
        <v>8269</v>
      </c>
      <c r="T3466" s="12" t="s">
        <v>8316</v>
      </c>
      <c r="U3466" t="s">
        <v>8317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8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0">
        <f t="shared" si="217"/>
        <v>42225.666666666672</v>
      </c>
      <c r="L3467">
        <v>1436972472</v>
      </c>
      <c r="M3467" s="10">
        <f t="shared" si="218"/>
        <v>42200.625833333332</v>
      </c>
      <c r="N3467" s="10"/>
      <c r="O3467" t="b">
        <v>0</v>
      </c>
      <c r="P3467">
        <v>36</v>
      </c>
      <c r="Q3467">
        <f t="shared" si="219"/>
        <v>57.22</v>
      </c>
      <c r="R3467" t="b">
        <v>1</v>
      </c>
      <c r="S3467" t="s">
        <v>8269</v>
      </c>
      <c r="T3467" s="12" t="s">
        <v>8316</v>
      </c>
      <c r="U3467" t="s">
        <v>8317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8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0">
        <f t="shared" si="217"/>
        <v>42479.977430555555</v>
      </c>
      <c r="L3468">
        <v>1455928050</v>
      </c>
      <c r="M3468" s="10">
        <f t="shared" si="218"/>
        <v>42420.019097222219</v>
      </c>
      <c r="N3468" s="10"/>
      <c r="O3468" t="b">
        <v>0</v>
      </c>
      <c r="P3468">
        <v>61</v>
      </c>
      <c r="Q3468">
        <f t="shared" si="219"/>
        <v>72.95</v>
      </c>
      <c r="R3468" t="b">
        <v>1</v>
      </c>
      <c r="S3468" t="s">
        <v>8269</v>
      </c>
      <c r="T3468" s="12" t="s">
        <v>8316</v>
      </c>
      <c r="U3468" t="s">
        <v>8317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8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0">
        <f t="shared" si="217"/>
        <v>42083.630000000005</v>
      </c>
      <c r="L3469">
        <v>1424275632</v>
      </c>
      <c r="M3469" s="10">
        <f t="shared" si="218"/>
        <v>42053.671666666662</v>
      </c>
      <c r="N3469" s="10"/>
      <c r="O3469" t="b">
        <v>0</v>
      </c>
      <c r="P3469">
        <v>47</v>
      </c>
      <c r="Q3469">
        <f t="shared" si="219"/>
        <v>64.47</v>
      </c>
      <c r="R3469" t="b">
        <v>1</v>
      </c>
      <c r="S3469" t="s">
        <v>8269</v>
      </c>
      <c r="T3469" s="12" t="s">
        <v>8316</v>
      </c>
      <c r="U3469" t="s">
        <v>8317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8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0">
        <f t="shared" si="217"/>
        <v>42634.125</v>
      </c>
      <c r="L3470">
        <v>1471976529</v>
      </c>
      <c r="M3470" s="10">
        <f t="shared" si="218"/>
        <v>42605.765381944439</v>
      </c>
      <c r="N3470" s="10"/>
      <c r="O3470" t="b">
        <v>0</v>
      </c>
      <c r="P3470">
        <v>17</v>
      </c>
      <c r="Q3470">
        <f t="shared" si="219"/>
        <v>716.35</v>
      </c>
      <c r="R3470" t="b">
        <v>1</v>
      </c>
      <c r="S3470" t="s">
        <v>8269</v>
      </c>
      <c r="T3470" s="12" t="s">
        <v>8316</v>
      </c>
      <c r="U3470" t="s">
        <v>8317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8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0">
        <f t="shared" si="217"/>
        <v>42488.641724537039</v>
      </c>
      <c r="L3471">
        <v>1459265045</v>
      </c>
      <c r="M3471" s="10">
        <f t="shared" si="218"/>
        <v>42458.641724537039</v>
      </c>
      <c r="N3471" s="10"/>
      <c r="O3471" t="b">
        <v>0</v>
      </c>
      <c r="P3471">
        <v>63</v>
      </c>
      <c r="Q3471">
        <f t="shared" si="219"/>
        <v>50.4</v>
      </c>
      <c r="R3471" t="b">
        <v>1</v>
      </c>
      <c r="S3471" t="s">
        <v>8269</v>
      </c>
      <c r="T3471" s="12" t="s">
        <v>8316</v>
      </c>
      <c r="U3471" t="s">
        <v>8317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8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0">
        <f t="shared" si="217"/>
        <v>42566.901388888888</v>
      </c>
      <c r="L3472">
        <v>1465345902</v>
      </c>
      <c r="M3472" s="10">
        <f t="shared" si="218"/>
        <v>42529.022013888884</v>
      </c>
      <c r="N3472" s="10"/>
      <c r="O3472" t="b">
        <v>0</v>
      </c>
      <c r="P3472">
        <v>9</v>
      </c>
      <c r="Q3472">
        <f t="shared" si="219"/>
        <v>41.67</v>
      </c>
      <c r="R3472" t="b">
        <v>1</v>
      </c>
      <c r="S3472" t="s">
        <v>8269</v>
      </c>
      <c r="T3472" s="12" t="s">
        <v>8316</v>
      </c>
      <c r="U3472" t="s">
        <v>8317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8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0">
        <f t="shared" si="217"/>
        <v>41882.833333333336</v>
      </c>
      <c r="L3473">
        <v>1405971690</v>
      </c>
      <c r="M3473" s="10">
        <f t="shared" si="218"/>
        <v>41841.820486111108</v>
      </c>
      <c r="N3473" s="10"/>
      <c r="O3473" t="b">
        <v>0</v>
      </c>
      <c r="P3473">
        <v>30</v>
      </c>
      <c r="Q3473">
        <f t="shared" si="219"/>
        <v>35.770000000000003</v>
      </c>
      <c r="R3473" t="b">
        <v>1</v>
      </c>
      <c r="S3473" t="s">
        <v>8269</v>
      </c>
      <c r="T3473" s="12" t="s">
        <v>8316</v>
      </c>
      <c r="U3473" t="s">
        <v>8317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8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0">
        <f t="shared" si="217"/>
        <v>41949.249305555553</v>
      </c>
      <c r="L3474">
        <v>1413432331</v>
      </c>
      <c r="M3474" s="10">
        <f t="shared" si="218"/>
        <v>41928.170497685183</v>
      </c>
      <c r="N3474" s="10"/>
      <c r="O3474" t="b">
        <v>0</v>
      </c>
      <c r="P3474">
        <v>23</v>
      </c>
      <c r="Q3474">
        <f t="shared" si="219"/>
        <v>88.74</v>
      </c>
      <c r="R3474" t="b">
        <v>1</v>
      </c>
      <c r="S3474" t="s">
        <v>8269</v>
      </c>
      <c r="T3474" s="12" t="s">
        <v>8316</v>
      </c>
      <c r="U3474" t="s">
        <v>8317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8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0">
        <f t="shared" si="217"/>
        <v>42083.852083333331</v>
      </c>
      <c r="L3475">
        <v>1425067296</v>
      </c>
      <c r="M3475" s="10">
        <f t="shared" si="218"/>
        <v>42062.834444444445</v>
      </c>
      <c r="N3475" s="10"/>
      <c r="O3475" t="b">
        <v>0</v>
      </c>
      <c r="P3475">
        <v>33</v>
      </c>
      <c r="Q3475">
        <f t="shared" si="219"/>
        <v>148.47999999999999</v>
      </c>
      <c r="R3475" t="b">
        <v>1</v>
      </c>
      <c r="S3475" t="s">
        <v>8269</v>
      </c>
      <c r="T3475" s="12" t="s">
        <v>8316</v>
      </c>
      <c r="U3475" t="s">
        <v>8317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8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0">
        <f t="shared" si="217"/>
        <v>42571.501516203702</v>
      </c>
      <c r="L3476">
        <v>1466424131</v>
      </c>
      <c r="M3476" s="10">
        <f t="shared" si="218"/>
        <v>42541.501516203702</v>
      </c>
      <c r="N3476" s="10"/>
      <c r="O3476" t="b">
        <v>0</v>
      </c>
      <c r="P3476">
        <v>39</v>
      </c>
      <c r="Q3476">
        <f t="shared" si="219"/>
        <v>51.79</v>
      </c>
      <c r="R3476" t="b">
        <v>1</v>
      </c>
      <c r="S3476" t="s">
        <v>8269</v>
      </c>
      <c r="T3476" s="12" t="s">
        <v>8316</v>
      </c>
      <c r="U3476" t="s">
        <v>8317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8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0">
        <f t="shared" si="217"/>
        <v>41946</v>
      </c>
      <c r="L3477">
        <v>1412629704</v>
      </c>
      <c r="M3477" s="10">
        <f t="shared" si="218"/>
        <v>41918.880833333329</v>
      </c>
      <c r="N3477" s="10"/>
      <c r="O3477" t="b">
        <v>0</v>
      </c>
      <c r="P3477">
        <v>17</v>
      </c>
      <c r="Q3477">
        <f t="shared" si="219"/>
        <v>20</v>
      </c>
      <c r="R3477" t="b">
        <v>1</v>
      </c>
      <c r="S3477" t="s">
        <v>8269</v>
      </c>
      <c r="T3477" s="12" t="s">
        <v>8316</v>
      </c>
      <c r="U3477" t="s">
        <v>8317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8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0">
        <f t="shared" si="217"/>
        <v>41939.125</v>
      </c>
      <c r="L3478">
        <v>1412836990</v>
      </c>
      <c r="M3478" s="10">
        <f t="shared" si="218"/>
        <v>41921.279976851853</v>
      </c>
      <c r="N3478" s="10"/>
      <c r="O3478" t="b">
        <v>0</v>
      </c>
      <c r="P3478">
        <v>6</v>
      </c>
      <c r="Q3478">
        <f t="shared" si="219"/>
        <v>52</v>
      </c>
      <c r="R3478" t="b">
        <v>1</v>
      </c>
      <c r="S3478" t="s">
        <v>8269</v>
      </c>
      <c r="T3478" s="12" t="s">
        <v>8316</v>
      </c>
      <c r="U3478" t="s">
        <v>8317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8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0">
        <f t="shared" si="217"/>
        <v>42141.125</v>
      </c>
      <c r="L3479">
        <v>1430761243</v>
      </c>
      <c r="M3479" s="10">
        <f t="shared" si="218"/>
        <v>42128.736608796295</v>
      </c>
      <c r="N3479" s="10"/>
      <c r="O3479" t="b">
        <v>0</v>
      </c>
      <c r="P3479">
        <v>39</v>
      </c>
      <c r="Q3479">
        <f t="shared" si="219"/>
        <v>53.23</v>
      </c>
      <c r="R3479" t="b">
        <v>1</v>
      </c>
      <c r="S3479" t="s">
        <v>8269</v>
      </c>
      <c r="T3479" s="12" t="s">
        <v>8316</v>
      </c>
      <c r="U3479" t="s">
        <v>8317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8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0">
        <f t="shared" si="217"/>
        <v>42079.875</v>
      </c>
      <c r="L3480">
        <v>1424296822</v>
      </c>
      <c r="M3480" s="10">
        <f t="shared" si="218"/>
        <v>42053.916921296302</v>
      </c>
      <c r="N3480" s="10"/>
      <c r="O3480" t="b">
        <v>0</v>
      </c>
      <c r="P3480">
        <v>57</v>
      </c>
      <c r="Q3480">
        <f t="shared" si="219"/>
        <v>39.6</v>
      </c>
      <c r="R3480" t="b">
        <v>1</v>
      </c>
      <c r="S3480" t="s">
        <v>8269</v>
      </c>
      <c r="T3480" s="12" t="s">
        <v>8316</v>
      </c>
      <c r="U3480" t="s">
        <v>8317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8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0">
        <f t="shared" si="217"/>
        <v>41811.855092592588</v>
      </c>
      <c r="L3481">
        <v>1400790680</v>
      </c>
      <c r="M3481" s="10">
        <f t="shared" si="218"/>
        <v>41781.855092592588</v>
      </c>
      <c r="N3481" s="10"/>
      <c r="O3481" t="b">
        <v>0</v>
      </c>
      <c r="P3481">
        <v>56</v>
      </c>
      <c r="Q3481">
        <f t="shared" si="219"/>
        <v>34.25</v>
      </c>
      <c r="R3481" t="b">
        <v>1</v>
      </c>
      <c r="S3481" t="s">
        <v>8269</v>
      </c>
      <c r="T3481" s="12" t="s">
        <v>8316</v>
      </c>
      <c r="U3481" t="s">
        <v>8317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8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0">
        <f t="shared" si="217"/>
        <v>42195.875</v>
      </c>
      <c r="L3482">
        <v>1434440227</v>
      </c>
      <c r="M3482" s="10">
        <f t="shared" si="218"/>
        <v>42171.317442129628</v>
      </c>
      <c r="N3482" s="10"/>
      <c r="O3482" t="b">
        <v>0</v>
      </c>
      <c r="P3482">
        <v>13</v>
      </c>
      <c r="Q3482">
        <f t="shared" si="219"/>
        <v>164.62</v>
      </c>
      <c r="R3482" t="b">
        <v>1</v>
      </c>
      <c r="S3482" t="s">
        <v>8269</v>
      </c>
      <c r="T3482" s="12" t="s">
        <v>8316</v>
      </c>
      <c r="U3482" t="s">
        <v>8317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8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0">
        <f t="shared" si="217"/>
        <v>42006.24754629629</v>
      </c>
      <c r="L3483">
        <v>1418709388</v>
      </c>
      <c r="M3483" s="10">
        <f t="shared" si="218"/>
        <v>41989.24754629629</v>
      </c>
      <c r="N3483" s="10"/>
      <c r="O3483" t="b">
        <v>0</v>
      </c>
      <c r="P3483">
        <v>95</v>
      </c>
      <c r="Q3483">
        <f t="shared" si="219"/>
        <v>125.05</v>
      </c>
      <c r="R3483" t="b">
        <v>1</v>
      </c>
      <c r="S3483" t="s">
        <v>8269</v>
      </c>
      <c r="T3483" s="12" t="s">
        <v>8316</v>
      </c>
      <c r="U3483" t="s">
        <v>8317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8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0">
        <f t="shared" si="217"/>
        <v>41826.771597222221</v>
      </c>
      <c r="L3484">
        <v>1402079466</v>
      </c>
      <c r="M3484" s="10">
        <f t="shared" si="218"/>
        <v>41796.771597222221</v>
      </c>
      <c r="N3484" s="10"/>
      <c r="O3484" t="b">
        <v>0</v>
      </c>
      <c r="P3484">
        <v>80</v>
      </c>
      <c r="Q3484">
        <f t="shared" si="219"/>
        <v>51.88</v>
      </c>
      <c r="R3484" t="b">
        <v>1</v>
      </c>
      <c r="S3484" t="s">
        <v>8269</v>
      </c>
      <c r="T3484" s="12" t="s">
        <v>8316</v>
      </c>
      <c r="U3484" t="s">
        <v>8317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8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0">
        <f t="shared" si="217"/>
        <v>41823.668761574074</v>
      </c>
      <c r="L3485">
        <v>1401811381</v>
      </c>
      <c r="M3485" s="10">
        <f t="shared" si="218"/>
        <v>41793.668761574074</v>
      </c>
      <c r="N3485" s="10"/>
      <c r="O3485" t="b">
        <v>0</v>
      </c>
      <c r="P3485">
        <v>133</v>
      </c>
      <c r="Q3485">
        <f t="shared" si="219"/>
        <v>40.29</v>
      </c>
      <c r="R3485" t="b">
        <v>1</v>
      </c>
      <c r="S3485" t="s">
        <v>8269</v>
      </c>
      <c r="T3485" s="12" t="s">
        <v>8316</v>
      </c>
      <c r="U3485" t="s">
        <v>8317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8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0">
        <f t="shared" si="217"/>
        <v>42536.760405092587</v>
      </c>
      <c r="L3486">
        <v>1463422499</v>
      </c>
      <c r="M3486" s="10">
        <f t="shared" si="218"/>
        <v>42506.760405092587</v>
      </c>
      <c r="N3486" s="10"/>
      <c r="O3486" t="b">
        <v>0</v>
      </c>
      <c r="P3486">
        <v>44</v>
      </c>
      <c r="Q3486">
        <f t="shared" si="219"/>
        <v>64.91</v>
      </c>
      <c r="R3486" t="b">
        <v>1</v>
      </c>
      <c r="S3486" t="s">
        <v>8269</v>
      </c>
      <c r="T3486" s="12" t="s">
        <v>8316</v>
      </c>
      <c r="U3486" t="s">
        <v>8317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8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0">
        <f t="shared" si="217"/>
        <v>42402.693055555559</v>
      </c>
      <c r="L3487">
        <v>1451839080</v>
      </c>
      <c r="M3487" s="10">
        <f t="shared" si="218"/>
        <v>42372.693055555559</v>
      </c>
      <c r="N3487" s="10"/>
      <c r="O3487" t="b">
        <v>0</v>
      </c>
      <c r="P3487">
        <v>30</v>
      </c>
      <c r="Q3487">
        <f t="shared" si="219"/>
        <v>55.33</v>
      </c>
      <c r="R3487" t="b">
        <v>1</v>
      </c>
      <c r="S3487" t="s">
        <v>8269</v>
      </c>
      <c r="T3487" s="12" t="s">
        <v>8316</v>
      </c>
      <c r="U3487" t="s">
        <v>8317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8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0">
        <f t="shared" si="217"/>
        <v>42158.290972222225</v>
      </c>
      <c r="L3488">
        <v>1430600401</v>
      </c>
      <c r="M3488" s="10">
        <f t="shared" si="218"/>
        <v>42126.87501157407</v>
      </c>
      <c r="N3488" s="10"/>
      <c r="O3488" t="b">
        <v>0</v>
      </c>
      <c r="P3488">
        <v>56</v>
      </c>
      <c r="Q3488">
        <f t="shared" si="219"/>
        <v>83.14</v>
      </c>
      <c r="R3488" t="b">
        <v>1</v>
      </c>
      <c r="S3488" t="s">
        <v>8269</v>
      </c>
      <c r="T3488" s="12" t="s">
        <v>8316</v>
      </c>
      <c r="U3488" t="s">
        <v>8317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8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0">
        <f t="shared" si="217"/>
        <v>42179.940416666665</v>
      </c>
      <c r="L3489">
        <v>1432593252</v>
      </c>
      <c r="M3489" s="10">
        <f t="shared" si="218"/>
        <v>42149.940416666665</v>
      </c>
      <c r="N3489" s="10"/>
      <c r="O3489" t="b">
        <v>0</v>
      </c>
      <c r="P3489">
        <v>66</v>
      </c>
      <c r="Q3489">
        <f t="shared" si="219"/>
        <v>38.71</v>
      </c>
      <c r="R3489" t="b">
        <v>1</v>
      </c>
      <c r="S3489" t="s">
        <v>8269</v>
      </c>
      <c r="T3489" s="12" t="s">
        <v>8316</v>
      </c>
      <c r="U3489" t="s">
        <v>8317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8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0">
        <f t="shared" si="217"/>
        <v>42111.666666666672</v>
      </c>
      <c r="L3490">
        <v>1427221560</v>
      </c>
      <c r="M3490" s="10">
        <f t="shared" si="218"/>
        <v>42087.768055555556</v>
      </c>
      <c r="N3490" s="10"/>
      <c r="O3490" t="b">
        <v>0</v>
      </c>
      <c r="P3490">
        <v>29</v>
      </c>
      <c r="Q3490">
        <f t="shared" si="219"/>
        <v>125.38</v>
      </c>
      <c r="R3490" t="b">
        <v>1</v>
      </c>
      <c r="S3490" t="s">
        <v>8269</v>
      </c>
      <c r="T3490" s="12" t="s">
        <v>8316</v>
      </c>
      <c r="U3490" t="s">
        <v>8317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8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0">
        <f t="shared" si="217"/>
        <v>41783.875</v>
      </c>
      <c r="L3491">
        <v>1398352531</v>
      </c>
      <c r="M3491" s="10">
        <f t="shared" si="218"/>
        <v>41753.635775462964</v>
      </c>
      <c r="N3491" s="10"/>
      <c r="O3491" t="b">
        <v>0</v>
      </c>
      <c r="P3491">
        <v>72</v>
      </c>
      <c r="Q3491">
        <f t="shared" si="219"/>
        <v>78.260000000000005</v>
      </c>
      <c r="R3491" t="b">
        <v>1</v>
      </c>
      <c r="S3491" t="s">
        <v>8269</v>
      </c>
      <c r="T3491" s="12" t="s">
        <v>8316</v>
      </c>
      <c r="U3491" t="s">
        <v>8317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8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0">
        <f t="shared" si="217"/>
        <v>42473.802361111113</v>
      </c>
      <c r="L3492">
        <v>1457982924</v>
      </c>
      <c r="M3492" s="10">
        <f t="shared" si="218"/>
        <v>42443.802361111113</v>
      </c>
      <c r="N3492" s="10"/>
      <c r="O3492" t="b">
        <v>0</v>
      </c>
      <c r="P3492">
        <v>27</v>
      </c>
      <c r="Q3492">
        <f t="shared" si="219"/>
        <v>47.22</v>
      </c>
      <c r="R3492" t="b">
        <v>1</v>
      </c>
      <c r="S3492" t="s">
        <v>8269</v>
      </c>
      <c r="T3492" s="12" t="s">
        <v>8316</v>
      </c>
      <c r="U3492" t="s">
        <v>8317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8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0">
        <f t="shared" si="217"/>
        <v>42142.249814814815</v>
      </c>
      <c r="L3493">
        <v>1430114384</v>
      </c>
      <c r="M3493" s="10">
        <f t="shared" si="218"/>
        <v>42121.249814814815</v>
      </c>
      <c r="N3493" s="10"/>
      <c r="O3493" t="b">
        <v>0</v>
      </c>
      <c r="P3493">
        <v>10</v>
      </c>
      <c r="Q3493">
        <f t="shared" si="219"/>
        <v>79.099999999999994</v>
      </c>
      <c r="R3493" t="b">
        <v>1</v>
      </c>
      <c r="S3493" t="s">
        <v>8269</v>
      </c>
      <c r="T3493" s="12" t="s">
        <v>8316</v>
      </c>
      <c r="U3493" t="s">
        <v>8317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8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0">
        <f t="shared" si="217"/>
        <v>42303.009224537032</v>
      </c>
      <c r="L3494">
        <v>1442794397</v>
      </c>
      <c r="M3494" s="10">
        <f t="shared" si="218"/>
        <v>42268.009224537032</v>
      </c>
      <c r="N3494" s="10"/>
      <c r="O3494" t="b">
        <v>0</v>
      </c>
      <c r="P3494">
        <v>35</v>
      </c>
      <c r="Q3494">
        <f t="shared" si="219"/>
        <v>114.29</v>
      </c>
      <c r="R3494" t="b">
        <v>1</v>
      </c>
      <c r="S3494" t="s">
        <v>8269</v>
      </c>
      <c r="T3494" s="12" t="s">
        <v>8316</v>
      </c>
      <c r="U3494" t="s">
        <v>8317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8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0">
        <f t="shared" si="217"/>
        <v>41868.21597222222</v>
      </c>
      <c r="L3495">
        <v>1406580436</v>
      </c>
      <c r="M3495" s="10">
        <f t="shared" si="218"/>
        <v>41848.866157407407</v>
      </c>
      <c r="N3495" s="10"/>
      <c r="O3495" t="b">
        <v>0</v>
      </c>
      <c r="P3495">
        <v>29</v>
      </c>
      <c r="Q3495">
        <f t="shared" si="219"/>
        <v>51.72</v>
      </c>
      <c r="R3495" t="b">
        <v>1</v>
      </c>
      <c r="S3495" t="s">
        <v>8269</v>
      </c>
      <c r="T3495" s="12" t="s">
        <v>8316</v>
      </c>
      <c r="U3495" t="s">
        <v>8317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8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0">
        <f t="shared" si="217"/>
        <v>42700.25</v>
      </c>
      <c r="L3496">
        <v>1479186575</v>
      </c>
      <c r="M3496" s="10">
        <f t="shared" si="218"/>
        <v>42689.214988425927</v>
      </c>
      <c r="N3496" s="10"/>
      <c r="O3496" t="b">
        <v>0</v>
      </c>
      <c r="P3496">
        <v>13</v>
      </c>
      <c r="Q3496">
        <f t="shared" si="219"/>
        <v>30.77</v>
      </c>
      <c r="R3496" t="b">
        <v>1</v>
      </c>
      <c r="S3496" t="s">
        <v>8269</v>
      </c>
      <c r="T3496" s="12" t="s">
        <v>8316</v>
      </c>
      <c r="U3496" t="s">
        <v>8317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8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0">
        <f t="shared" si="217"/>
        <v>41944.720833333333</v>
      </c>
      <c r="L3497">
        <v>1412360309</v>
      </c>
      <c r="M3497" s="10">
        <f t="shared" si="218"/>
        <v>41915.762835648151</v>
      </c>
      <c r="N3497" s="10"/>
      <c r="O3497" t="b">
        <v>0</v>
      </c>
      <c r="P3497">
        <v>72</v>
      </c>
      <c r="Q3497">
        <f t="shared" si="219"/>
        <v>74.209999999999994</v>
      </c>
      <c r="R3497" t="b">
        <v>1</v>
      </c>
      <c r="S3497" t="s">
        <v>8269</v>
      </c>
      <c r="T3497" s="12" t="s">
        <v>8316</v>
      </c>
      <c r="U3497" t="s">
        <v>8317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8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0">
        <f t="shared" si="217"/>
        <v>42624.846828703703</v>
      </c>
      <c r="L3498">
        <v>1470169166</v>
      </c>
      <c r="M3498" s="10">
        <f t="shared" si="218"/>
        <v>42584.846828703703</v>
      </c>
      <c r="N3498" s="10"/>
      <c r="O3498" t="b">
        <v>0</v>
      </c>
      <c r="P3498">
        <v>78</v>
      </c>
      <c r="Q3498">
        <f t="shared" si="219"/>
        <v>47.85</v>
      </c>
      <c r="R3498" t="b">
        <v>1</v>
      </c>
      <c r="S3498" t="s">
        <v>8269</v>
      </c>
      <c r="T3498" s="12" t="s">
        <v>8316</v>
      </c>
      <c r="U3498" t="s">
        <v>8317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8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0">
        <f t="shared" si="217"/>
        <v>42523.916666666672</v>
      </c>
      <c r="L3499">
        <v>1463852904</v>
      </c>
      <c r="M3499" s="10">
        <f t="shared" si="218"/>
        <v>42511.741944444439</v>
      </c>
      <c r="N3499" s="10"/>
      <c r="O3499" t="b">
        <v>0</v>
      </c>
      <c r="P3499">
        <v>49</v>
      </c>
      <c r="Q3499">
        <f t="shared" si="219"/>
        <v>34.409999999999997</v>
      </c>
      <c r="R3499" t="b">
        <v>1</v>
      </c>
      <c r="S3499" t="s">
        <v>8269</v>
      </c>
      <c r="T3499" s="12" t="s">
        <v>8316</v>
      </c>
      <c r="U3499" t="s">
        <v>8317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8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0">
        <f t="shared" si="217"/>
        <v>42518.905555555553</v>
      </c>
      <c r="L3500">
        <v>1459309704</v>
      </c>
      <c r="M3500" s="10">
        <f t="shared" si="218"/>
        <v>42459.15861111111</v>
      </c>
      <c r="N3500" s="10"/>
      <c r="O3500" t="b">
        <v>0</v>
      </c>
      <c r="P3500">
        <v>42</v>
      </c>
      <c r="Q3500">
        <f t="shared" si="219"/>
        <v>40.24</v>
      </c>
      <c r="R3500" t="b">
        <v>1</v>
      </c>
      <c r="S3500" t="s">
        <v>8269</v>
      </c>
      <c r="T3500" s="12" t="s">
        <v>8316</v>
      </c>
      <c r="U3500" t="s">
        <v>8317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8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0">
        <f t="shared" si="217"/>
        <v>42186.290972222225</v>
      </c>
      <c r="L3501">
        <v>1431046325</v>
      </c>
      <c r="M3501" s="10">
        <f t="shared" si="218"/>
        <v>42132.036168981482</v>
      </c>
      <c r="N3501" s="10"/>
      <c r="O3501" t="b">
        <v>0</v>
      </c>
      <c r="P3501">
        <v>35</v>
      </c>
      <c r="Q3501">
        <f t="shared" si="219"/>
        <v>60.29</v>
      </c>
      <c r="R3501" t="b">
        <v>1</v>
      </c>
      <c r="S3501" t="s">
        <v>8269</v>
      </c>
      <c r="T3501" s="12" t="s">
        <v>8316</v>
      </c>
      <c r="U3501" t="s">
        <v>8317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8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0">
        <f t="shared" si="217"/>
        <v>42436.207638888889</v>
      </c>
      <c r="L3502">
        <v>1455919438</v>
      </c>
      <c r="M3502" s="10">
        <f t="shared" si="218"/>
        <v>42419.91942129629</v>
      </c>
      <c r="N3502" s="10"/>
      <c r="O3502" t="b">
        <v>0</v>
      </c>
      <c r="P3502">
        <v>42</v>
      </c>
      <c r="Q3502">
        <f t="shared" si="219"/>
        <v>25.31</v>
      </c>
      <c r="R3502" t="b">
        <v>1</v>
      </c>
      <c r="S3502" t="s">
        <v>8269</v>
      </c>
      <c r="T3502" s="12" t="s">
        <v>8316</v>
      </c>
      <c r="U3502" t="s">
        <v>8317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8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0">
        <f t="shared" si="217"/>
        <v>42258.763831018514</v>
      </c>
      <c r="L3503">
        <v>1439835595</v>
      </c>
      <c r="M3503" s="10">
        <f t="shared" si="218"/>
        <v>42233.763831018514</v>
      </c>
      <c r="N3503" s="10"/>
      <c r="O3503" t="b">
        <v>0</v>
      </c>
      <c r="P3503">
        <v>42</v>
      </c>
      <c r="Q3503">
        <f t="shared" si="219"/>
        <v>35.950000000000003</v>
      </c>
      <c r="R3503" t="b">
        <v>1</v>
      </c>
      <c r="S3503" t="s">
        <v>8269</v>
      </c>
      <c r="T3503" s="12" t="s">
        <v>8316</v>
      </c>
      <c r="U3503" t="s">
        <v>8317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8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0">
        <f t="shared" si="217"/>
        <v>42445.165972222225</v>
      </c>
      <c r="L3504">
        <v>1456862924</v>
      </c>
      <c r="M3504" s="10">
        <f t="shared" si="218"/>
        <v>42430.839398148149</v>
      </c>
      <c r="N3504" s="10"/>
      <c r="O3504" t="b">
        <v>0</v>
      </c>
      <c r="P3504">
        <v>31</v>
      </c>
      <c r="Q3504">
        <f t="shared" si="219"/>
        <v>136</v>
      </c>
      <c r="R3504" t="b">
        <v>1</v>
      </c>
      <c r="S3504" t="s">
        <v>8269</v>
      </c>
      <c r="T3504" s="12" t="s">
        <v>8316</v>
      </c>
      <c r="U3504" t="s">
        <v>8317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8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0">
        <f t="shared" si="217"/>
        <v>42575.478333333333</v>
      </c>
      <c r="L3505">
        <v>1466767728</v>
      </c>
      <c r="M3505" s="10">
        <f t="shared" si="218"/>
        <v>42545.478333333333</v>
      </c>
      <c r="N3505" s="10"/>
      <c r="O3505" t="b">
        <v>0</v>
      </c>
      <c r="P3505">
        <v>38</v>
      </c>
      <c r="Q3505">
        <f t="shared" si="219"/>
        <v>70.760000000000005</v>
      </c>
      <c r="R3505" t="b">
        <v>1</v>
      </c>
      <c r="S3505" t="s">
        <v>8269</v>
      </c>
      <c r="T3505" s="12" t="s">
        <v>8316</v>
      </c>
      <c r="U3505" t="s">
        <v>8317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8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0">
        <f t="shared" si="217"/>
        <v>42327.790405092594</v>
      </c>
      <c r="L3506">
        <v>1445363891</v>
      </c>
      <c r="M3506" s="10">
        <f t="shared" si="218"/>
        <v>42297.748738425929</v>
      </c>
      <c r="N3506" s="10"/>
      <c r="O3506" t="b">
        <v>0</v>
      </c>
      <c r="P3506">
        <v>8</v>
      </c>
      <c r="Q3506">
        <f t="shared" si="219"/>
        <v>125</v>
      </c>
      <c r="R3506" t="b">
        <v>1</v>
      </c>
      <c r="S3506" t="s">
        <v>8269</v>
      </c>
      <c r="T3506" s="12" t="s">
        <v>8316</v>
      </c>
      <c r="U3506" t="s">
        <v>8317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8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0">
        <f t="shared" si="217"/>
        <v>41772.166666666664</v>
      </c>
      <c r="L3507">
        <v>1398983245</v>
      </c>
      <c r="M3507" s="10">
        <f t="shared" si="218"/>
        <v>41760.935706018521</v>
      </c>
      <c r="N3507" s="10"/>
      <c r="O3507" t="b">
        <v>0</v>
      </c>
      <c r="P3507">
        <v>39</v>
      </c>
      <c r="Q3507">
        <f t="shared" si="219"/>
        <v>66.510000000000005</v>
      </c>
      <c r="R3507" t="b">
        <v>1</v>
      </c>
      <c r="S3507" t="s">
        <v>8269</v>
      </c>
      <c r="T3507" s="12" t="s">
        <v>8316</v>
      </c>
      <c r="U3507" t="s">
        <v>8317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8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0">
        <f t="shared" si="217"/>
        <v>41874.734259259261</v>
      </c>
      <c r="L3508">
        <v>1404927440</v>
      </c>
      <c r="M3508" s="10">
        <f t="shared" si="218"/>
        <v>41829.734259259261</v>
      </c>
      <c r="N3508" s="10"/>
      <c r="O3508" t="b">
        <v>0</v>
      </c>
      <c r="P3508">
        <v>29</v>
      </c>
      <c r="Q3508">
        <f t="shared" si="219"/>
        <v>105</v>
      </c>
      <c r="R3508" t="b">
        <v>1</v>
      </c>
      <c r="S3508" t="s">
        <v>8269</v>
      </c>
      <c r="T3508" s="12" t="s">
        <v>8316</v>
      </c>
      <c r="U3508" t="s">
        <v>8317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8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0">
        <f t="shared" si="217"/>
        <v>42521.92288194444</v>
      </c>
      <c r="L3509">
        <v>1462140537</v>
      </c>
      <c r="M3509" s="10">
        <f t="shared" si="218"/>
        <v>42491.92288194444</v>
      </c>
      <c r="N3509" s="10"/>
      <c r="O3509" t="b">
        <v>0</v>
      </c>
      <c r="P3509">
        <v>72</v>
      </c>
      <c r="Q3509">
        <f t="shared" si="219"/>
        <v>145</v>
      </c>
      <c r="R3509" t="b">
        <v>1</v>
      </c>
      <c r="S3509" t="s">
        <v>8269</v>
      </c>
      <c r="T3509" s="12" t="s">
        <v>8316</v>
      </c>
      <c r="U3509" t="s">
        <v>8317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8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0">
        <f t="shared" si="217"/>
        <v>42500.875</v>
      </c>
      <c r="L3510">
        <v>1460914253</v>
      </c>
      <c r="M3510" s="10">
        <f t="shared" si="218"/>
        <v>42477.729780092588</v>
      </c>
      <c r="N3510" s="10"/>
      <c r="O3510" t="b">
        <v>0</v>
      </c>
      <c r="P3510">
        <v>15</v>
      </c>
      <c r="Q3510">
        <f t="shared" si="219"/>
        <v>12</v>
      </c>
      <c r="R3510" t="b">
        <v>1</v>
      </c>
      <c r="S3510" t="s">
        <v>8269</v>
      </c>
      <c r="T3510" s="12" t="s">
        <v>8316</v>
      </c>
      <c r="U3510" t="s">
        <v>8317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8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0">
        <f t="shared" si="217"/>
        <v>41964.204861111109</v>
      </c>
      <c r="L3511">
        <v>1415392666</v>
      </c>
      <c r="M3511" s="10">
        <f t="shared" si="218"/>
        <v>41950.859560185185</v>
      </c>
      <c r="N3511" s="10"/>
      <c r="O3511" t="b">
        <v>0</v>
      </c>
      <c r="P3511">
        <v>33</v>
      </c>
      <c r="Q3511">
        <f t="shared" si="219"/>
        <v>96.67</v>
      </c>
      <c r="R3511" t="b">
        <v>1</v>
      </c>
      <c r="S3511" t="s">
        <v>8269</v>
      </c>
      <c r="T3511" s="12" t="s">
        <v>8316</v>
      </c>
      <c r="U3511" t="s">
        <v>8317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8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0">
        <f t="shared" si="217"/>
        <v>41822.62090277778</v>
      </c>
      <c r="L3512">
        <v>1402584846</v>
      </c>
      <c r="M3512" s="10">
        <f t="shared" si="218"/>
        <v>41802.62090277778</v>
      </c>
      <c r="N3512" s="10"/>
      <c r="O3512" t="b">
        <v>0</v>
      </c>
      <c r="P3512">
        <v>15</v>
      </c>
      <c r="Q3512">
        <f t="shared" si="219"/>
        <v>60.33</v>
      </c>
      <c r="R3512" t="b">
        <v>1</v>
      </c>
      <c r="S3512" t="s">
        <v>8269</v>
      </c>
      <c r="T3512" s="12" t="s">
        <v>8316</v>
      </c>
      <c r="U3512" t="s">
        <v>8317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8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0">
        <f t="shared" si="217"/>
        <v>41950.770833333336</v>
      </c>
      <c r="L3513">
        <v>1413406695</v>
      </c>
      <c r="M3513" s="10">
        <f t="shared" si="218"/>
        <v>41927.873784722222</v>
      </c>
      <c r="N3513" s="10"/>
      <c r="O3513" t="b">
        <v>0</v>
      </c>
      <c r="P3513">
        <v>19</v>
      </c>
      <c r="Q3513">
        <f t="shared" si="219"/>
        <v>79.89</v>
      </c>
      <c r="R3513" t="b">
        <v>1</v>
      </c>
      <c r="S3513" t="s">
        <v>8269</v>
      </c>
      <c r="T3513" s="12" t="s">
        <v>8316</v>
      </c>
      <c r="U3513" t="s">
        <v>8317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8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0">
        <f t="shared" si="217"/>
        <v>42117.49527777778</v>
      </c>
      <c r="L3514">
        <v>1424609592</v>
      </c>
      <c r="M3514" s="10">
        <f t="shared" si="218"/>
        <v>42057.536944444444</v>
      </c>
      <c r="N3514" s="10"/>
      <c r="O3514" t="b">
        <v>0</v>
      </c>
      <c r="P3514">
        <v>17</v>
      </c>
      <c r="Q3514">
        <f t="shared" si="219"/>
        <v>58.82</v>
      </c>
      <c r="R3514" t="b">
        <v>1</v>
      </c>
      <c r="S3514" t="s">
        <v>8269</v>
      </c>
      <c r="T3514" s="12" t="s">
        <v>8316</v>
      </c>
      <c r="U3514" t="s">
        <v>8317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8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0">
        <f t="shared" si="217"/>
        <v>41794.207638888889</v>
      </c>
      <c r="L3515">
        <v>1400725112</v>
      </c>
      <c r="M3515" s="10">
        <f t="shared" si="218"/>
        <v>41781.096203703702</v>
      </c>
      <c r="N3515" s="10"/>
      <c r="O3515" t="b">
        <v>0</v>
      </c>
      <c r="P3515">
        <v>44</v>
      </c>
      <c r="Q3515">
        <f t="shared" si="219"/>
        <v>75.34</v>
      </c>
      <c r="R3515" t="b">
        <v>1</v>
      </c>
      <c r="S3515" t="s">
        <v>8269</v>
      </c>
      <c r="T3515" s="12" t="s">
        <v>8316</v>
      </c>
      <c r="U3515" t="s">
        <v>8317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8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0">
        <f t="shared" si="217"/>
        <v>42037.207638888889</v>
      </c>
      <c r="L3516">
        <v>1421439552</v>
      </c>
      <c r="M3516" s="10">
        <f t="shared" si="218"/>
        <v>42020.846666666665</v>
      </c>
      <c r="N3516" s="10"/>
      <c r="O3516" t="b">
        <v>0</v>
      </c>
      <c r="P3516">
        <v>10</v>
      </c>
      <c r="Q3516">
        <f t="shared" si="219"/>
        <v>55</v>
      </c>
      <c r="R3516" t="b">
        <v>1</v>
      </c>
      <c r="S3516" t="s">
        <v>8269</v>
      </c>
      <c r="T3516" s="12" t="s">
        <v>8316</v>
      </c>
      <c r="U3516" t="s">
        <v>8317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8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0">
        <f t="shared" si="217"/>
        <v>42155.772812499999</v>
      </c>
      <c r="L3517">
        <v>1430505171</v>
      </c>
      <c r="M3517" s="10">
        <f t="shared" si="218"/>
        <v>42125.772812499999</v>
      </c>
      <c r="N3517" s="10"/>
      <c r="O3517" t="b">
        <v>0</v>
      </c>
      <c r="P3517">
        <v>46</v>
      </c>
      <c r="Q3517">
        <f t="shared" si="219"/>
        <v>66.959999999999994</v>
      </c>
      <c r="R3517" t="b">
        <v>1</v>
      </c>
      <c r="S3517" t="s">
        <v>8269</v>
      </c>
      <c r="T3517" s="12" t="s">
        <v>8316</v>
      </c>
      <c r="U3517" t="s">
        <v>8317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8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0">
        <f t="shared" si="217"/>
        <v>41890.125</v>
      </c>
      <c r="L3518">
        <v>1407197670</v>
      </c>
      <c r="M3518" s="10">
        <f t="shared" si="218"/>
        <v>41856.010069444441</v>
      </c>
      <c r="N3518" s="10"/>
      <c r="O3518" t="b">
        <v>0</v>
      </c>
      <c r="P3518">
        <v>11</v>
      </c>
      <c r="Q3518">
        <f t="shared" si="219"/>
        <v>227.27</v>
      </c>
      <c r="R3518" t="b">
        <v>1</v>
      </c>
      <c r="S3518" t="s">
        <v>8269</v>
      </c>
      <c r="T3518" s="12" t="s">
        <v>8316</v>
      </c>
      <c r="U3518" t="s">
        <v>8317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8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0">
        <f t="shared" si="217"/>
        <v>41824.458333333336</v>
      </c>
      <c r="L3519">
        <v>1401910634</v>
      </c>
      <c r="M3519" s="10">
        <f t="shared" si="218"/>
        <v>41794.817523148151</v>
      </c>
      <c r="N3519" s="10"/>
      <c r="O3519" t="b">
        <v>0</v>
      </c>
      <c r="P3519">
        <v>13</v>
      </c>
      <c r="Q3519">
        <f t="shared" si="219"/>
        <v>307.69</v>
      </c>
      <c r="R3519" t="b">
        <v>1</v>
      </c>
      <c r="S3519" t="s">
        <v>8269</v>
      </c>
      <c r="T3519" s="12" t="s">
        <v>8316</v>
      </c>
      <c r="U3519" t="s">
        <v>8317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8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0">
        <f t="shared" si="217"/>
        <v>41914.597916666666</v>
      </c>
      <c r="L3520">
        <v>1410461299</v>
      </c>
      <c r="M3520" s="10">
        <f t="shared" si="218"/>
        <v>41893.783553240741</v>
      </c>
      <c r="N3520" s="10"/>
      <c r="O3520" t="b">
        <v>0</v>
      </c>
      <c r="P3520">
        <v>33</v>
      </c>
      <c r="Q3520">
        <f t="shared" si="219"/>
        <v>50.02</v>
      </c>
      <c r="R3520" t="b">
        <v>1</v>
      </c>
      <c r="S3520" t="s">
        <v>8269</v>
      </c>
      <c r="T3520" s="12" t="s">
        <v>8316</v>
      </c>
      <c r="U3520" t="s">
        <v>8317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8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0">
        <f t="shared" si="217"/>
        <v>42067.598958333328</v>
      </c>
      <c r="L3521">
        <v>1422886950</v>
      </c>
      <c r="M3521" s="10">
        <f t="shared" si="218"/>
        <v>42037.598958333328</v>
      </c>
      <c r="N3521" s="10"/>
      <c r="O3521" t="b">
        <v>0</v>
      </c>
      <c r="P3521">
        <v>28</v>
      </c>
      <c r="Q3521">
        <f t="shared" si="219"/>
        <v>72.39</v>
      </c>
      <c r="R3521" t="b">
        <v>1</v>
      </c>
      <c r="S3521" t="s">
        <v>8269</v>
      </c>
      <c r="T3521" s="12" t="s">
        <v>8316</v>
      </c>
      <c r="U3521" t="s">
        <v>8317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8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0">
        <f t="shared" si="217"/>
        <v>42253.57430555555</v>
      </c>
      <c r="L3522">
        <v>1439322412</v>
      </c>
      <c r="M3522" s="10">
        <f t="shared" si="218"/>
        <v>42227.824212962965</v>
      </c>
      <c r="N3522" s="10"/>
      <c r="O3522" t="b">
        <v>0</v>
      </c>
      <c r="P3522">
        <v>21</v>
      </c>
      <c r="Q3522">
        <f t="shared" si="219"/>
        <v>95.95</v>
      </c>
      <c r="R3522" t="b">
        <v>1</v>
      </c>
      <c r="S3522" t="s">
        <v>8269</v>
      </c>
      <c r="T3522" s="12" t="s">
        <v>8316</v>
      </c>
      <c r="U3522" t="s">
        <v>8317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8">
        <f t="shared" ref="F3523:F3586" si="220">ROUND(E3523/D3523*100,0)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0">
        <f t="shared" ref="K3523:K3586" si="221">(((J3523/60)/60)/24+DATE(1970,1,1))</f>
        <v>41911.361342592594</v>
      </c>
      <c r="L3523">
        <v>1409388020</v>
      </c>
      <c r="M3523" s="10">
        <f t="shared" ref="M3523:M3586" si="222">(((L3523/60)/60)/24+DATE(1970,1,1))</f>
        <v>41881.361342592594</v>
      </c>
      <c r="N3523" s="10"/>
      <c r="O3523" t="b">
        <v>0</v>
      </c>
      <c r="P3523">
        <v>13</v>
      </c>
      <c r="Q3523">
        <f t="shared" ref="Q3523:Q3586" si="223">IFERROR(ROUND(E3523/P3523,2),0)</f>
        <v>45.62</v>
      </c>
      <c r="R3523" t="b">
        <v>1</v>
      </c>
      <c r="S3523" t="s">
        <v>8269</v>
      </c>
      <c r="T3523" s="12" t="s">
        <v>8316</v>
      </c>
      <c r="U3523" t="s">
        <v>8317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8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0">
        <f t="shared" si="221"/>
        <v>42262.420833333337</v>
      </c>
      <c r="L3524">
        <v>1439924246</v>
      </c>
      <c r="M3524" s="10">
        <f t="shared" si="222"/>
        <v>42234.789884259255</v>
      </c>
      <c r="N3524" s="10"/>
      <c r="O3524" t="b">
        <v>0</v>
      </c>
      <c r="P3524">
        <v>34</v>
      </c>
      <c r="Q3524">
        <f t="shared" si="223"/>
        <v>41.03</v>
      </c>
      <c r="R3524" t="b">
        <v>1</v>
      </c>
      <c r="S3524" t="s">
        <v>8269</v>
      </c>
      <c r="T3524" s="12" t="s">
        <v>8316</v>
      </c>
      <c r="U3524" t="s">
        <v>8317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8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0">
        <f t="shared" si="221"/>
        <v>42638.958333333328</v>
      </c>
      <c r="L3525">
        <v>1469871148</v>
      </c>
      <c r="M3525" s="10">
        <f t="shared" si="222"/>
        <v>42581.397546296299</v>
      </c>
      <c r="N3525" s="10"/>
      <c r="O3525" t="b">
        <v>0</v>
      </c>
      <c r="P3525">
        <v>80</v>
      </c>
      <c r="Q3525">
        <f t="shared" si="223"/>
        <v>56.83</v>
      </c>
      <c r="R3525" t="b">
        <v>1</v>
      </c>
      <c r="S3525" t="s">
        <v>8269</v>
      </c>
      <c r="T3525" s="12" t="s">
        <v>8316</v>
      </c>
      <c r="U3525" t="s">
        <v>8317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8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0">
        <f t="shared" si="221"/>
        <v>41895.166666666664</v>
      </c>
      <c r="L3526">
        <v>1409336373</v>
      </c>
      <c r="M3526" s="10">
        <f t="shared" si="222"/>
        <v>41880.76357638889</v>
      </c>
      <c r="N3526" s="10"/>
      <c r="O3526" t="b">
        <v>0</v>
      </c>
      <c r="P3526">
        <v>74</v>
      </c>
      <c r="Q3526">
        <f t="shared" si="223"/>
        <v>137.24</v>
      </c>
      <c r="R3526" t="b">
        <v>1</v>
      </c>
      <c r="S3526" t="s">
        <v>8269</v>
      </c>
      <c r="T3526" s="12" t="s">
        <v>8316</v>
      </c>
      <c r="U3526" t="s">
        <v>8317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8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0">
        <f t="shared" si="221"/>
        <v>42225.666666666672</v>
      </c>
      <c r="L3527">
        <v>1438188106</v>
      </c>
      <c r="M3527" s="10">
        <f t="shared" si="222"/>
        <v>42214.6956712963</v>
      </c>
      <c r="N3527" s="10"/>
      <c r="O3527" t="b">
        <v>0</v>
      </c>
      <c r="P3527">
        <v>7</v>
      </c>
      <c r="Q3527">
        <f t="shared" si="223"/>
        <v>75.709999999999994</v>
      </c>
      <c r="R3527" t="b">
        <v>1</v>
      </c>
      <c r="S3527" t="s">
        <v>8269</v>
      </c>
      <c r="T3527" s="12" t="s">
        <v>8316</v>
      </c>
      <c r="U3527" t="s">
        <v>8317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8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0">
        <f t="shared" si="221"/>
        <v>42488.249305555553</v>
      </c>
      <c r="L3528">
        <v>1459411371</v>
      </c>
      <c r="M3528" s="10">
        <f t="shared" si="222"/>
        <v>42460.335312499999</v>
      </c>
      <c r="N3528" s="10"/>
      <c r="O3528" t="b">
        <v>0</v>
      </c>
      <c r="P3528">
        <v>34</v>
      </c>
      <c r="Q3528">
        <f t="shared" si="223"/>
        <v>99</v>
      </c>
      <c r="R3528" t="b">
        <v>1</v>
      </c>
      <c r="S3528" t="s">
        <v>8269</v>
      </c>
      <c r="T3528" s="12" t="s">
        <v>8316</v>
      </c>
      <c r="U3528" t="s">
        <v>8317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8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0">
        <f t="shared" si="221"/>
        <v>42196.165972222225</v>
      </c>
      <c r="L3529">
        <v>1434069205</v>
      </c>
      <c r="M3529" s="10">
        <f t="shared" si="222"/>
        <v>42167.023206018523</v>
      </c>
      <c r="N3529" s="10"/>
      <c r="O3529" t="b">
        <v>0</v>
      </c>
      <c r="P3529">
        <v>86</v>
      </c>
      <c r="Q3529">
        <f t="shared" si="223"/>
        <v>81.569999999999993</v>
      </c>
      <c r="R3529" t="b">
        <v>1</v>
      </c>
      <c r="S3529" t="s">
        <v>8269</v>
      </c>
      <c r="T3529" s="12" t="s">
        <v>8316</v>
      </c>
      <c r="U3529" t="s">
        <v>8317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8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0">
        <f t="shared" si="221"/>
        <v>42753.50136574074</v>
      </c>
      <c r="L3530">
        <v>1483012918</v>
      </c>
      <c r="M3530" s="10">
        <f t="shared" si="222"/>
        <v>42733.50136574074</v>
      </c>
      <c r="N3530" s="10"/>
      <c r="O3530" t="b">
        <v>0</v>
      </c>
      <c r="P3530">
        <v>37</v>
      </c>
      <c r="Q3530">
        <f t="shared" si="223"/>
        <v>45.11</v>
      </c>
      <c r="R3530" t="b">
        <v>1</v>
      </c>
      <c r="S3530" t="s">
        <v>8269</v>
      </c>
      <c r="T3530" s="12" t="s">
        <v>8316</v>
      </c>
      <c r="U3530" t="s">
        <v>8317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8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0">
        <f t="shared" si="221"/>
        <v>42198.041666666672</v>
      </c>
      <c r="L3531">
        <v>1434997018</v>
      </c>
      <c r="M3531" s="10">
        <f t="shared" si="222"/>
        <v>42177.761782407411</v>
      </c>
      <c r="N3531" s="10"/>
      <c r="O3531" t="b">
        <v>0</v>
      </c>
      <c r="P3531">
        <v>18</v>
      </c>
      <c r="Q3531">
        <f t="shared" si="223"/>
        <v>36.67</v>
      </c>
      <c r="R3531" t="b">
        <v>1</v>
      </c>
      <c r="S3531" t="s">
        <v>8269</v>
      </c>
      <c r="T3531" s="12" t="s">
        <v>8316</v>
      </c>
      <c r="U3531" t="s">
        <v>8317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8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0">
        <f t="shared" si="221"/>
        <v>42470.833333333328</v>
      </c>
      <c r="L3532">
        <v>1457881057</v>
      </c>
      <c r="M3532" s="10">
        <f t="shared" si="222"/>
        <v>42442.623344907406</v>
      </c>
      <c r="N3532" s="10"/>
      <c r="O3532" t="b">
        <v>0</v>
      </c>
      <c r="P3532">
        <v>22</v>
      </c>
      <c r="Q3532">
        <f t="shared" si="223"/>
        <v>125</v>
      </c>
      <c r="R3532" t="b">
        <v>1</v>
      </c>
      <c r="S3532" t="s">
        <v>8269</v>
      </c>
      <c r="T3532" s="12" t="s">
        <v>8316</v>
      </c>
      <c r="U3532" t="s">
        <v>8317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8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0">
        <f t="shared" si="221"/>
        <v>42551.654328703706</v>
      </c>
      <c r="L3533">
        <v>1464709334</v>
      </c>
      <c r="M3533" s="10">
        <f t="shared" si="222"/>
        <v>42521.654328703706</v>
      </c>
      <c r="N3533" s="10"/>
      <c r="O3533" t="b">
        <v>0</v>
      </c>
      <c r="P3533">
        <v>26</v>
      </c>
      <c r="Q3533">
        <f t="shared" si="223"/>
        <v>49.23</v>
      </c>
      <c r="R3533" t="b">
        <v>1</v>
      </c>
      <c r="S3533" t="s">
        <v>8269</v>
      </c>
      <c r="T3533" s="12" t="s">
        <v>8316</v>
      </c>
      <c r="U3533" t="s">
        <v>8317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8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0">
        <f t="shared" si="221"/>
        <v>41900.165972222225</v>
      </c>
      <c r="L3534">
        <v>1409667827</v>
      </c>
      <c r="M3534" s="10">
        <f t="shared" si="222"/>
        <v>41884.599849537037</v>
      </c>
      <c r="N3534" s="10"/>
      <c r="O3534" t="b">
        <v>0</v>
      </c>
      <c r="P3534">
        <v>27</v>
      </c>
      <c r="Q3534">
        <f t="shared" si="223"/>
        <v>42.3</v>
      </c>
      <c r="R3534" t="b">
        <v>1</v>
      </c>
      <c r="S3534" t="s">
        <v>8269</v>
      </c>
      <c r="T3534" s="12" t="s">
        <v>8316</v>
      </c>
      <c r="U3534" t="s">
        <v>8317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8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0">
        <f t="shared" si="221"/>
        <v>42319.802858796291</v>
      </c>
      <c r="L3535">
        <v>1444673767</v>
      </c>
      <c r="M3535" s="10">
        <f t="shared" si="222"/>
        <v>42289.761192129634</v>
      </c>
      <c r="N3535" s="10"/>
      <c r="O3535" t="b">
        <v>0</v>
      </c>
      <c r="P3535">
        <v>8</v>
      </c>
      <c r="Q3535">
        <f t="shared" si="223"/>
        <v>78.88</v>
      </c>
      <c r="R3535" t="b">
        <v>1</v>
      </c>
      <c r="S3535" t="s">
        <v>8269</v>
      </c>
      <c r="T3535" s="12" t="s">
        <v>8316</v>
      </c>
      <c r="U3535" t="s">
        <v>8317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8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0">
        <f t="shared" si="221"/>
        <v>42278.6252662037</v>
      </c>
      <c r="L3536">
        <v>1440687623</v>
      </c>
      <c r="M3536" s="10">
        <f t="shared" si="222"/>
        <v>42243.6252662037</v>
      </c>
      <c r="N3536" s="10"/>
      <c r="O3536" t="b">
        <v>0</v>
      </c>
      <c r="P3536">
        <v>204</v>
      </c>
      <c r="Q3536">
        <f t="shared" si="223"/>
        <v>38.28</v>
      </c>
      <c r="R3536" t="b">
        <v>1</v>
      </c>
      <c r="S3536" t="s">
        <v>8269</v>
      </c>
      <c r="T3536" s="12" t="s">
        <v>8316</v>
      </c>
      <c r="U3536" t="s">
        <v>8317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8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0">
        <f t="shared" si="221"/>
        <v>42279.75</v>
      </c>
      <c r="L3537">
        <v>1441120910</v>
      </c>
      <c r="M3537" s="10">
        <f t="shared" si="222"/>
        <v>42248.640162037031</v>
      </c>
      <c r="N3537" s="10"/>
      <c r="O3537" t="b">
        <v>0</v>
      </c>
      <c r="P3537">
        <v>46</v>
      </c>
      <c r="Q3537">
        <f t="shared" si="223"/>
        <v>44.85</v>
      </c>
      <c r="R3537" t="b">
        <v>1</v>
      </c>
      <c r="S3537" t="s">
        <v>8269</v>
      </c>
      <c r="T3537" s="12" t="s">
        <v>8316</v>
      </c>
      <c r="U3537" t="s">
        <v>8317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8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0">
        <f t="shared" si="221"/>
        <v>42358.499305555553</v>
      </c>
      <c r="L3538">
        <v>1448040425</v>
      </c>
      <c r="M3538" s="10">
        <f t="shared" si="222"/>
        <v>42328.727141203708</v>
      </c>
      <c r="N3538" s="10"/>
      <c r="O3538" t="b">
        <v>0</v>
      </c>
      <c r="P3538">
        <v>17</v>
      </c>
      <c r="Q3538">
        <f t="shared" si="223"/>
        <v>13.53</v>
      </c>
      <c r="R3538" t="b">
        <v>1</v>
      </c>
      <c r="S3538" t="s">
        <v>8269</v>
      </c>
      <c r="T3538" s="12" t="s">
        <v>8316</v>
      </c>
      <c r="U3538" t="s">
        <v>8317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8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0">
        <f t="shared" si="221"/>
        <v>41960.332638888889</v>
      </c>
      <c r="L3539">
        <v>1413016216</v>
      </c>
      <c r="M3539" s="10">
        <f t="shared" si="222"/>
        <v>41923.354351851849</v>
      </c>
      <c r="N3539" s="10"/>
      <c r="O3539" t="b">
        <v>0</v>
      </c>
      <c r="P3539">
        <v>28</v>
      </c>
      <c r="Q3539">
        <f t="shared" si="223"/>
        <v>43.5</v>
      </c>
      <c r="R3539" t="b">
        <v>1</v>
      </c>
      <c r="S3539" t="s">
        <v>8269</v>
      </c>
      <c r="T3539" s="12" t="s">
        <v>8316</v>
      </c>
      <c r="U3539" t="s">
        <v>8317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8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0">
        <f t="shared" si="221"/>
        <v>42599.420601851853</v>
      </c>
      <c r="L3540">
        <v>1469009140</v>
      </c>
      <c r="M3540" s="10">
        <f t="shared" si="222"/>
        <v>42571.420601851853</v>
      </c>
      <c r="N3540" s="10"/>
      <c r="O3540" t="b">
        <v>0</v>
      </c>
      <c r="P3540">
        <v>83</v>
      </c>
      <c r="Q3540">
        <f t="shared" si="223"/>
        <v>30.95</v>
      </c>
      <c r="R3540" t="b">
        <v>1</v>
      </c>
      <c r="S3540" t="s">
        <v>8269</v>
      </c>
      <c r="T3540" s="12" t="s">
        <v>8316</v>
      </c>
      <c r="U3540" t="s">
        <v>8317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8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0">
        <f t="shared" si="221"/>
        <v>42621.756041666667</v>
      </c>
      <c r="L3541">
        <v>1471543722</v>
      </c>
      <c r="M3541" s="10">
        <f t="shared" si="222"/>
        <v>42600.756041666667</v>
      </c>
      <c r="N3541" s="10"/>
      <c r="O3541" t="b">
        <v>0</v>
      </c>
      <c r="P3541">
        <v>13</v>
      </c>
      <c r="Q3541">
        <f t="shared" si="223"/>
        <v>55.23</v>
      </c>
      <c r="R3541" t="b">
        <v>1</v>
      </c>
      <c r="S3541" t="s">
        <v>8269</v>
      </c>
      <c r="T3541" s="12" t="s">
        <v>8316</v>
      </c>
      <c r="U3541" t="s">
        <v>8317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8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0">
        <f t="shared" si="221"/>
        <v>42547.003368055557</v>
      </c>
      <c r="L3542">
        <v>1464307491</v>
      </c>
      <c r="M3542" s="10">
        <f t="shared" si="222"/>
        <v>42517.003368055557</v>
      </c>
      <c r="N3542" s="10"/>
      <c r="O3542" t="b">
        <v>0</v>
      </c>
      <c r="P3542">
        <v>8</v>
      </c>
      <c r="Q3542">
        <f t="shared" si="223"/>
        <v>46.13</v>
      </c>
      <c r="R3542" t="b">
        <v>1</v>
      </c>
      <c r="S3542" t="s">
        <v>8269</v>
      </c>
      <c r="T3542" s="12" t="s">
        <v>8316</v>
      </c>
      <c r="U3542" t="s">
        <v>8317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8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0">
        <f t="shared" si="221"/>
        <v>42247.730034722219</v>
      </c>
      <c r="L3543">
        <v>1438882275</v>
      </c>
      <c r="M3543" s="10">
        <f t="shared" si="222"/>
        <v>42222.730034722219</v>
      </c>
      <c r="N3543" s="10"/>
      <c r="O3543" t="b">
        <v>0</v>
      </c>
      <c r="P3543">
        <v>32</v>
      </c>
      <c r="Q3543">
        <f t="shared" si="223"/>
        <v>39.380000000000003</v>
      </c>
      <c r="R3543" t="b">
        <v>1</v>
      </c>
      <c r="S3543" t="s">
        <v>8269</v>
      </c>
      <c r="T3543" s="12" t="s">
        <v>8316</v>
      </c>
      <c r="U3543" t="s">
        <v>8317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8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0">
        <f t="shared" si="221"/>
        <v>41889.599791666667</v>
      </c>
      <c r="L3544">
        <v>1404915822</v>
      </c>
      <c r="M3544" s="10">
        <f t="shared" si="222"/>
        <v>41829.599791666667</v>
      </c>
      <c r="N3544" s="10"/>
      <c r="O3544" t="b">
        <v>0</v>
      </c>
      <c r="P3544">
        <v>85</v>
      </c>
      <c r="Q3544">
        <f t="shared" si="223"/>
        <v>66.150000000000006</v>
      </c>
      <c r="R3544" t="b">
        <v>1</v>
      </c>
      <c r="S3544" t="s">
        <v>8269</v>
      </c>
      <c r="T3544" s="12" t="s">
        <v>8316</v>
      </c>
      <c r="U3544" t="s">
        <v>8317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8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0">
        <f t="shared" si="221"/>
        <v>42180.755312499998</v>
      </c>
      <c r="L3545">
        <v>1432663659</v>
      </c>
      <c r="M3545" s="10">
        <f t="shared" si="222"/>
        <v>42150.755312499998</v>
      </c>
      <c r="N3545" s="10"/>
      <c r="O3545" t="b">
        <v>0</v>
      </c>
      <c r="P3545">
        <v>29</v>
      </c>
      <c r="Q3545">
        <f t="shared" si="223"/>
        <v>54.14</v>
      </c>
      <c r="R3545" t="b">
        <v>1</v>
      </c>
      <c r="S3545" t="s">
        <v>8269</v>
      </c>
      <c r="T3545" s="12" t="s">
        <v>8316</v>
      </c>
      <c r="U3545" t="s">
        <v>8317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8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0">
        <f t="shared" si="221"/>
        <v>42070.831678240742</v>
      </c>
      <c r="L3546">
        <v>1423166257</v>
      </c>
      <c r="M3546" s="10">
        <f t="shared" si="222"/>
        <v>42040.831678240742</v>
      </c>
      <c r="N3546" s="10"/>
      <c r="O3546" t="b">
        <v>0</v>
      </c>
      <c r="P3546">
        <v>24</v>
      </c>
      <c r="Q3546">
        <f t="shared" si="223"/>
        <v>104.17</v>
      </c>
      <c r="R3546" t="b">
        <v>1</v>
      </c>
      <c r="S3546" t="s">
        <v>8269</v>
      </c>
      <c r="T3546" s="12" t="s">
        <v>8316</v>
      </c>
      <c r="U3546" t="s">
        <v>8317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8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0">
        <f t="shared" si="221"/>
        <v>42105.807395833333</v>
      </c>
      <c r="L3547">
        <v>1426188159</v>
      </c>
      <c r="M3547" s="10">
        <f t="shared" si="222"/>
        <v>42075.807395833333</v>
      </c>
      <c r="N3547" s="10"/>
      <c r="O3547" t="b">
        <v>0</v>
      </c>
      <c r="P3547">
        <v>8</v>
      </c>
      <c r="Q3547">
        <f t="shared" si="223"/>
        <v>31.38</v>
      </c>
      <c r="R3547" t="b">
        <v>1</v>
      </c>
      <c r="S3547" t="s">
        <v>8269</v>
      </c>
      <c r="T3547" s="12" t="s">
        <v>8316</v>
      </c>
      <c r="U3547" t="s">
        <v>8317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8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0">
        <f t="shared" si="221"/>
        <v>42095.165972222225</v>
      </c>
      <c r="L3548">
        <v>1426002684</v>
      </c>
      <c r="M3548" s="10">
        <f t="shared" si="222"/>
        <v>42073.660694444443</v>
      </c>
      <c r="N3548" s="10"/>
      <c r="O3548" t="b">
        <v>0</v>
      </c>
      <c r="P3548">
        <v>19</v>
      </c>
      <c r="Q3548">
        <f t="shared" si="223"/>
        <v>59.21</v>
      </c>
      <c r="R3548" t="b">
        <v>1</v>
      </c>
      <c r="S3548" t="s">
        <v>8269</v>
      </c>
      <c r="T3548" s="12" t="s">
        <v>8316</v>
      </c>
      <c r="U3548" t="s">
        <v>8317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8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0">
        <f t="shared" si="221"/>
        <v>42504.165972222225</v>
      </c>
      <c r="L3549">
        <v>1461117201</v>
      </c>
      <c r="M3549" s="10">
        <f t="shared" si="222"/>
        <v>42480.078715277778</v>
      </c>
      <c r="N3549" s="10"/>
      <c r="O3549" t="b">
        <v>0</v>
      </c>
      <c r="P3549">
        <v>336</v>
      </c>
      <c r="Q3549">
        <f t="shared" si="223"/>
        <v>119.18</v>
      </c>
      <c r="R3549" t="b">
        <v>1</v>
      </c>
      <c r="S3549" t="s">
        <v>8269</v>
      </c>
      <c r="T3549" s="12" t="s">
        <v>8316</v>
      </c>
      <c r="U3549" t="s">
        <v>8317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8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0">
        <f t="shared" si="221"/>
        <v>42434.041666666672</v>
      </c>
      <c r="L3550">
        <v>1455230214</v>
      </c>
      <c r="M3550" s="10">
        <f t="shared" si="222"/>
        <v>42411.942291666666</v>
      </c>
      <c r="N3550" s="10"/>
      <c r="O3550" t="b">
        <v>0</v>
      </c>
      <c r="P3550">
        <v>13</v>
      </c>
      <c r="Q3550">
        <f t="shared" si="223"/>
        <v>164.62</v>
      </c>
      <c r="R3550" t="b">
        <v>1</v>
      </c>
      <c r="S3550" t="s">
        <v>8269</v>
      </c>
      <c r="T3550" s="12" t="s">
        <v>8316</v>
      </c>
      <c r="U3550" t="s">
        <v>8317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8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0">
        <f t="shared" si="221"/>
        <v>42251.394363425927</v>
      </c>
      <c r="L3551">
        <v>1438939673</v>
      </c>
      <c r="M3551" s="10">
        <f t="shared" si="222"/>
        <v>42223.394363425927</v>
      </c>
      <c r="N3551" s="10"/>
      <c r="O3551" t="b">
        <v>0</v>
      </c>
      <c r="P3551">
        <v>42</v>
      </c>
      <c r="Q3551">
        <f t="shared" si="223"/>
        <v>24.29</v>
      </c>
      <c r="R3551" t="b">
        <v>1</v>
      </c>
      <c r="S3551" t="s">
        <v>8269</v>
      </c>
      <c r="T3551" s="12" t="s">
        <v>8316</v>
      </c>
      <c r="U3551" t="s">
        <v>8317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8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0">
        <f t="shared" si="221"/>
        <v>42492.893495370372</v>
      </c>
      <c r="L3552">
        <v>1459632398</v>
      </c>
      <c r="M3552" s="10">
        <f t="shared" si="222"/>
        <v>42462.893495370372</v>
      </c>
      <c r="N3552" s="10"/>
      <c r="O3552" t="b">
        <v>0</v>
      </c>
      <c r="P3552">
        <v>64</v>
      </c>
      <c r="Q3552">
        <f t="shared" si="223"/>
        <v>40.94</v>
      </c>
      <c r="R3552" t="b">
        <v>1</v>
      </c>
      <c r="S3552" t="s">
        <v>8269</v>
      </c>
      <c r="T3552" s="12" t="s">
        <v>8316</v>
      </c>
      <c r="U3552" t="s">
        <v>8317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8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0">
        <f t="shared" si="221"/>
        <v>41781.921527777777</v>
      </c>
      <c r="L3553">
        <v>1398342170</v>
      </c>
      <c r="M3553" s="10">
        <f t="shared" si="222"/>
        <v>41753.515856481477</v>
      </c>
      <c r="N3553" s="10"/>
      <c r="O3553" t="b">
        <v>0</v>
      </c>
      <c r="P3553">
        <v>25</v>
      </c>
      <c r="Q3553">
        <f t="shared" si="223"/>
        <v>61.1</v>
      </c>
      <c r="R3553" t="b">
        <v>1</v>
      </c>
      <c r="S3553" t="s">
        <v>8269</v>
      </c>
      <c r="T3553" s="12" t="s">
        <v>8316</v>
      </c>
      <c r="U3553" t="s">
        <v>8317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8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0">
        <f t="shared" si="221"/>
        <v>41818.587083333332</v>
      </c>
      <c r="L3554">
        <v>1401372324</v>
      </c>
      <c r="M3554" s="10">
        <f t="shared" si="222"/>
        <v>41788.587083333332</v>
      </c>
      <c r="N3554" s="10"/>
      <c r="O3554" t="b">
        <v>0</v>
      </c>
      <c r="P3554">
        <v>20</v>
      </c>
      <c r="Q3554">
        <f t="shared" si="223"/>
        <v>38.65</v>
      </c>
      <c r="R3554" t="b">
        <v>1</v>
      </c>
      <c r="S3554" t="s">
        <v>8269</v>
      </c>
      <c r="T3554" s="12" t="s">
        <v>8316</v>
      </c>
      <c r="U3554" t="s">
        <v>8317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8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0">
        <f t="shared" si="221"/>
        <v>42228</v>
      </c>
      <c r="L3555">
        <v>1436575280</v>
      </c>
      <c r="M3555" s="10">
        <f t="shared" si="222"/>
        <v>42196.028703703705</v>
      </c>
      <c r="N3555" s="10"/>
      <c r="O3555" t="b">
        <v>0</v>
      </c>
      <c r="P3555">
        <v>104</v>
      </c>
      <c r="Q3555">
        <f t="shared" si="223"/>
        <v>56.2</v>
      </c>
      <c r="R3555" t="b">
        <v>1</v>
      </c>
      <c r="S3555" t="s">
        <v>8269</v>
      </c>
      <c r="T3555" s="12" t="s">
        <v>8316</v>
      </c>
      <c r="U3555" t="s">
        <v>8317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8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0">
        <f t="shared" si="221"/>
        <v>42046.708333333328</v>
      </c>
      <c r="L3556">
        <v>1421025159</v>
      </c>
      <c r="M3556" s="10">
        <f t="shared" si="222"/>
        <v>42016.050451388888</v>
      </c>
      <c r="N3556" s="10"/>
      <c r="O3556" t="b">
        <v>0</v>
      </c>
      <c r="P3556">
        <v>53</v>
      </c>
      <c r="Q3556">
        <f t="shared" si="223"/>
        <v>107</v>
      </c>
      <c r="R3556" t="b">
        <v>1</v>
      </c>
      <c r="S3556" t="s">
        <v>8269</v>
      </c>
      <c r="T3556" s="12" t="s">
        <v>8316</v>
      </c>
      <c r="U3556" t="s">
        <v>8317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8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0">
        <f t="shared" si="221"/>
        <v>42691.483726851846</v>
      </c>
      <c r="L3557">
        <v>1476786994</v>
      </c>
      <c r="M3557" s="10">
        <f t="shared" si="222"/>
        <v>42661.442060185189</v>
      </c>
      <c r="N3557" s="10"/>
      <c r="O3557" t="b">
        <v>0</v>
      </c>
      <c r="P3557">
        <v>14</v>
      </c>
      <c r="Q3557">
        <f t="shared" si="223"/>
        <v>171.43</v>
      </c>
      <c r="R3557" t="b">
        <v>1</v>
      </c>
      <c r="S3557" t="s">
        <v>8269</v>
      </c>
      <c r="T3557" s="12" t="s">
        <v>8316</v>
      </c>
      <c r="U3557" t="s">
        <v>8317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8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0">
        <f t="shared" si="221"/>
        <v>41868.649583333332</v>
      </c>
      <c r="L3558">
        <v>1403105724</v>
      </c>
      <c r="M3558" s="10">
        <f t="shared" si="222"/>
        <v>41808.649583333332</v>
      </c>
      <c r="N3558" s="10"/>
      <c r="O3558" t="b">
        <v>0</v>
      </c>
      <c r="P3558">
        <v>20</v>
      </c>
      <c r="Q3558">
        <f t="shared" si="223"/>
        <v>110.5</v>
      </c>
      <c r="R3558" t="b">
        <v>1</v>
      </c>
      <c r="S3558" t="s">
        <v>8269</v>
      </c>
      <c r="T3558" s="12" t="s">
        <v>8316</v>
      </c>
      <c r="U3558" t="s">
        <v>8317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8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0">
        <f t="shared" si="221"/>
        <v>41764.276747685188</v>
      </c>
      <c r="L3559">
        <v>1396334311</v>
      </c>
      <c r="M3559" s="10">
        <f t="shared" si="222"/>
        <v>41730.276747685188</v>
      </c>
      <c r="N3559" s="10"/>
      <c r="O3559" t="b">
        <v>0</v>
      </c>
      <c r="P3559">
        <v>558</v>
      </c>
      <c r="Q3559">
        <f t="shared" si="223"/>
        <v>179.28</v>
      </c>
      <c r="R3559" t="b">
        <v>1</v>
      </c>
      <c r="S3559" t="s">
        <v>8269</v>
      </c>
      <c r="T3559" s="12" t="s">
        <v>8316</v>
      </c>
      <c r="U3559" t="s">
        <v>8317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8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0">
        <f t="shared" si="221"/>
        <v>42181.875</v>
      </c>
      <c r="L3560">
        <v>1431718575</v>
      </c>
      <c r="M3560" s="10">
        <f t="shared" si="222"/>
        <v>42139.816840277781</v>
      </c>
      <c r="N3560" s="10"/>
      <c r="O3560" t="b">
        <v>0</v>
      </c>
      <c r="P3560">
        <v>22</v>
      </c>
      <c r="Q3560">
        <f t="shared" si="223"/>
        <v>22.91</v>
      </c>
      <c r="R3560" t="b">
        <v>1</v>
      </c>
      <c r="S3560" t="s">
        <v>8269</v>
      </c>
      <c r="T3560" s="12" t="s">
        <v>8316</v>
      </c>
      <c r="U3560" t="s">
        <v>8317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8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0">
        <f t="shared" si="221"/>
        <v>42216.373611111107</v>
      </c>
      <c r="L3561">
        <v>1436408308</v>
      </c>
      <c r="M3561" s="10">
        <f t="shared" si="222"/>
        <v>42194.096157407403</v>
      </c>
      <c r="N3561" s="10"/>
      <c r="O3561" t="b">
        <v>0</v>
      </c>
      <c r="P3561">
        <v>24</v>
      </c>
      <c r="Q3561">
        <f t="shared" si="223"/>
        <v>43.13</v>
      </c>
      <c r="R3561" t="b">
        <v>1</v>
      </c>
      <c r="S3561" t="s">
        <v>8269</v>
      </c>
      <c r="T3561" s="12" t="s">
        <v>8316</v>
      </c>
      <c r="U3561" t="s">
        <v>8317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8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0">
        <f t="shared" si="221"/>
        <v>42151.114583333328</v>
      </c>
      <c r="L3562">
        <v>1429651266</v>
      </c>
      <c r="M3562" s="10">
        <f t="shared" si="222"/>
        <v>42115.889652777783</v>
      </c>
      <c r="N3562" s="10"/>
      <c r="O3562" t="b">
        <v>0</v>
      </c>
      <c r="P3562">
        <v>74</v>
      </c>
      <c r="Q3562">
        <f t="shared" si="223"/>
        <v>46.89</v>
      </c>
      <c r="R3562" t="b">
        <v>1</v>
      </c>
      <c r="S3562" t="s">
        <v>8269</v>
      </c>
      <c r="T3562" s="12" t="s">
        <v>8316</v>
      </c>
      <c r="U3562" t="s">
        <v>8317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8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0">
        <f t="shared" si="221"/>
        <v>42221.774999999994</v>
      </c>
      <c r="L3563">
        <v>1437236378</v>
      </c>
      <c r="M3563" s="10">
        <f t="shared" si="222"/>
        <v>42203.680300925931</v>
      </c>
      <c r="N3563" s="10"/>
      <c r="O3563" t="b">
        <v>0</v>
      </c>
      <c r="P3563">
        <v>54</v>
      </c>
      <c r="Q3563">
        <f t="shared" si="223"/>
        <v>47.41</v>
      </c>
      <c r="R3563" t="b">
        <v>1</v>
      </c>
      <c r="S3563" t="s">
        <v>8269</v>
      </c>
      <c r="T3563" s="12" t="s">
        <v>8316</v>
      </c>
      <c r="U3563" t="s">
        <v>8317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8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0">
        <f t="shared" si="221"/>
        <v>42442.916666666672</v>
      </c>
      <c r="L3564">
        <v>1457115427</v>
      </c>
      <c r="M3564" s="10">
        <f t="shared" si="222"/>
        <v>42433.761886574073</v>
      </c>
      <c r="N3564" s="10"/>
      <c r="O3564" t="b">
        <v>0</v>
      </c>
      <c r="P3564">
        <v>31</v>
      </c>
      <c r="Q3564">
        <f t="shared" si="223"/>
        <v>15.13</v>
      </c>
      <c r="R3564" t="b">
        <v>1</v>
      </c>
      <c r="S3564" t="s">
        <v>8269</v>
      </c>
      <c r="T3564" s="12" t="s">
        <v>8316</v>
      </c>
      <c r="U3564" t="s">
        <v>8317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8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0">
        <f t="shared" si="221"/>
        <v>42583.791666666672</v>
      </c>
      <c r="L3565">
        <v>1467648456</v>
      </c>
      <c r="M3565" s="10">
        <f t="shared" si="222"/>
        <v>42555.671944444446</v>
      </c>
      <c r="N3565" s="10"/>
      <c r="O3565" t="b">
        <v>0</v>
      </c>
      <c r="P3565">
        <v>25</v>
      </c>
      <c r="Q3565">
        <f t="shared" si="223"/>
        <v>21.1</v>
      </c>
      <c r="R3565" t="b">
        <v>1</v>
      </c>
      <c r="S3565" t="s">
        <v>8269</v>
      </c>
      <c r="T3565" s="12" t="s">
        <v>8316</v>
      </c>
      <c r="U3565" t="s">
        <v>8317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8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0">
        <f t="shared" si="221"/>
        <v>42282.666666666672</v>
      </c>
      <c r="L3566">
        <v>1440082649</v>
      </c>
      <c r="M3566" s="10">
        <f t="shared" si="222"/>
        <v>42236.623252314821</v>
      </c>
      <c r="N3566" s="10"/>
      <c r="O3566" t="b">
        <v>0</v>
      </c>
      <c r="P3566">
        <v>17</v>
      </c>
      <c r="Q3566">
        <f t="shared" si="223"/>
        <v>59.12</v>
      </c>
      <c r="R3566" t="b">
        <v>1</v>
      </c>
      <c r="S3566" t="s">
        <v>8269</v>
      </c>
      <c r="T3566" s="12" t="s">
        <v>8316</v>
      </c>
      <c r="U3566" t="s">
        <v>8317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8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0">
        <f t="shared" si="221"/>
        <v>42004.743148148147</v>
      </c>
      <c r="L3567">
        <v>1417456208</v>
      </c>
      <c r="M3567" s="10">
        <f t="shared" si="222"/>
        <v>41974.743148148147</v>
      </c>
      <c r="N3567" s="10"/>
      <c r="O3567" t="b">
        <v>0</v>
      </c>
      <c r="P3567">
        <v>12</v>
      </c>
      <c r="Q3567">
        <f t="shared" si="223"/>
        <v>97.92</v>
      </c>
      <c r="R3567" t="b">
        <v>1</v>
      </c>
      <c r="S3567" t="s">
        <v>8269</v>
      </c>
      <c r="T3567" s="12" t="s">
        <v>8316</v>
      </c>
      <c r="U3567" t="s">
        <v>8317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8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0">
        <f t="shared" si="221"/>
        <v>42027.507905092592</v>
      </c>
      <c r="L3568">
        <v>1419423083</v>
      </c>
      <c r="M3568" s="10">
        <f t="shared" si="222"/>
        <v>41997.507905092592</v>
      </c>
      <c r="N3568" s="10"/>
      <c r="O3568" t="b">
        <v>0</v>
      </c>
      <c r="P3568">
        <v>38</v>
      </c>
      <c r="Q3568">
        <f t="shared" si="223"/>
        <v>55.13</v>
      </c>
      <c r="R3568" t="b">
        <v>1</v>
      </c>
      <c r="S3568" t="s">
        <v>8269</v>
      </c>
      <c r="T3568" s="12" t="s">
        <v>8316</v>
      </c>
      <c r="U3568" t="s">
        <v>8317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8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0">
        <f t="shared" si="221"/>
        <v>42165.810694444444</v>
      </c>
      <c r="L3569">
        <v>1431372444</v>
      </c>
      <c r="M3569" s="10">
        <f t="shared" si="222"/>
        <v>42135.810694444444</v>
      </c>
      <c r="N3569" s="10"/>
      <c r="O3569" t="b">
        <v>0</v>
      </c>
      <c r="P3569">
        <v>41</v>
      </c>
      <c r="Q3569">
        <f t="shared" si="223"/>
        <v>26.54</v>
      </c>
      <c r="R3569" t="b">
        <v>1</v>
      </c>
      <c r="S3569" t="s">
        <v>8269</v>
      </c>
      <c r="T3569" s="12" t="s">
        <v>8316</v>
      </c>
      <c r="U3569" t="s">
        <v>8317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8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0">
        <f t="shared" si="221"/>
        <v>41899.740671296298</v>
      </c>
      <c r="L3570">
        <v>1408383994</v>
      </c>
      <c r="M3570" s="10">
        <f t="shared" si="222"/>
        <v>41869.740671296298</v>
      </c>
      <c r="N3570" s="10"/>
      <c r="O3570" t="b">
        <v>0</v>
      </c>
      <c r="P3570">
        <v>19</v>
      </c>
      <c r="Q3570">
        <f t="shared" si="223"/>
        <v>58.42</v>
      </c>
      <c r="R3570" t="b">
        <v>1</v>
      </c>
      <c r="S3570" t="s">
        <v>8269</v>
      </c>
      <c r="T3570" s="12" t="s">
        <v>8316</v>
      </c>
      <c r="U3570" t="s">
        <v>8317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8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0">
        <f t="shared" si="221"/>
        <v>42012.688611111109</v>
      </c>
      <c r="L3571">
        <v>1418142696</v>
      </c>
      <c r="M3571" s="10">
        <f t="shared" si="222"/>
        <v>41982.688611111109</v>
      </c>
      <c r="N3571" s="10"/>
      <c r="O3571" t="b">
        <v>0</v>
      </c>
      <c r="P3571">
        <v>41</v>
      </c>
      <c r="Q3571">
        <f t="shared" si="223"/>
        <v>122.54</v>
      </c>
      <c r="R3571" t="b">
        <v>1</v>
      </c>
      <c r="S3571" t="s">
        <v>8269</v>
      </c>
      <c r="T3571" s="12" t="s">
        <v>8316</v>
      </c>
      <c r="U3571" t="s">
        <v>8317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8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0">
        <f t="shared" si="221"/>
        <v>42004.291666666672</v>
      </c>
      <c r="L3572">
        <v>1417593483</v>
      </c>
      <c r="M3572" s="10">
        <f t="shared" si="222"/>
        <v>41976.331979166673</v>
      </c>
      <c r="N3572" s="10"/>
      <c r="O3572" t="b">
        <v>0</v>
      </c>
      <c r="P3572">
        <v>26</v>
      </c>
      <c r="Q3572">
        <f t="shared" si="223"/>
        <v>87.96</v>
      </c>
      <c r="R3572" t="b">
        <v>1</v>
      </c>
      <c r="S3572" t="s">
        <v>8269</v>
      </c>
      <c r="T3572" s="12" t="s">
        <v>8316</v>
      </c>
      <c r="U3572" t="s">
        <v>8317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8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0">
        <f t="shared" si="221"/>
        <v>41942.858946759261</v>
      </c>
      <c r="L3573">
        <v>1412109413</v>
      </c>
      <c r="M3573" s="10">
        <f t="shared" si="222"/>
        <v>41912.858946759261</v>
      </c>
      <c r="N3573" s="10"/>
      <c r="O3573" t="b">
        <v>0</v>
      </c>
      <c r="P3573">
        <v>25</v>
      </c>
      <c r="Q3573">
        <f t="shared" si="223"/>
        <v>73.239999999999995</v>
      </c>
      <c r="R3573" t="b">
        <v>1</v>
      </c>
      <c r="S3573" t="s">
        <v>8269</v>
      </c>
      <c r="T3573" s="12" t="s">
        <v>8316</v>
      </c>
      <c r="U3573" t="s">
        <v>8317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8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0">
        <f t="shared" si="221"/>
        <v>42176.570393518516</v>
      </c>
      <c r="L3574">
        <v>1432302082</v>
      </c>
      <c r="M3574" s="10">
        <f t="shared" si="222"/>
        <v>42146.570393518516</v>
      </c>
      <c r="N3574" s="10"/>
      <c r="O3574" t="b">
        <v>0</v>
      </c>
      <c r="P3574">
        <v>9</v>
      </c>
      <c r="Q3574">
        <f t="shared" si="223"/>
        <v>55.56</v>
      </c>
      <c r="R3574" t="b">
        <v>1</v>
      </c>
      <c r="S3574" t="s">
        <v>8269</v>
      </c>
      <c r="T3574" s="12" t="s">
        <v>8316</v>
      </c>
      <c r="U3574" t="s">
        <v>8317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8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0">
        <f t="shared" si="221"/>
        <v>41951.417199074072</v>
      </c>
      <c r="L3575">
        <v>1412845246</v>
      </c>
      <c r="M3575" s="10">
        <f t="shared" si="222"/>
        <v>41921.375532407408</v>
      </c>
      <c r="N3575" s="10"/>
      <c r="O3575" t="b">
        <v>0</v>
      </c>
      <c r="P3575">
        <v>78</v>
      </c>
      <c r="Q3575">
        <f t="shared" si="223"/>
        <v>39.54</v>
      </c>
      <c r="R3575" t="b">
        <v>1</v>
      </c>
      <c r="S3575" t="s">
        <v>8269</v>
      </c>
      <c r="T3575" s="12" t="s">
        <v>8316</v>
      </c>
      <c r="U3575" t="s">
        <v>8317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8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0">
        <f t="shared" si="221"/>
        <v>41956.984351851846</v>
      </c>
      <c r="L3576">
        <v>1413326248</v>
      </c>
      <c r="M3576" s="10">
        <f t="shared" si="222"/>
        <v>41926.942685185182</v>
      </c>
      <c r="N3576" s="10"/>
      <c r="O3576" t="b">
        <v>0</v>
      </c>
      <c r="P3576">
        <v>45</v>
      </c>
      <c r="Q3576">
        <f t="shared" si="223"/>
        <v>136.78</v>
      </c>
      <c r="R3576" t="b">
        <v>1</v>
      </c>
      <c r="S3576" t="s">
        <v>8269</v>
      </c>
      <c r="T3576" s="12" t="s">
        <v>8316</v>
      </c>
      <c r="U3576" t="s">
        <v>8317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8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0">
        <f t="shared" si="221"/>
        <v>42593.165972222225</v>
      </c>
      <c r="L3577">
        <v>1468176527</v>
      </c>
      <c r="M3577" s="10">
        <f t="shared" si="222"/>
        <v>42561.783877314811</v>
      </c>
      <c r="N3577" s="10"/>
      <c r="O3577" t="b">
        <v>0</v>
      </c>
      <c r="P3577">
        <v>102</v>
      </c>
      <c r="Q3577">
        <f t="shared" si="223"/>
        <v>99.34</v>
      </c>
      <c r="R3577" t="b">
        <v>1</v>
      </c>
      <c r="S3577" t="s">
        <v>8269</v>
      </c>
      <c r="T3577" s="12" t="s">
        <v>8316</v>
      </c>
      <c r="U3577" t="s">
        <v>8317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8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0">
        <f t="shared" si="221"/>
        <v>42709.590902777782</v>
      </c>
      <c r="L3578">
        <v>1475759454</v>
      </c>
      <c r="M3578" s="10">
        <f t="shared" si="222"/>
        <v>42649.54923611111</v>
      </c>
      <c r="N3578" s="10"/>
      <c r="O3578" t="b">
        <v>0</v>
      </c>
      <c r="P3578">
        <v>5</v>
      </c>
      <c r="Q3578">
        <f t="shared" si="223"/>
        <v>20</v>
      </c>
      <c r="R3578" t="b">
        <v>1</v>
      </c>
      <c r="S3578" t="s">
        <v>8269</v>
      </c>
      <c r="T3578" s="12" t="s">
        <v>8316</v>
      </c>
      <c r="U3578" t="s">
        <v>8317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8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0">
        <f t="shared" si="221"/>
        <v>42120.26944444445</v>
      </c>
      <c r="L3579">
        <v>1427741583</v>
      </c>
      <c r="M3579" s="10">
        <f t="shared" si="222"/>
        <v>42093.786840277782</v>
      </c>
      <c r="N3579" s="10"/>
      <c r="O3579" t="b">
        <v>0</v>
      </c>
      <c r="P3579">
        <v>27</v>
      </c>
      <c r="Q3579">
        <f t="shared" si="223"/>
        <v>28.89</v>
      </c>
      <c r="R3579" t="b">
        <v>1</v>
      </c>
      <c r="S3579" t="s">
        <v>8269</v>
      </c>
      <c r="T3579" s="12" t="s">
        <v>8316</v>
      </c>
      <c r="U3579" t="s">
        <v>8317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8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0">
        <f t="shared" si="221"/>
        <v>42490.733530092592</v>
      </c>
      <c r="L3580">
        <v>1459445777</v>
      </c>
      <c r="M3580" s="10">
        <f t="shared" si="222"/>
        <v>42460.733530092592</v>
      </c>
      <c r="N3580" s="10"/>
      <c r="O3580" t="b">
        <v>0</v>
      </c>
      <c r="P3580">
        <v>37</v>
      </c>
      <c r="Q3580">
        <f t="shared" si="223"/>
        <v>40.549999999999997</v>
      </c>
      <c r="R3580" t="b">
        <v>1</v>
      </c>
      <c r="S3580" t="s">
        <v>8269</v>
      </c>
      <c r="T3580" s="12" t="s">
        <v>8316</v>
      </c>
      <c r="U3580" t="s">
        <v>8317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8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0">
        <f t="shared" si="221"/>
        <v>42460.720555555556</v>
      </c>
      <c r="L3581">
        <v>1456856256</v>
      </c>
      <c r="M3581" s="10">
        <f t="shared" si="222"/>
        <v>42430.762222222227</v>
      </c>
      <c r="N3581" s="10"/>
      <c r="O3581" t="b">
        <v>0</v>
      </c>
      <c r="P3581">
        <v>14</v>
      </c>
      <c r="Q3581">
        <f t="shared" si="223"/>
        <v>35.71</v>
      </c>
      <c r="R3581" t="b">
        <v>1</v>
      </c>
      <c r="S3581" t="s">
        <v>8269</v>
      </c>
      <c r="T3581" s="12" t="s">
        <v>8316</v>
      </c>
      <c r="U3581" t="s">
        <v>8317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8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0">
        <f t="shared" si="221"/>
        <v>42064.207638888889</v>
      </c>
      <c r="L3582">
        <v>1421900022</v>
      </c>
      <c r="M3582" s="10">
        <f t="shared" si="222"/>
        <v>42026.176180555558</v>
      </c>
      <c r="N3582" s="10"/>
      <c r="O3582" t="b">
        <v>0</v>
      </c>
      <c r="P3582">
        <v>27</v>
      </c>
      <c r="Q3582">
        <f t="shared" si="223"/>
        <v>37.96</v>
      </c>
      <c r="R3582" t="b">
        <v>1</v>
      </c>
      <c r="S3582" t="s">
        <v>8269</v>
      </c>
      <c r="T3582" s="12" t="s">
        <v>8316</v>
      </c>
      <c r="U3582" t="s">
        <v>8317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8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0">
        <f t="shared" si="221"/>
        <v>41850.471180555556</v>
      </c>
      <c r="L3583">
        <v>1405509510</v>
      </c>
      <c r="M3583" s="10">
        <f t="shared" si="222"/>
        <v>41836.471180555556</v>
      </c>
      <c r="N3583" s="10"/>
      <c r="O3583" t="b">
        <v>0</v>
      </c>
      <c r="P3583">
        <v>45</v>
      </c>
      <c r="Q3583">
        <f t="shared" si="223"/>
        <v>33.33</v>
      </c>
      <c r="R3583" t="b">
        <v>1</v>
      </c>
      <c r="S3583" t="s">
        <v>8269</v>
      </c>
      <c r="T3583" s="12" t="s">
        <v>8316</v>
      </c>
      <c r="U3583" t="s">
        <v>8317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8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0">
        <f t="shared" si="221"/>
        <v>42465.095856481479</v>
      </c>
      <c r="L3584">
        <v>1458613082</v>
      </c>
      <c r="M3584" s="10">
        <f t="shared" si="222"/>
        <v>42451.095856481479</v>
      </c>
      <c r="N3584" s="10"/>
      <c r="O3584" t="b">
        <v>0</v>
      </c>
      <c r="P3584">
        <v>49</v>
      </c>
      <c r="Q3584">
        <f t="shared" si="223"/>
        <v>58.57</v>
      </c>
      <c r="R3584" t="b">
        <v>1</v>
      </c>
      <c r="S3584" t="s">
        <v>8269</v>
      </c>
      <c r="T3584" s="12" t="s">
        <v>8316</v>
      </c>
      <c r="U3584" t="s">
        <v>8317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8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0">
        <f t="shared" si="221"/>
        <v>42478.384317129632</v>
      </c>
      <c r="L3585">
        <v>1455790405</v>
      </c>
      <c r="M3585" s="10">
        <f t="shared" si="222"/>
        <v>42418.425983796296</v>
      </c>
      <c r="N3585" s="10"/>
      <c r="O3585" t="b">
        <v>0</v>
      </c>
      <c r="P3585">
        <v>24</v>
      </c>
      <c r="Q3585">
        <f t="shared" si="223"/>
        <v>135.63</v>
      </c>
      <c r="R3585" t="b">
        <v>1</v>
      </c>
      <c r="S3585" t="s">
        <v>8269</v>
      </c>
      <c r="T3585" s="12" t="s">
        <v>8316</v>
      </c>
      <c r="U3585" t="s">
        <v>8317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8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0">
        <f t="shared" si="221"/>
        <v>42198.316481481481</v>
      </c>
      <c r="L3586">
        <v>1434180944</v>
      </c>
      <c r="M3586" s="10">
        <f t="shared" si="222"/>
        <v>42168.316481481481</v>
      </c>
      <c r="N3586" s="10"/>
      <c r="O3586" t="b">
        <v>0</v>
      </c>
      <c r="P3586">
        <v>112</v>
      </c>
      <c r="Q3586">
        <f t="shared" si="223"/>
        <v>30.94</v>
      </c>
      <c r="R3586" t="b">
        <v>1</v>
      </c>
      <c r="S3586" t="s">
        <v>8269</v>
      </c>
      <c r="T3586" s="12" t="s">
        <v>8316</v>
      </c>
      <c r="U3586" t="s">
        <v>8317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8">
        <f t="shared" ref="F3587:F3650" si="224">ROUND(E3587/D3587*100,0)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0">
        <f t="shared" ref="K3587:K3650" si="225">(((J3587/60)/60)/24+DATE(1970,1,1))</f>
        <v>41994.716319444444</v>
      </c>
      <c r="L3587">
        <v>1416589890</v>
      </c>
      <c r="M3587" s="10">
        <f t="shared" ref="M3587:M3650" si="226">(((L3587/60)/60)/24+DATE(1970,1,1))</f>
        <v>41964.716319444444</v>
      </c>
      <c r="N3587" s="10"/>
      <c r="O3587" t="b">
        <v>0</v>
      </c>
      <c r="P3587">
        <v>23</v>
      </c>
      <c r="Q3587">
        <f t="shared" ref="Q3587:Q3650" si="227">IFERROR(ROUND(E3587/P3587,2),0)</f>
        <v>176.09</v>
      </c>
      <c r="R3587" t="b">
        <v>1</v>
      </c>
      <c r="S3587" t="s">
        <v>8269</v>
      </c>
      <c r="T3587" s="12" t="s">
        <v>8316</v>
      </c>
      <c r="U3587" t="s">
        <v>8317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8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0">
        <f t="shared" si="225"/>
        <v>42636.697569444441</v>
      </c>
      <c r="L3588">
        <v>1469465070</v>
      </c>
      <c r="M3588" s="10">
        <f t="shared" si="226"/>
        <v>42576.697569444441</v>
      </c>
      <c r="N3588" s="10"/>
      <c r="O3588" t="b">
        <v>0</v>
      </c>
      <c r="P3588">
        <v>54</v>
      </c>
      <c r="Q3588">
        <f t="shared" si="227"/>
        <v>151.97999999999999</v>
      </c>
      <c r="R3588" t="b">
        <v>1</v>
      </c>
      <c r="S3588" t="s">
        <v>8269</v>
      </c>
      <c r="T3588" s="12" t="s">
        <v>8316</v>
      </c>
      <c r="U3588" t="s">
        <v>8317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8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0">
        <f t="shared" si="225"/>
        <v>42548.791666666672</v>
      </c>
      <c r="L3589">
        <v>1463144254</v>
      </c>
      <c r="M3589" s="10">
        <f t="shared" si="226"/>
        <v>42503.539976851855</v>
      </c>
      <c r="N3589" s="10"/>
      <c r="O3589" t="b">
        <v>0</v>
      </c>
      <c r="P3589">
        <v>28</v>
      </c>
      <c r="Q3589">
        <f t="shared" si="227"/>
        <v>22.61</v>
      </c>
      <c r="R3589" t="b">
        <v>1</v>
      </c>
      <c r="S3589" t="s">
        <v>8269</v>
      </c>
      <c r="T3589" s="12" t="s">
        <v>8316</v>
      </c>
      <c r="U3589" t="s">
        <v>8317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8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0">
        <f t="shared" si="225"/>
        <v>42123.958333333328</v>
      </c>
      <c r="L3590">
        <v>1428436410</v>
      </c>
      <c r="M3590" s="10">
        <f t="shared" si="226"/>
        <v>42101.828819444447</v>
      </c>
      <c r="N3590" s="10"/>
      <c r="O3590" t="b">
        <v>0</v>
      </c>
      <c r="P3590">
        <v>11</v>
      </c>
      <c r="Q3590">
        <f t="shared" si="227"/>
        <v>18.27</v>
      </c>
      <c r="R3590" t="b">
        <v>1</v>
      </c>
      <c r="S3590" t="s">
        <v>8269</v>
      </c>
      <c r="T3590" s="12" t="s">
        <v>8316</v>
      </c>
      <c r="U3590" t="s">
        <v>8317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8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0">
        <f t="shared" si="225"/>
        <v>42150.647534722222</v>
      </c>
      <c r="L3591">
        <v>1430494347</v>
      </c>
      <c r="M3591" s="10">
        <f t="shared" si="226"/>
        <v>42125.647534722222</v>
      </c>
      <c r="N3591" s="10"/>
      <c r="O3591" t="b">
        <v>0</v>
      </c>
      <c r="P3591">
        <v>62</v>
      </c>
      <c r="Q3591">
        <f t="shared" si="227"/>
        <v>82.26</v>
      </c>
      <c r="R3591" t="b">
        <v>1</v>
      </c>
      <c r="S3591" t="s">
        <v>8269</v>
      </c>
      <c r="T3591" s="12" t="s">
        <v>8316</v>
      </c>
      <c r="U3591" t="s">
        <v>8317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8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0">
        <f t="shared" si="225"/>
        <v>41932.333726851852</v>
      </c>
      <c r="L3592">
        <v>1411200034</v>
      </c>
      <c r="M3592" s="10">
        <f t="shared" si="226"/>
        <v>41902.333726851852</v>
      </c>
      <c r="N3592" s="10"/>
      <c r="O3592" t="b">
        <v>0</v>
      </c>
      <c r="P3592">
        <v>73</v>
      </c>
      <c r="Q3592">
        <f t="shared" si="227"/>
        <v>68.53</v>
      </c>
      <c r="R3592" t="b">
        <v>1</v>
      </c>
      <c r="S3592" t="s">
        <v>8269</v>
      </c>
      <c r="T3592" s="12" t="s">
        <v>8316</v>
      </c>
      <c r="U3592" t="s">
        <v>8317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8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0">
        <f t="shared" si="225"/>
        <v>42028.207638888889</v>
      </c>
      <c r="L3593">
        <v>1419979544</v>
      </c>
      <c r="M3593" s="10">
        <f t="shared" si="226"/>
        <v>42003.948425925926</v>
      </c>
      <c r="N3593" s="10"/>
      <c r="O3593" t="b">
        <v>0</v>
      </c>
      <c r="P3593">
        <v>18</v>
      </c>
      <c r="Q3593">
        <f t="shared" si="227"/>
        <v>68.06</v>
      </c>
      <c r="R3593" t="b">
        <v>1</v>
      </c>
      <c r="S3593" t="s">
        <v>8269</v>
      </c>
      <c r="T3593" s="12" t="s">
        <v>8316</v>
      </c>
      <c r="U3593" t="s">
        <v>8317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8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0">
        <f t="shared" si="225"/>
        <v>42046.207638888889</v>
      </c>
      <c r="L3594">
        <v>1418673307</v>
      </c>
      <c r="M3594" s="10">
        <f t="shared" si="226"/>
        <v>41988.829942129625</v>
      </c>
      <c r="N3594" s="10"/>
      <c r="O3594" t="b">
        <v>0</v>
      </c>
      <c r="P3594">
        <v>35</v>
      </c>
      <c r="Q3594">
        <f t="shared" si="227"/>
        <v>72.709999999999994</v>
      </c>
      <c r="R3594" t="b">
        <v>1</v>
      </c>
      <c r="S3594" t="s">
        <v>8269</v>
      </c>
      <c r="T3594" s="12" t="s">
        <v>8316</v>
      </c>
      <c r="U3594" t="s">
        <v>8317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8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0">
        <f t="shared" si="225"/>
        <v>42009.851388888885</v>
      </c>
      <c r="L3595">
        <v>1417469639</v>
      </c>
      <c r="M3595" s="10">
        <f t="shared" si="226"/>
        <v>41974.898599537039</v>
      </c>
      <c r="N3595" s="10"/>
      <c r="O3595" t="b">
        <v>0</v>
      </c>
      <c r="P3595">
        <v>43</v>
      </c>
      <c r="Q3595">
        <f t="shared" si="227"/>
        <v>77.19</v>
      </c>
      <c r="R3595" t="b">
        <v>1</v>
      </c>
      <c r="S3595" t="s">
        <v>8269</v>
      </c>
      <c r="T3595" s="12" t="s">
        <v>8316</v>
      </c>
      <c r="U3595" t="s">
        <v>8317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8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0">
        <f t="shared" si="225"/>
        <v>42617.066921296297</v>
      </c>
      <c r="L3596">
        <v>1470792982</v>
      </c>
      <c r="M3596" s="10">
        <f t="shared" si="226"/>
        <v>42592.066921296297</v>
      </c>
      <c r="N3596" s="10"/>
      <c r="O3596" t="b">
        <v>0</v>
      </c>
      <c r="P3596">
        <v>36</v>
      </c>
      <c r="Q3596">
        <f t="shared" si="227"/>
        <v>55.97</v>
      </c>
      <c r="R3596" t="b">
        <v>1</v>
      </c>
      <c r="S3596" t="s">
        <v>8269</v>
      </c>
      <c r="T3596" s="12" t="s">
        <v>8316</v>
      </c>
      <c r="U3596" t="s">
        <v>8317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8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0">
        <f t="shared" si="225"/>
        <v>42076.290972222225</v>
      </c>
      <c r="L3597">
        <v>1423959123</v>
      </c>
      <c r="M3597" s="10">
        <f t="shared" si="226"/>
        <v>42050.008368055554</v>
      </c>
      <c r="N3597" s="10"/>
      <c r="O3597" t="b">
        <v>0</v>
      </c>
      <c r="P3597">
        <v>62</v>
      </c>
      <c r="Q3597">
        <f t="shared" si="227"/>
        <v>49.69</v>
      </c>
      <c r="R3597" t="b">
        <v>1</v>
      </c>
      <c r="S3597" t="s">
        <v>8269</v>
      </c>
      <c r="T3597" s="12" t="s">
        <v>8316</v>
      </c>
      <c r="U3597" t="s">
        <v>8317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8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0">
        <f t="shared" si="225"/>
        <v>41877.715069444443</v>
      </c>
      <c r="L3598">
        <v>1407258582</v>
      </c>
      <c r="M3598" s="10">
        <f t="shared" si="226"/>
        <v>41856.715069444443</v>
      </c>
      <c r="N3598" s="10"/>
      <c r="O3598" t="b">
        <v>0</v>
      </c>
      <c r="P3598">
        <v>15</v>
      </c>
      <c r="Q3598">
        <f t="shared" si="227"/>
        <v>79</v>
      </c>
      <c r="R3598" t="b">
        <v>1</v>
      </c>
      <c r="S3598" t="s">
        <v>8269</v>
      </c>
      <c r="T3598" s="12" t="s">
        <v>8316</v>
      </c>
      <c r="U3598" t="s">
        <v>8317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8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0">
        <f t="shared" si="225"/>
        <v>42432.249305555553</v>
      </c>
      <c r="L3599">
        <v>1455717790</v>
      </c>
      <c r="M3599" s="10">
        <f t="shared" si="226"/>
        <v>42417.585532407407</v>
      </c>
      <c r="N3599" s="10"/>
      <c r="O3599" t="b">
        <v>0</v>
      </c>
      <c r="P3599">
        <v>33</v>
      </c>
      <c r="Q3599">
        <f t="shared" si="227"/>
        <v>77.73</v>
      </c>
      <c r="R3599" t="b">
        <v>1</v>
      </c>
      <c r="S3599" t="s">
        <v>8269</v>
      </c>
      <c r="T3599" s="12" t="s">
        <v>8316</v>
      </c>
      <c r="U3599" t="s">
        <v>8317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8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0">
        <f t="shared" si="225"/>
        <v>41885.207638888889</v>
      </c>
      <c r="L3600">
        <v>1408129822</v>
      </c>
      <c r="M3600" s="10">
        <f t="shared" si="226"/>
        <v>41866.79886574074</v>
      </c>
      <c r="N3600" s="10"/>
      <c r="O3600" t="b">
        <v>0</v>
      </c>
      <c r="P3600">
        <v>27</v>
      </c>
      <c r="Q3600">
        <f t="shared" si="227"/>
        <v>40.78</v>
      </c>
      <c r="R3600" t="b">
        <v>1</v>
      </c>
      <c r="S3600" t="s">
        <v>8269</v>
      </c>
      <c r="T3600" s="12" t="s">
        <v>8316</v>
      </c>
      <c r="U3600" t="s">
        <v>8317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8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0">
        <f t="shared" si="225"/>
        <v>42246</v>
      </c>
      <c r="L3601">
        <v>1438715077</v>
      </c>
      <c r="M3601" s="10">
        <f t="shared" si="226"/>
        <v>42220.79487268519</v>
      </c>
      <c r="N3601" s="10"/>
      <c r="O3601" t="b">
        <v>0</v>
      </c>
      <c r="P3601">
        <v>17</v>
      </c>
      <c r="Q3601">
        <f t="shared" si="227"/>
        <v>59.41</v>
      </c>
      <c r="R3601" t="b">
        <v>1</v>
      </c>
      <c r="S3601" t="s">
        <v>8269</v>
      </c>
      <c r="T3601" s="12" t="s">
        <v>8316</v>
      </c>
      <c r="U3601" t="s">
        <v>8317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8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0">
        <f t="shared" si="225"/>
        <v>42656.849120370374</v>
      </c>
      <c r="L3602">
        <v>1473970964</v>
      </c>
      <c r="M3602" s="10">
        <f t="shared" si="226"/>
        <v>42628.849120370374</v>
      </c>
      <c r="N3602" s="10"/>
      <c r="O3602" t="b">
        <v>0</v>
      </c>
      <c r="P3602">
        <v>4</v>
      </c>
      <c r="Q3602">
        <f t="shared" si="227"/>
        <v>3.25</v>
      </c>
      <c r="R3602" t="b">
        <v>1</v>
      </c>
      <c r="S3602" t="s">
        <v>8269</v>
      </c>
      <c r="T3602" s="12" t="s">
        <v>8316</v>
      </c>
      <c r="U3602" t="s">
        <v>8317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8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0">
        <f t="shared" si="225"/>
        <v>42020.99863425926</v>
      </c>
      <c r="L3603">
        <v>1418860682</v>
      </c>
      <c r="M3603" s="10">
        <f t="shared" si="226"/>
        <v>41990.99863425926</v>
      </c>
      <c r="N3603" s="10"/>
      <c r="O3603" t="b">
        <v>0</v>
      </c>
      <c r="P3603">
        <v>53</v>
      </c>
      <c r="Q3603">
        <f t="shared" si="227"/>
        <v>39.380000000000003</v>
      </c>
      <c r="R3603" t="b">
        <v>1</v>
      </c>
      <c r="S3603" t="s">
        <v>8269</v>
      </c>
      <c r="T3603" s="12" t="s">
        <v>8316</v>
      </c>
      <c r="U3603" t="s">
        <v>8317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8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0">
        <f t="shared" si="225"/>
        <v>42507.894432870366</v>
      </c>
      <c r="L3604">
        <v>1458336479</v>
      </c>
      <c r="M3604" s="10">
        <f t="shared" si="226"/>
        <v>42447.894432870366</v>
      </c>
      <c r="N3604" s="10"/>
      <c r="O3604" t="b">
        <v>0</v>
      </c>
      <c r="P3604">
        <v>49</v>
      </c>
      <c r="Q3604">
        <f t="shared" si="227"/>
        <v>81.67</v>
      </c>
      <c r="R3604" t="b">
        <v>1</v>
      </c>
      <c r="S3604" t="s">
        <v>8269</v>
      </c>
      <c r="T3604" s="12" t="s">
        <v>8316</v>
      </c>
      <c r="U3604" t="s">
        <v>8317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8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0">
        <f t="shared" si="225"/>
        <v>42313.906018518523</v>
      </c>
      <c r="L3605">
        <v>1444164280</v>
      </c>
      <c r="M3605" s="10">
        <f t="shared" si="226"/>
        <v>42283.864351851851</v>
      </c>
      <c r="N3605" s="10"/>
      <c r="O3605" t="b">
        <v>0</v>
      </c>
      <c r="P3605">
        <v>57</v>
      </c>
      <c r="Q3605">
        <f t="shared" si="227"/>
        <v>44.91</v>
      </c>
      <c r="R3605" t="b">
        <v>1</v>
      </c>
      <c r="S3605" t="s">
        <v>8269</v>
      </c>
      <c r="T3605" s="12" t="s">
        <v>8316</v>
      </c>
      <c r="U3605" t="s">
        <v>8317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8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0">
        <f t="shared" si="225"/>
        <v>42489.290972222225</v>
      </c>
      <c r="L3606">
        <v>1461370956</v>
      </c>
      <c r="M3606" s="10">
        <f t="shared" si="226"/>
        <v>42483.015694444446</v>
      </c>
      <c r="N3606" s="10"/>
      <c r="O3606" t="b">
        <v>0</v>
      </c>
      <c r="P3606">
        <v>69</v>
      </c>
      <c r="Q3606">
        <f t="shared" si="227"/>
        <v>49.06</v>
      </c>
      <c r="R3606" t="b">
        <v>1</v>
      </c>
      <c r="S3606" t="s">
        <v>8269</v>
      </c>
      <c r="T3606" s="12" t="s">
        <v>8316</v>
      </c>
      <c r="U3606" t="s">
        <v>8317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8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0">
        <f t="shared" si="225"/>
        <v>42413.793124999997</v>
      </c>
      <c r="L3607">
        <v>1452798126</v>
      </c>
      <c r="M3607" s="10">
        <f t="shared" si="226"/>
        <v>42383.793124999997</v>
      </c>
      <c r="N3607" s="10"/>
      <c r="O3607" t="b">
        <v>0</v>
      </c>
      <c r="P3607">
        <v>15</v>
      </c>
      <c r="Q3607">
        <f t="shared" si="227"/>
        <v>30.67</v>
      </c>
      <c r="R3607" t="b">
        <v>1</v>
      </c>
      <c r="S3607" t="s">
        <v>8269</v>
      </c>
      <c r="T3607" s="12" t="s">
        <v>8316</v>
      </c>
      <c r="U3607" t="s">
        <v>8317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8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0">
        <f t="shared" si="225"/>
        <v>42596.604826388888</v>
      </c>
      <c r="L3608">
        <v>1468593057</v>
      </c>
      <c r="M3608" s="10">
        <f t="shared" si="226"/>
        <v>42566.604826388888</v>
      </c>
      <c r="N3608" s="10"/>
      <c r="O3608" t="b">
        <v>0</v>
      </c>
      <c r="P3608">
        <v>64</v>
      </c>
      <c r="Q3608">
        <f t="shared" si="227"/>
        <v>61.06</v>
      </c>
      <c r="R3608" t="b">
        <v>1</v>
      </c>
      <c r="S3608" t="s">
        <v>8269</v>
      </c>
      <c r="T3608" s="12" t="s">
        <v>8316</v>
      </c>
      <c r="U3608" t="s">
        <v>8317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8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0">
        <f t="shared" si="225"/>
        <v>42353</v>
      </c>
      <c r="L3609">
        <v>1448924882</v>
      </c>
      <c r="M3609" s="10">
        <f t="shared" si="226"/>
        <v>42338.963912037041</v>
      </c>
      <c r="N3609" s="10"/>
      <c r="O3609" t="b">
        <v>0</v>
      </c>
      <c r="P3609">
        <v>20</v>
      </c>
      <c r="Q3609">
        <f t="shared" si="227"/>
        <v>29</v>
      </c>
      <c r="R3609" t="b">
        <v>1</v>
      </c>
      <c r="S3609" t="s">
        <v>8269</v>
      </c>
      <c r="T3609" s="12" t="s">
        <v>8316</v>
      </c>
      <c r="U3609" t="s">
        <v>8317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8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0">
        <f t="shared" si="225"/>
        <v>42538.583333333328</v>
      </c>
      <c r="L3610">
        <v>1463418090</v>
      </c>
      <c r="M3610" s="10">
        <f t="shared" si="226"/>
        <v>42506.709375000006</v>
      </c>
      <c r="N3610" s="10"/>
      <c r="O3610" t="b">
        <v>0</v>
      </c>
      <c r="P3610">
        <v>27</v>
      </c>
      <c r="Q3610">
        <f t="shared" si="227"/>
        <v>29.63</v>
      </c>
      <c r="R3610" t="b">
        <v>1</v>
      </c>
      <c r="S3610" t="s">
        <v>8269</v>
      </c>
      <c r="T3610" s="12" t="s">
        <v>8316</v>
      </c>
      <c r="U3610" t="s">
        <v>8317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8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0">
        <f t="shared" si="225"/>
        <v>42459.950057870374</v>
      </c>
      <c r="L3611">
        <v>1456789685</v>
      </c>
      <c r="M3611" s="10">
        <f t="shared" si="226"/>
        <v>42429.991724537031</v>
      </c>
      <c r="N3611" s="10"/>
      <c r="O3611" t="b">
        <v>0</v>
      </c>
      <c r="P3611">
        <v>21</v>
      </c>
      <c r="Q3611">
        <f t="shared" si="227"/>
        <v>143.1</v>
      </c>
      <c r="R3611" t="b">
        <v>1</v>
      </c>
      <c r="S3611" t="s">
        <v>8269</v>
      </c>
      <c r="T3611" s="12" t="s">
        <v>8316</v>
      </c>
      <c r="U3611" t="s">
        <v>8317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8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0">
        <f t="shared" si="225"/>
        <v>42233.432129629626</v>
      </c>
      <c r="L3612">
        <v>1437214936</v>
      </c>
      <c r="M3612" s="10">
        <f t="shared" si="226"/>
        <v>42203.432129629626</v>
      </c>
      <c r="N3612" s="10"/>
      <c r="O3612" t="b">
        <v>0</v>
      </c>
      <c r="P3612">
        <v>31</v>
      </c>
      <c r="Q3612">
        <f t="shared" si="227"/>
        <v>52.35</v>
      </c>
      <c r="R3612" t="b">
        <v>1</v>
      </c>
      <c r="S3612" t="s">
        <v>8269</v>
      </c>
      <c r="T3612" s="12" t="s">
        <v>8316</v>
      </c>
      <c r="U3612" t="s">
        <v>8317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8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0">
        <f t="shared" si="225"/>
        <v>42102.370381944449</v>
      </c>
      <c r="L3613">
        <v>1425891201</v>
      </c>
      <c r="M3613" s="10">
        <f t="shared" si="226"/>
        <v>42072.370381944449</v>
      </c>
      <c r="N3613" s="10"/>
      <c r="O3613" t="b">
        <v>0</v>
      </c>
      <c r="P3613">
        <v>51</v>
      </c>
      <c r="Q3613">
        <f t="shared" si="227"/>
        <v>66.67</v>
      </c>
      <c r="R3613" t="b">
        <v>1</v>
      </c>
      <c r="S3613" t="s">
        <v>8269</v>
      </c>
      <c r="T3613" s="12" t="s">
        <v>8316</v>
      </c>
      <c r="U3613" t="s">
        <v>8317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8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0">
        <f t="shared" si="225"/>
        <v>41799.726979166669</v>
      </c>
      <c r="L3614">
        <v>1401470811</v>
      </c>
      <c r="M3614" s="10">
        <f t="shared" si="226"/>
        <v>41789.726979166669</v>
      </c>
      <c r="N3614" s="10"/>
      <c r="O3614" t="b">
        <v>0</v>
      </c>
      <c r="P3614">
        <v>57</v>
      </c>
      <c r="Q3614">
        <f t="shared" si="227"/>
        <v>126.67</v>
      </c>
      <c r="R3614" t="b">
        <v>1</v>
      </c>
      <c r="S3614" t="s">
        <v>8269</v>
      </c>
      <c r="T3614" s="12" t="s">
        <v>8316</v>
      </c>
      <c r="U3614" t="s">
        <v>8317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8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0">
        <f t="shared" si="225"/>
        <v>41818.58997685185</v>
      </c>
      <c r="L3615">
        <v>1401372574</v>
      </c>
      <c r="M3615" s="10">
        <f t="shared" si="226"/>
        <v>41788.58997685185</v>
      </c>
      <c r="N3615" s="10"/>
      <c r="O3615" t="b">
        <v>0</v>
      </c>
      <c r="P3615">
        <v>20</v>
      </c>
      <c r="Q3615">
        <f t="shared" si="227"/>
        <v>62.5</v>
      </c>
      <c r="R3615" t="b">
        <v>1</v>
      </c>
      <c r="S3615" t="s">
        <v>8269</v>
      </c>
      <c r="T3615" s="12" t="s">
        <v>8316</v>
      </c>
      <c r="U3615" t="s">
        <v>8317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8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0">
        <f t="shared" si="225"/>
        <v>42174.041851851856</v>
      </c>
      <c r="L3616">
        <v>1432083616</v>
      </c>
      <c r="M3616" s="10">
        <f t="shared" si="226"/>
        <v>42144.041851851856</v>
      </c>
      <c r="N3616" s="10"/>
      <c r="O3616" t="b">
        <v>0</v>
      </c>
      <c r="P3616">
        <v>71</v>
      </c>
      <c r="Q3616">
        <f t="shared" si="227"/>
        <v>35.49</v>
      </c>
      <c r="R3616" t="b">
        <v>1</v>
      </c>
      <c r="S3616" t="s">
        <v>8269</v>
      </c>
      <c r="T3616" s="12" t="s">
        <v>8316</v>
      </c>
      <c r="U3616" t="s">
        <v>8317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8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0">
        <f t="shared" si="225"/>
        <v>42348.593703703707</v>
      </c>
      <c r="L3617">
        <v>1447164896</v>
      </c>
      <c r="M3617" s="10">
        <f t="shared" si="226"/>
        <v>42318.593703703707</v>
      </c>
      <c r="N3617" s="10"/>
      <c r="O3617" t="b">
        <v>0</v>
      </c>
      <c r="P3617">
        <v>72</v>
      </c>
      <c r="Q3617">
        <f t="shared" si="227"/>
        <v>37.08</v>
      </c>
      <c r="R3617" t="b">
        <v>1</v>
      </c>
      <c r="S3617" t="s">
        <v>8269</v>
      </c>
      <c r="T3617" s="12" t="s">
        <v>8316</v>
      </c>
      <c r="U3617" t="s">
        <v>8317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8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0">
        <f t="shared" si="225"/>
        <v>42082.908148148148</v>
      </c>
      <c r="L3618">
        <v>1424213264</v>
      </c>
      <c r="M3618" s="10">
        <f t="shared" si="226"/>
        <v>42052.949814814812</v>
      </c>
      <c r="N3618" s="10"/>
      <c r="O3618" t="b">
        <v>0</v>
      </c>
      <c r="P3618">
        <v>45</v>
      </c>
      <c r="Q3618">
        <f t="shared" si="227"/>
        <v>69.33</v>
      </c>
      <c r="R3618" t="b">
        <v>1</v>
      </c>
      <c r="S3618" t="s">
        <v>8269</v>
      </c>
      <c r="T3618" s="12" t="s">
        <v>8316</v>
      </c>
      <c r="U3618" t="s">
        <v>8317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8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0">
        <f t="shared" si="225"/>
        <v>42794</v>
      </c>
      <c r="L3619">
        <v>1486996729</v>
      </c>
      <c r="M3619" s="10">
        <f t="shared" si="226"/>
        <v>42779.610289351855</v>
      </c>
      <c r="N3619" s="10"/>
      <c r="O3619" t="b">
        <v>0</v>
      </c>
      <c r="P3619">
        <v>51</v>
      </c>
      <c r="Q3619">
        <f t="shared" si="227"/>
        <v>17.25</v>
      </c>
      <c r="R3619" t="b">
        <v>1</v>
      </c>
      <c r="S3619" t="s">
        <v>8269</v>
      </c>
      <c r="T3619" s="12" t="s">
        <v>8316</v>
      </c>
      <c r="U3619" t="s">
        <v>8317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8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0">
        <f t="shared" si="225"/>
        <v>42158.627893518518</v>
      </c>
      <c r="L3620">
        <v>1430751850</v>
      </c>
      <c r="M3620" s="10">
        <f t="shared" si="226"/>
        <v>42128.627893518518</v>
      </c>
      <c r="N3620" s="10"/>
      <c r="O3620" t="b">
        <v>0</v>
      </c>
      <c r="P3620">
        <v>56</v>
      </c>
      <c r="Q3620">
        <f t="shared" si="227"/>
        <v>36.07</v>
      </c>
      <c r="R3620" t="b">
        <v>1</v>
      </c>
      <c r="S3620" t="s">
        <v>8269</v>
      </c>
      <c r="T3620" s="12" t="s">
        <v>8316</v>
      </c>
      <c r="U3620" t="s">
        <v>8317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8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0">
        <f t="shared" si="225"/>
        <v>42693.916666666672</v>
      </c>
      <c r="L3621">
        <v>1476760226</v>
      </c>
      <c r="M3621" s="10">
        <f t="shared" si="226"/>
        <v>42661.132245370376</v>
      </c>
      <c r="N3621" s="10"/>
      <c r="O3621" t="b">
        <v>0</v>
      </c>
      <c r="P3621">
        <v>17</v>
      </c>
      <c r="Q3621">
        <f t="shared" si="227"/>
        <v>66.47</v>
      </c>
      <c r="R3621" t="b">
        <v>1</v>
      </c>
      <c r="S3621" t="s">
        <v>8269</v>
      </c>
      <c r="T3621" s="12" t="s">
        <v>8316</v>
      </c>
      <c r="U3621" t="s">
        <v>8317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8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0">
        <f t="shared" si="225"/>
        <v>42068.166666666672</v>
      </c>
      <c r="L3622">
        <v>1422916261</v>
      </c>
      <c r="M3622" s="10">
        <f t="shared" si="226"/>
        <v>42037.938206018516</v>
      </c>
      <c r="N3622" s="10"/>
      <c r="O3622" t="b">
        <v>0</v>
      </c>
      <c r="P3622">
        <v>197</v>
      </c>
      <c r="Q3622">
        <f t="shared" si="227"/>
        <v>56.07</v>
      </c>
      <c r="R3622" t="b">
        <v>1</v>
      </c>
      <c r="S3622" t="s">
        <v>8269</v>
      </c>
      <c r="T3622" s="12" t="s">
        <v>8316</v>
      </c>
      <c r="U3622" t="s">
        <v>8317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8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0">
        <f t="shared" si="225"/>
        <v>42643.875</v>
      </c>
      <c r="L3623">
        <v>1473200844</v>
      </c>
      <c r="M3623" s="10">
        <f t="shared" si="226"/>
        <v>42619.935694444444</v>
      </c>
      <c r="N3623" s="10"/>
      <c r="O3623" t="b">
        <v>0</v>
      </c>
      <c r="P3623">
        <v>70</v>
      </c>
      <c r="Q3623">
        <f t="shared" si="227"/>
        <v>47.03</v>
      </c>
      <c r="R3623" t="b">
        <v>1</v>
      </c>
      <c r="S3623" t="s">
        <v>8269</v>
      </c>
      <c r="T3623" s="12" t="s">
        <v>8316</v>
      </c>
      <c r="U3623" t="s">
        <v>8317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8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0">
        <f t="shared" si="225"/>
        <v>41910.140972222223</v>
      </c>
      <c r="L3624">
        <v>1409030371</v>
      </c>
      <c r="M3624" s="10">
        <f t="shared" si="226"/>
        <v>41877.221886574072</v>
      </c>
      <c r="N3624" s="10"/>
      <c r="O3624" t="b">
        <v>0</v>
      </c>
      <c r="P3624">
        <v>21</v>
      </c>
      <c r="Q3624">
        <f t="shared" si="227"/>
        <v>47.67</v>
      </c>
      <c r="R3624" t="b">
        <v>1</v>
      </c>
      <c r="S3624" t="s">
        <v>8269</v>
      </c>
      <c r="T3624" s="12" t="s">
        <v>8316</v>
      </c>
      <c r="U3624" t="s">
        <v>8317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8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0">
        <f t="shared" si="225"/>
        <v>41846.291666666664</v>
      </c>
      <c r="L3625">
        <v>1404841270</v>
      </c>
      <c r="M3625" s="10">
        <f t="shared" si="226"/>
        <v>41828.736921296295</v>
      </c>
      <c r="N3625" s="10"/>
      <c r="O3625" t="b">
        <v>0</v>
      </c>
      <c r="P3625">
        <v>34</v>
      </c>
      <c r="Q3625">
        <f t="shared" si="227"/>
        <v>88.24</v>
      </c>
      <c r="R3625" t="b">
        <v>1</v>
      </c>
      <c r="S3625" t="s">
        <v>8269</v>
      </c>
      <c r="T3625" s="12" t="s">
        <v>8316</v>
      </c>
      <c r="U3625" t="s">
        <v>8317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8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0">
        <f t="shared" si="225"/>
        <v>42605.774189814809</v>
      </c>
      <c r="L3626">
        <v>1466793290</v>
      </c>
      <c r="M3626" s="10">
        <f t="shared" si="226"/>
        <v>42545.774189814809</v>
      </c>
      <c r="N3626" s="10"/>
      <c r="O3626" t="b">
        <v>0</v>
      </c>
      <c r="P3626">
        <v>39</v>
      </c>
      <c r="Q3626">
        <f t="shared" si="227"/>
        <v>80.72</v>
      </c>
      <c r="R3626" t="b">
        <v>1</v>
      </c>
      <c r="S3626" t="s">
        <v>8269</v>
      </c>
      <c r="T3626" s="12" t="s">
        <v>8316</v>
      </c>
      <c r="U3626" t="s">
        <v>8317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8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0">
        <f t="shared" si="225"/>
        <v>42187.652511574073</v>
      </c>
      <c r="L3627">
        <v>1433259577</v>
      </c>
      <c r="M3627" s="10">
        <f t="shared" si="226"/>
        <v>42157.652511574073</v>
      </c>
      <c r="N3627" s="10"/>
      <c r="O3627" t="b">
        <v>0</v>
      </c>
      <c r="P3627">
        <v>78</v>
      </c>
      <c r="Q3627">
        <f t="shared" si="227"/>
        <v>39.49</v>
      </c>
      <c r="R3627" t="b">
        <v>1</v>
      </c>
      <c r="S3627" t="s">
        <v>8269</v>
      </c>
      <c r="T3627" s="12" t="s">
        <v>8316</v>
      </c>
      <c r="U3627" t="s">
        <v>8317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8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0">
        <f t="shared" si="225"/>
        <v>41867.667326388888</v>
      </c>
      <c r="L3628">
        <v>1406390457</v>
      </c>
      <c r="M3628" s="10">
        <f t="shared" si="226"/>
        <v>41846.667326388888</v>
      </c>
      <c r="N3628" s="10"/>
      <c r="O3628" t="b">
        <v>0</v>
      </c>
      <c r="P3628">
        <v>48</v>
      </c>
      <c r="Q3628">
        <f t="shared" si="227"/>
        <v>84.85</v>
      </c>
      <c r="R3628" t="b">
        <v>1</v>
      </c>
      <c r="S3628" t="s">
        <v>8269</v>
      </c>
      <c r="T3628" s="12" t="s">
        <v>8316</v>
      </c>
      <c r="U3628" t="s">
        <v>8317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8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0">
        <f t="shared" si="225"/>
        <v>42511.165972222225</v>
      </c>
      <c r="L3629">
        <v>1459446487</v>
      </c>
      <c r="M3629" s="10">
        <f t="shared" si="226"/>
        <v>42460.741747685184</v>
      </c>
      <c r="N3629" s="10"/>
      <c r="O3629" t="b">
        <v>0</v>
      </c>
      <c r="P3629">
        <v>29</v>
      </c>
      <c r="Q3629">
        <f t="shared" si="227"/>
        <v>68.97</v>
      </c>
      <c r="R3629" t="b">
        <v>1</v>
      </c>
      <c r="S3629" t="s">
        <v>8269</v>
      </c>
      <c r="T3629" s="12" t="s">
        <v>8316</v>
      </c>
      <c r="U3629" t="s">
        <v>8317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8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0">
        <f t="shared" si="225"/>
        <v>42351.874953703707</v>
      </c>
      <c r="L3630">
        <v>1444852796</v>
      </c>
      <c r="M3630" s="10">
        <f t="shared" si="226"/>
        <v>42291.833287037036</v>
      </c>
      <c r="N3630" s="10"/>
      <c r="O3630" t="b">
        <v>0</v>
      </c>
      <c r="P3630">
        <v>0</v>
      </c>
      <c r="Q3630">
        <f t="shared" si="227"/>
        <v>0</v>
      </c>
      <c r="R3630" t="b">
        <v>0</v>
      </c>
      <c r="S3630" t="s">
        <v>8303</v>
      </c>
      <c r="T3630" s="12" t="s">
        <v>8316</v>
      </c>
      <c r="U3630" t="s">
        <v>8358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8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0">
        <f t="shared" si="225"/>
        <v>42495.708333333328</v>
      </c>
      <c r="L3631">
        <v>1457403364</v>
      </c>
      <c r="M3631" s="10">
        <f t="shared" si="226"/>
        <v>42437.094490740739</v>
      </c>
      <c r="N3631" s="10"/>
      <c r="O3631" t="b">
        <v>0</v>
      </c>
      <c r="P3631">
        <v>2</v>
      </c>
      <c r="Q3631">
        <f t="shared" si="227"/>
        <v>1</v>
      </c>
      <c r="R3631" t="b">
        <v>0</v>
      </c>
      <c r="S3631" t="s">
        <v>8303</v>
      </c>
      <c r="T3631" s="12" t="s">
        <v>8316</v>
      </c>
      <c r="U3631" t="s">
        <v>8358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8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0">
        <f t="shared" si="225"/>
        <v>41972.888773148152</v>
      </c>
      <c r="L3632">
        <v>1414700390</v>
      </c>
      <c r="M3632" s="10">
        <f t="shared" si="226"/>
        <v>41942.84710648148</v>
      </c>
      <c r="N3632" s="10"/>
      <c r="O3632" t="b">
        <v>0</v>
      </c>
      <c r="P3632">
        <v>1</v>
      </c>
      <c r="Q3632">
        <f t="shared" si="227"/>
        <v>1</v>
      </c>
      <c r="R3632" t="b">
        <v>0</v>
      </c>
      <c r="S3632" t="s">
        <v>8303</v>
      </c>
      <c r="T3632" s="12" t="s">
        <v>8316</v>
      </c>
      <c r="U3632" t="s">
        <v>8358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8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0">
        <f t="shared" si="225"/>
        <v>41905.165972222225</v>
      </c>
      <c r="L3633">
        <v>1409335497</v>
      </c>
      <c r="M3633" s="10">
        <f t="shared" si="226"/>
        <v>41880.753437499996</v>
      </c>
      <c r="N3633" s="10"/>
      <c r="O3633" t="b">
        <v>0</v>
      </c>
      <c r="P3633">
        <v>59</v>
      </c>
      <c r="Q3633">
        <f t="shared" si="227"/>
        <v>147.88</v>
      </c>
      <c r="R3633" t="b">
        <v>0</v>
      </c>
      <c r="S3633" t="s">
        <v>8303</v>
      </c>
      <c r="T3633" s="12" t="s">
        <v>8316</v>
      </c>
      <c r="U3633" t="s">
        <v>8358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8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0">
        <f t="shared" si="225"/>
        <v>41966.936909722222</v>
      </c>
      <c r="L3634">
        <v>1415053749</v>
      </c>
      <c r="M3634" s="10">
        <f t="shared" si="226"/>
        <v>41946.936909722222</v>
      </c>
      <c r="N3634" s="10"/>
      <c r="O3634" t="b">
        <v>0</v>
      </c>
      <c r="P3634">
        <v>1</v>
      </c>
      <c r="Q3634">
        <f t="shared" si="227"/>
        <v>100</v>
      </c>
      <c r="R3634" t="b">
        <v>0</v>
      </c>
      <c r="S3634" t="s">
        <v>8303</v>
      </c>
      <c r="T3634" s="12" t="s">
        <v>8316</v>
      </c>
      <c r="U3634" t="s">
        <v>8358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8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0">
        <f t="shared" si="225"/>
        <v>42693.041666666672</v>
      </c>
      <c r="L3635">
        <v>1475765867</v>
      </c>
      <c r="M3635" s="10">
        <f t="shared" si="226"/>
        <v>42649.623460648145</v>
      </c>
      <c r="N3635" s="10"/>
      <c r="O3635" t="b">
        <v>0</v>
      </c>
      <c r="P3635">
        <v>31</v>
      </c>
      <c r="Q3635">
        <f t="shared" si="227"/>
        <v>56.84</v>
      </c>
      <c r="R3635" t="b">
        <v>0</v>
      </c>
      <c r="S3635" t="s">
        <v>8303</v>
      </c>
      <c r="T3635" s="12" t="s">
        <v>8316</v>
      </c>
      <c r="U3635" t="s">
        <v>8358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8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0">
        <f t="shared" si="225"/>
        <v>42749.165972222225</v>
      </c>
      <c r="L3636">
        <v>1480219174</v>
      </c>
      <c r="M3636" s="10">
        <f t="shared" si="226"/>
        <v>42701.166365740741</v>
      </c>
      <c r="N3636" s="10"/>
      <c r="O3636" t="b">
        <v>0</v>
      </c>
      <c r="P3636">
        <v>18</v>
      </c>
      <c r="Q3636">
        <f t="shared" si="227"/>
        <v>176.94</v>
      </c>
      <c r="R3636" t="b">
        <v>0</v>
      </c>
      <c r="S3636" t="s">
        <v>8303</v>
      </c>
      <c r="T3636" s="12" t="s">
        <v>8316</v>
      </c>
      <c r="U3636" t="s">
        <v>8358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8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0">
        <f t="shared" si="225"/>
        <v>42480.88282407407</v>
      </c>
      <c r="L3637">
        <v>1458594676</v>
      </c>
      <c r="M3637" s="10">
        <f t="shared" si="226"/>
        <v>42450.88282407407</v>
      </c>
      <c r="N3637" s="10"/>
      <c r="O3637" t="b">
        <v>0</v>
      </c>
      <c r="P3637">
        <v>10</v>
      </c>
      <c r="Q3637">
        <f t="shared" si="227"/>
        <v>127.6</v>
      </c>
      <c r="R3637" t="b">
        <v>0</v>
      </c>
      <c r="S3637" t="s">
        <v>8303</v>
      </c>
      <c r="T3637" s="12" t="s">
        <v>8316</v>
      </c>
      <c r="U3637" t="s">
        <v>8358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8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0">
        <f t="shared" si="225"/>
        <v>42261.694780092599</v>
      </c>
      <c r="L3638">
        <v>1439224829</v>
      </c>
      <c r="M3638" s="10">
        <f t="shared" si="226"/>
        <v>42226.694780092599</v>
      </c>
      <c r="N3638" s="10"/>
      <c r="O3638" t="b">
        <v>0</v>
      </c>
      <c r="P3638">
        <v>0</v>
      </c>
      <c r="Q3638">
        <f t="shared" si="227"/>
        <v>0</v>
      </c>
      <c r="R3638" t="b">
        <v>0</v>
      </c>
      <c r="S3638" t="s">
        <v>8303</v>
      </c>
      <c r="T3638" s="12" t="s">
        <v>8316</v>
      </c>
      <c r="U3638" t="s">
        <v>8358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8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0">
        <f t="shared" si="225"/>
        <v>42005.700636574074</v>
      </c>
      <c r="L3639">
        <v>1417538935</v>
      </c>
      <c r="M3639" s="10">
        <f t="shared" si="226"/>
        <v>41975.700636574074</v>
      </c>
      <c r="N3639" s="10"/>
      <c r="O3639" t="b">
        <v>0</v>
      </c>
      <c r="P3639">
        <v>14</v>
      </c>
      <c r="Q3639">
        <f t="shared" si="227"/>
        <v>66.14</v>
      </c>
      <c r="R3639" t="b">
        <v>0</v>
      </c>
      <c r="S3639" t="s">
        <v>8303</v>
      </c>
      <c r="T3639" s="12" t="s">
        <v>8316</v>
      </c>
      <c r="U3639" t="s">
        <v>8358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8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0">
        <f t="shared" si="225"/>
        <v>42113.631157407406</v>
      </c>
      <c r="L3640">
        <v>1424275732</v>
      </c>
      <c r="M3640" s="10">
        <f t="shared" si="226"/>
        <v>42053.672824074078</v>
      </c>
      <c r="N3640" s="10"/>
      <c r="O3640" t="b">
        <v>0</v>
      </c>
      <c r="P3640">
        <v>2</v>
      </c>
      <c r="Q3640">
        <f t="shared" si="227"/>
        <v>108</v>
      </c>
      <c r="R3640" t="b">
        <v>0</v>
      </c>
      <c r="S3640" t="s">
        <v>8303</v>
      </c>
      <c r="T3640" s="12" t="s">
        <v>8316</v>
      </c>
      <c r="U3640" t="s">
        <v>8358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8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0">
        <f t="shared" si="225"/>
        <v>42650.632638888885</v>
      </c>
      <c r="L3641">
        <v>1470672906</v>
      </c>
      <c r="M3641" s="10">
        <f t="shared" si="226"/>
        <v>42590.677152777775</v>
      </c>
      <c r="N3641" s="10"/>
      <c r="O3641" t="b">
        <v>0</v>
      </c>
      <c r="P3641">
        <v>1</v>
      </c>
      <c r="Q3641">
        <f t="shared" si="227"/>
        <v>1</v>
      </c>
      <c r="R3641" t="b">
        <v>0</v>
      </c>
      <c r="S3641" t="s">
        <v>8303</v>
      </c>
      <c r="T3641" s="12" t="s">
        <v>8316</v>
      </c>
      <c r="U3641" t="s">
        <v>8358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8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0">
        <f t="shared" si="225"/>
        <v>42134.781597222223</v>
      </c>
      <c r="L3642">
        <v>1428691530</v>
      </c>
      <c r="M3642" s="10">
        <f t="shared" si="226"/>
        <v>42104.781597222223</v>
      </c>
      <c r="N3642" s="10"/>
      <c r="O3642" t="b">
        <v>0</v>
      </c>
      <c r="P3642">
        <v>3</v>
      </c>
      <c r="Q3642">
        <f t="shared" si="227"/>
        <v>18.329999999999998</v>
      </c>
      <c r="R3642" t="b">
        <v>0</v>
      </c>
      <c r="S3642" t="s">
        <v>8303</v>
      </c>
      <c r="T3642" s="12" t="s">
        <v>8316</v>
      </c>
      <c r="U3642" t="s">
        <v>8358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8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0">
        <f t="shared" si="225"/>
        <v>41917.208333333336</v>
      </c>
      <c r="L3643">
        <v>1410966179</v>
      </c>
      <c r="M3643" s="10">
        <f t="shared" si="226"/>
        <v>41899.627071759263</v>
      </c>
      <c r="N3643" s="10"/>
      <c r="O3643" t="b">
        <v>0</v>
      </c>
      <c r="P3643">
        <v>0</v>
      </c>
      <c r="Q3643">
        <f t="shared" si="227"/>
        <v>0</v>
      </c>
      <c r="R3643" t="b">
        <v>0</v>
      </c>
      <c r="S3643" t="s">
        <v>8303</v>
      </c>
      <c r="T3643" s="12" t="s">
        <v>8316</v>
      </c>
      <c r="U3643" t="s">
        <v>8358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8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0">
        <f t="shared" si="225"/>
        <v>42338.708333333328</v>
      </c>
      <c r="L3644">
        <v>1445369727</v>
      </c>
      <c r="M3644" s="10">
        <f t="shared" si="226"/>
        <v>42297.816284722227</v>
      </c>
      <c r="N3644" s="10"/>
      <c r="O3644" t="b">
        <v>0</v>
      </c>
      <c r="P3644">
        <v>2</v>
      </c>
      <c r="Q3644">
        <f t="shared" si="227"/>
        <v>7.5</v>
      </c>
      <c r="R3644" t="b">
        <v>0</v>
      </c>
      <c r="S3644" t="s">
        <v>8303</v>
      </c>
      <c r="T3644" s="12" t="s">
        <v>8316</v>
      </c>
      <c r="U3644" t="s">
        <v>8358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8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0">
        <f t="shared" si="225"/>
        <v>42325.185636574075</v>
      </c>
      <c r="L3645">
        <v>1444274839</v>
      </c>
      <c r="M3645" s="10">
        <f t="shared" si="226"/>
        <v>42285.143969907411</v>
      </c>
      <c r="N3645" s="10"/>
      <c r="O3645" t="b">
        <v>0</v>
      </c>
      <c r="P3645">
        <v>0</v>
      </c>
      <c r="Q3645">
        <f t="shared" si="227"/>
        <v>0</v>
      </c>
      <c r="R3645" t="b">
        <v>0</v>
      </c>
      <c r="S3645" t="s">
        <v>8303</v>
      </c>
      <c r="T3645" s="12" t="s">
        <v>8316</v>
      </c>
      <c r="U3645" t="s">
        <v>8358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8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0">
        <f t="shared" si="225"/>
        <v>42437.207638888889</v>
      </c>
      <c r="L3646">
        <v>1454996887</v>
      </c>
      <c r="M3646" s="10">
        <f t="shared" si="226"/>
        <v>42409.241747685184</v>
      </c>
      <c r="N3646" s="10"/>
      <c r="O3646" t="b">
        <v>0</v>
      </c>
      <c r="P3646">
        <v>12</v>
      </c>
      <c r="Q3646">
        <f t="shared" si="227"/>
        <v>68.42</v>
      </c>
      <c r="R3646" t="b">
        <v>0</v>
      </c>
      <c r="S3646" t="s">
        <v>8303</v>
      </c>
      <c r="T3646" s="12" t="s">
        <v>8316</v>
      </c>
      <c r="U3646" t="s">
        <v>8358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8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0">
        <f t="shared" si="225"/>
        <v>42696.012013888889</v>
      </c>
      <c r="L3647">
        <v>1477178238</v>
      </c>
      <c r="M3647" s="10">
        <f t="shared" si="226"/>
        <v>42665.970347222217</v>
      </c>
      <c r="N3647" s="10"/>
      <c r="O3647" t="b">
        <v>0</v>
      </c>
      <c r="P3647">
        <v>1</v>
      </c>
      <c r="Q3647">
        <f t="shared" si="227"/>
        <v>1</v>
      </c>
      <c r="R3647" t="b">
        <v>0</v>
      </c>
      <c r="S3647" t="s">
        <v>8303</v>
      </c>
      <c r="T3647" s="12" t="s">
        <v>8316</v>
      </c>
      <c r="U3647" t="s">
        <v>8358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8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0">
        <f t="shared" si="225"/>
        <v>42171.979166666672</v>
      </c>
      <c r="L3648">
        <v>1431770802</v>
      </c>
      <c r="M3648" s="10">
        <f t="shared" si="226"/>
        <v>42140.421319444446</v>
      </c>
      <c r="N3648" s="10"/>
      <c r="O3648" t="b">
        <v>0</v>
      </c>
      <c r="P3648">
        <v>8</v>
      </c>
      <c r="Q3648">
        <f t="shared" si="227"/>
        <v>60.13</v>
      </c>
      <c r="R3648" t="b">
        <v>0</v>
      </c>
      <c r="S3648" t="s">
        <v>8303</v>
      </c>
      <c r="T3648" s="12" t="s">
        <v>8316</v>
      </c>
      <c r="U3648" t="s">
        <v>8358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8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0">
        <f t="shared" si="225"/>
        <v>42643.749155092592</v>
      </c>
      <c r="L3649">
        <v>1471370327</v>
      </c>
      <c r="M3649" s="10">
        <f t="shared" si="226"/>
        <v>42598.749155092592</v>
      </c>
      <c r="N3649" s="10"/>
      <c r="O3649" t="b">
        <v>0</v>
      </c>
      <c r="P3649">
        <v>2</v>
      </c>
      <c r="Q3649">
        <f t="shared" si="227"/>
        <v>15</v>
      </c>
      <c r="R3649" t="b">
        <v>0</v>
      </c>
      <c r="S3649" t="s">
        <v>8303</v>
      </c>
      <c r="T3649" s="12" t="s">
        <v>8316</v>
      </c>
      <c r="U3649" t="s">
        <v>8358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8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0">
        <f t="shared" si="225"/>
        <v>41917.292187500003</v>
      </c>
      <c r="L3650">
        <v>1409900445</v>
      </c>
      <c r="M3650" s="10">
        <f t="shared" si="226"/>
        <v>41887.292187500003</v>
      </c>
      <c r="N3650" s="10"/>
      <c r="O3650" t="b">
        <v>0</v>
      </c>
      <c r="P3650">
        <v>73</v>
      </c>
      <c r="Q3650">
        <f t="shared" si="227"/>
        <v>550.04</v>
      </c>
      <c r="R3650" t="b">
        <v>1</v>
      </c>
      <c r="S3650" t="s">
        <v>8269</v>
      </c>
      <c r="T3650" s="12" t="s">
        <v>8316</v>
      </c>
      <c r="U3650" t="s">
        <v>8317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8">
        <f t="shared" ref="F3651:F3714" si="228">ROUND(E3651/D3651*100,0)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0">
        <f t="shared" ref="K3651:K3714" si="229">(((J3651/60)/60)/24+DATE(1970,1,1))</f>
        <v>41806.712893518517</v>
      </c>
      <c r="L3651">
        <v>1400691994</v>
      </c>
      <c r="M3651" s="10">
        <f t="shared" ref="M3651:M3714" si="230">(((L3651/60)/60)/24+DATE(1970,1,1))</f>
        <v>41780.712893518517</v>
      </c>
      <c r="N3651" s="10"/>
      <c r="O3651" t="b">
        <v>0</v>
      </c>
      <c r="P3651">
        <v>8</v>
      </c>
      <c r="Q3651">
        <f t="shared" ref="Q3651:Q3714" si="231">IFERROR(ROUND(E3651/P3651,2),0)</f>
        <v>97.5</v>
      </c>
      <c r="R3651" t="b">
        <v>1</v>
      </c>
      <c r="S3651" t="s">
        <v>8269</v>
      </c>
      <c r="T3651" s="12" t="s">
        <v>8316</v>
      </c>
      <c r="U3651" t="s">
        <v>8317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8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0">
        <f t="shared" si="229"/>
        <v>42402.478981481487</v>
      </c>
      <c r="L3652">
        <v>1452598184</v>
      </c>
      <c r="M3652" s="10">
        <f t="shared" si="230"/>
        <v>42381.478981481487</v>
      </c>
      <c r="N3652" s="10"/>
      <c r="O3652" t="b">
        <v>0</v>
      </c>
      <c r="P3652">
        <v>17</v>
      </c>
      <c r="Q3652">
        <f t="shared" si="231"/>
        <v>29.41</v>
      </c>
      <c r="R3652" t="b">
        <v>1</v>
      </c>
      <c r="S3652" t="s">
        <v>8269</v>
      </c>
      <c r="T3652" s="12" t="s">
        <v>8316</v>
      </c>
      <c r="U3652" t="s">
        <v>8317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8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0">
        <f t="shared" si="229"/>
        <v>41861.665972222225</v>
      </c>
      <c r="L3653">
        <v>1404833442</v>
      </c>
      <c r="M3653" s="10">
        <f t="shared" si="230"/>
        <v>41828.646319444444</v>
      </c>
      <c r="N3653" s="10"/>
      <c r="O3653" t="b">
        <v>0</v>
      </c>
      <c r="P3653">
        <v>9</v>
      </c>
      <c r="Q3653">
        <f t="shared" si="231"/>
        <v>57.78</v>
      </c>
      <c r="R3653" t="b">
        <v>1</v>
      </c>
      <c r="S3653" t="s">
        <v>8269</v>
      </c>
      <c r="T3653" s="12" t="s">
        <v>8316</v>
      </c>
      <c r="U3653" t="s">
        <v>8317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8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0">
        <f t="shared" si="229"/>
        <v>42607.165972222225</v>
      </c>
      <c r="L3654">
        <v>1471188502</v>
      </c>
      <c r="M3654" s="10">
        <f t="shared" si="230"/>
        <v>42596.644699074073</v>
      </c>
      <c r="N3654" s="10"/>
      <c r="O3654" t="b">
        <v>0</v>
      </c>
      <c r="P3654">
        <v>17</v>
      </c>
      <c r="Q3654">
        <f t="shared" si="231"/>
        <v>44.24</v>
      </c>
      <c r="R3654" t="b">
        <v>1</v>
      </c>
      <c r="S3654" t="s">
        <v>8269</v>
      </c>
      <c r="T3654" s="12" t="s">
        <v>8316</v>
      </c>
      <c r="U3654" t="s">
        <v>8317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8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0">
        <f t="shared" si="229"/>
        <v>42221.363506944443</v>
      </c>
      <c r="L3655">
        <v>1436172207</v>
      </c>
      <c r="M3655" s="10">
        <f t="shared" si="230"/>
        <v>42191.363506944443</v>
      </c>
      <c r="N3655" s="10"/>
      <c r="O3655" t="b">
        <v>0</v>
      </c>
      <c r="P3655">
        <v>33</v>
      </c>
      <c r="Q3655">
        <f t="shared" si="231"/>
        <v>60.91</v>
      </c>
      <c r="R3655" t="b">
        <v>1</v>
      </c>
      <c r="S3655" t="s">
        <v>8269</v>
      </c>
      <c r="T3655" s="12" t="s">
        <v>8316</v>
      </c>
      <c r="U3655" t="s">
        <v>8317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8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0">
        <f t="shared" si="229"/>
        <v>42463.708333333328</v>
      </c>
      <c r="L3656">
        <v>1457690386</v>
      </c>
      <c r="M3656" s="10">
        <f t="shared" si="230"/>
        <v>42440.416504629626</v>
      </c>
      <c r="N3656" s="10"/>
      <c r="O3656" t="b">
        <v>0</v>
      </c>
      <c r="P3656">
        <v>38</v>
      </c>
      <c r="Q3656">
        <f t="shared" si="231"/>
        <v>68.84</v>
      </c>
      <c r="R3656" t="b">
        <v>1</v>
      </c>
      <c r="S3656" t="s">
        <v>8269</v>
      </c>
      <c r="T3656" s="12" t="s">
        <v>8316</v>
      </c>
      <c r="U3656" t="s">
        <v>8317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8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0">
        <f t="shared" si="229"/>
        <v>42203.290972222225</v>
      </c>
      <c r="L3657">
        <v>1434654998</v>
      </c>
      <c r="M3657" s="10">
        <f t="shared" si="230"/>
        <v>42173.803217592591</v>
      </c>
      <c r="N3657" s="10"/>
      <c r="O3657" t="b">
        <v>0</v>
      </c>
      <c r="P3657">
        <v>79</v>
      </c>
      <c r="Q3657">
        <f t="shared" si="231"/>
        <v>73.58</v>
      </c>
      <c r="R3657" t="b">
        <v>1</v>
      </c>
      <c r="S3657" t="s">
        <v>8269</v>
      </c>
      <c r="T3657" s="12" t="s">
        <v>8316</v>
      </c>
      <c r="U3657" t="s">
        <v>8317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8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0">
        <f t="shared" si="229"/>
        <v>42767.957638888889</v>
      </c>
      <c r="L3658">
        <v>1483393836</v>
      </c>
      <c r="M3658" s="10">
        <f t="shared" si="230"/>
        <v>42737.910138888896</v>
      </c>
      <c r="N3658" s="10"/>
      <c r="O3658" t="b">
        <v>0</v>
      </c>
      <c r="P3658">
        <v>46</v>
      </c>
      <c r="Q3658">
        <f t="shared" si="231"/>
        <v>115.02</v>
      </c>
      <c r="R3658" t="b">
        <v>1</v>
      </c>
      <c r="S3658" t="s">
        <v>8269</v>
      </c>
      <c r="T3658" s="12" t="s">
        <v>8316</v>
      </c>
      <c r="U3658" t="s">
        <v>8317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8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0">
        <f t="shared" si="229"/>
        <v>42522.904166666667</v>
      </c>
      <c r="L3659">
        <v>1462806419</v>
      </c>
      <c r="M3659" s="10">
        <f t="shared" si="230"/>
        <v>42499.629849537043</v>
      </c>
      <c r="N3659" s="10"/>
      <c r="O3659" t="b">
        <v>0</v>
      </c>
      <c r="P3659">
        <v>20</v>
      </c>
      <c r="Q3659">
        <f t="shared" si="231"/>
        <v>110.75</v>
      </c>
      <c r="R3659" t="b">
        <v>1</v>
      </c>
      <c r="S3659" t="s">
        <v>8269</v>
      </c>
      <c r="T3659" s="12" t="s">
        <v>8316</v>
      </c>
      <c r="U3659" t="s">
        <v>8317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8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0">
        <f t="shared" si="229"/>
        <v>41822.165972222225</v>
      </c>
      <c r="L3660">
        <v>1400272580</v>
      </c>
      <c r="M3660" s="10">
        <f t="shared" si="230"/>
        <v>41775.858564814815</v>
      </c>
      <c r="N3660" s="10"/>
      <c r="O3660" t="b">
        <v>0</v>
      </c>
      <c r="P3660">
        <v>20</v>
      </c>
      <c r="Q3660">
        <f t="shared" si="231"/>
        <v>75.5</v>
      </c>
      <c r="R3660" t="b">
        <v>1</v>
      </c>
      <c r="S3660" t="s">
        <v>8269</v>
      </c>
      <c r="T3660" s="12" t="s">
        <v>8316</v>
      </c>
      <c r="U3660" t="s">
        <v>8317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8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0">
        <f t="shared" si="229"/>
        <v>42082.610416666663</v>
      </c>
      <c r="L3661">
        <v>1424414350</v>
      </c>
      <c r="M3661" s="10">
        <f t="shared" si="230"/>
        <v>42055.277199074073</v>
      </c>
      <c r="N3661" s="10"/>
      <c r="O3661" t="b">
        <v>0</v>
      </c>
      <c r="P3661">
        <v>13</v>
      </c>
      <c r="Q3661">
        <f t="shared" si="231"/>
        <v>235.46</v>
      </c>
      <c r="R3661" t="b">
        <v>1</v>
      </c>
      <c r="S3661" t="s">
        <v>8269</v>
      </c>
      <c r="T3661" s="12" t="s">
        <v>8316</v>
      </c>
      <c r="U3661" t="s">
        <v>8317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8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0">
        <f t="shared" si="229"/>
        <v>41996.881076388891</v>
      </c>
      <c r="L3662">
        <v>1417208925</v>
      </c>
      <c r="M3662" s="10">
        <f t="shared" si="230"/>
        <v>41971.881076388891</v>
      </c>
      <c r="N3662" s="10"/>
      <c r="O3662" t="b">
        <v>0</v>
      </c>
      <c r="P3662">
        <v>22</v>
      </c>
      <c r="Q3662">
        <f t="shared" si="231"/>
        <v>11.36</v>
      </c>
      <c r="R3662" t="b">
        <v>1</v>
      </c>
      <c r="S3662" t="s">
        <v>8269</v>
      </c>
      <c r="T3662" s="12" t="s">
        <v>8316</v>
      </c>
      <c r="U3662" t="s">
        <v>8317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8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0">
        <f t="shared" si="229"/>
        <v>42470.166666666672</v>
      </c>
      <c r="L3663">
        <v>1458336672</v>
      </c>
      <c r="M3663" s="10">
        <f t="shared" si="230"/>
        <v>42447.896666666667</v>
      </c>
      <c r="N3663" s="10"/>
      <c r="O3663" t="b">
        <v>0</v>
      </c>
      <c r="P3663">
        <v>36</v>
      </c>
      <c r="Q3663">
        <f t="shared" si="231"/>
        <v>92.5</v>
      </c>
      <c r="R3663" t="b">
        <v>1</v>
      </c>
      <c r="S3663" t="s">
        <v>8269</v>
      </c>
      <c r="T3663" s="12" t="s">
        <v>8316</v>
      </c>
      <c r="U3663" t="s">
        <v>8317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8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0">
        <f t="shared" si="229"/>
        <v>42094.178402777776</v>
      </c>
      <c r="L3664">
        <v>1425187014</v>
      </c>
      <c r="M3664" s="10">
        <f t="shared" si="230"/>
        <v>42064.220069444447</v>
      </c>
      <c r="N3664" s="10"/>
      <c r="O3664" t="b">
        <v>0</v>
      </c>
      <c r="P3664">
        <v>40</v>
      </c>
      <c r="Q3664">
        <f t="shared" si="231"/>
        <v>202.85</v>
      </c>
      <c r="R3664" t="b">
        <v>1</v>
      </c>
      <c r="S3664" t="s">
        <v>8269</v>
      </c>
      <c r="T3664" s="12" t="s">
        <v>8316</v>
      </c>
      <c r="U3664" t="s">
        <v>8317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8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0">
        <f t="shared" si="229"/>
        <v>42725.493402777778</v>
      </c>
      <c r="L3665">
        <v>1477133430</v>
      </c>
      <c r="M3665" s="10">
        <f t="shared" si="230"/>
        <v>42665.451736111107</v>
      </c>
      <c r="N3665" s="10"/>
      <c r="O3665" t="b">
        <v>0</v>
      </c>
      <c r="P3665">
        <v>9</v>
      </c>
      <c r="Q3665">
        <f t="shared" si="231"/>
        <v>26</v>
      </c>
      <c r="R3665" t="b">
        <v>1</v>
      </c>
      <c r="S3665" t="s">
        <v>8269</v>
      </c>
      <c r="T3665" s="12" t="s">
        <v>8316</v>
      </c>
      <c r="U3665" t="s">
        <v>8317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8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0">
        <f t="shared" si="229"/>
        <v>42537.248715277776</v>
      </c>
      <c r="L3666">
        <v>1464847089</v>
      </c>
      <c r="M3666" s="10">
        <f t="shared" si="230"/>
        <v>42523.248715277776</v>
      </c>
      <c r="N3666" s="10"/>
      <c r="O3666" t="b">
        <v>0</v>
      </c>
      <c r="P3666">
        <v>19</v>
      </c>
      <c r="Q3666">
        <f t="shared" si="231"/>
        <v>46.05</v>
      </c>
      <c r="R3666" t="b">
        <v>1</v>
      </c>
      <c r="S3666" t="s">
        <v>8269</v>
      </c>
      <c r="T3666" s="12" t="s">
        <v>8316</v>
      </c>
      <c r="U3666" t="s">
        <v>8317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8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0">
        <f t="shared" si="229"/>
        <v>42305.829166666663</v>
      </c>
      <c r="L3667">
        <v>1445109822</v>
      </c>
      <c r="M3667" s="10">
        <f t="shared" si="230"/>
        <v>42294.808124999996</v>
      </c>
      <c r="N3667" s="10"/>
      <c r="O3667" t="b">
        <v>0</v>
      </c>
      <c r="P3667">
        <v>14</v>
      </c>
      <c r="Q3667">
        <f t="shared" si="231"/>
        <v>51</v>
      </c>
      <c r="R3667" t="b">
        <v>1</v>
      </c>
      <c r="S3667" t="s">
        <v>8269</v>
      </c>
      <c r="T3667" s="12" t="s">
        <v>8316</v>
      </c>
      <c r="U3667" t="s">
        <v>8317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8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0">
        <f t="shared" si="229"/>
        <v>41844.291666666664</v>
      </c>
      <c r="L3668">
        <v>1404337382</v>
      </c>
      <c r="M3668" s="10">
        <f t="shared" si="230"/>
        <v>41822.90488425926</v>
      </c>
      <c r="N3668" s="10"/>
      <c r="O3668" t="b">
        <v>0</v>
      </c>
      <c r="P3668">
        <v>38</v>
      </c>
      <c r="Q3668">
        <f t="shared" si="231"/>
        <v>31.58</v>
      </c>
      <c r="R3668" t="b">
        <v>1</v>
      </c>
      <c r="S3668" t="s">
        <v>8269</v>
      </c>
      <c r="T3668" s="12" t="s">
        <v>8316</v>
      </c>
      <c r="U3668" t="s">
        <v>8317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8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0">
        <f t="shared" si="229"/>
        <v>42203.970127314817</v>
      </c>
      <c r="L3669">
        <v>1434669419</v>
      </c>
      <c r="M3669" s="10">
        <f t="shared" si="230"/>
        <v>42173.970127314817</v>
      </c>
      <c r="N3669" s="10"/>
      <c r="O3669" t="b">
        <v>0</v>
      </c>
      <c r="P3669">
        <v>58</v>
      </c>
      <c r="Q3669">
        <f t="shared" si="231"/>
        <v>53.36</v>
      </c>
      <c r="R3669" t="b">
        <v>1</v>
      </c>
      <c r="S3669" t="s">
        <v>8269</v>
      </c>
      <c r="T3669" s="12" t="s">
        <v>8316</v>
      </c>
      <c r="U3669" t="s">
        <v>8317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8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0">
        <f t="shared" si="229"/>
        <v>42208.772916666669</v>
      </c>
      <c r="L3670">
        <v>1435670452</v>
      </c>
      <c r="M3670" s="10">
        <f t="shared" si="230"/>
        <v>42185.556157407409</v>
      </c>
      <c r="N3670" s="10"/>
      <c r="O3670" t="b">
        <v>0</v>
      </c>
      <c r="P3670">
        <v>28</v>
      </c>
      <c r="Q3670">
        <f t="shared" si="231"/>
        <v>36.96</v>
      </c>
      <c r="R3670" t="b">
        <v>1</v>
      </c>
      <c r="S3670" t="s">
        <v>8269</v>
      </c>
      <c r="T3670" s="12" t="s">
        <v>8316</v>
      </c>
      <c r="U3670" t="s">
        <v>8317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8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0">
        <f t="shared" si="229"/>
        <v>42166.675196759257</v>
      </c>
      <c r="L3671">
        <v>1431447137</v>
      </c>
      <c r="M3671" s="10">
        <f t="shared" si="230"/>
        <v>42136.675196759257</v>
      </c>
      <c r="N3671" s="10"/>
      <c r="O3671" t="b">
        <v>0</v>
      </c>
      <c r="P3671">
        <v>17</v>
      </c>
      <c r="Q3671">
        <f t="shared" si="231"/>
        <v>81.290000000000006</v>
      </c>
      <c r="R3671" t="b">
        <v>1</v>
      </c>
      <c r="S3671" t="s">
        <v>8269</v>
      </c>
      <c r="T3671" s="12" t="s">
        <v>8316</v>
      </c>
      <c r="U3671" t="s">
        <v>8317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8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0">
        <f t="shared" si="229"/>
        <v>42155.958333333328</v>
      </c>
      <c r="L3672">
        <v>1431951611</v>
      </c>
      <c r="M3672" s="10">
        <f t="shared" si="230"/>
        <v>42142.514016203699</v>
      </c>
      <c r="N3672" s="10"/>
      <c r="O3672" t="b">
        <v>0</v>
      </c>
      <c r="P3672">
        <v>12</v>
      </c>
      <c r="Q3672">
        <f t="shared" si="231"/>
        <v>20.079999999999998</v>
      </c>
      <c r="R3672" t="b">
        <v>1</v>
      </c>
      <c r="S3672" t="s">
        <v>8269</v>
      </c>
      <c r="T3672" s="12" t="s">
        <v>8316</v>
      </c>
      <c r="U3672" t="s">
        <v>8317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8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0">
        <f t="shared" si="229"/>
        <v>41841.165972222225</v>
      </c>
      <c r="L3673">
        <v>1404140667</v>
      </c>
      <c r="M3673" s="10">
        <f t="shared" si="230"/>
        <v>41820.62809027778</v>
      </c>
      <c r="N3673" s="10"/>
      <c r="O3673" t="b">
        <v>0</v>
      </c>
      <c r="P3673">
        <v>40</v>
      </c>
      <c r="Q3673">
        <f t="shared" si="231"/>
        <v>88.25</v>
      </c>
      <c r="R3673" t="b">
        <v>1</v>
      </c>
      <c r="S3673" t="s">
        <v>8269</v>
      </c>
      <c r="T3673" s="12" t="s">
        <v>8316</v>
      </c>
      <c r="U3673" t="s">
        <v>8317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8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0">
        <f t="shared" si="229"/>
        <v>41908.946574074071</v>
      </c>
      <c r="L3674">
        <v>1409179384</v>
      </c>
      <c r="M3674" s="10">
        <f t="shared" si="230"/>
        <v>41878.946574074071</v>
      </c>
      <c r="N3674" s="10"/>
      <c r="O3674" t="b">
        <v>0</v>
      </c>
      <c r="P3674">
        <v>57</v>
      </c>
      <c r="Q3674">
        <f t="shared" si="231"/>
        <v>53.44</v>
      </c>
      <c r="R3674" t="b">
        <v>1</v>
      </c>
      <c r="S3674" t="s">
        <v>8269</v>
      </c>
      <c r="T3674" s="12" t="s">
        <v>8316</v>
      </c>
      <c r="U3674" t="s">
        <v>8317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8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0">
        <f t="shared" si="229"/>
        <v>41948.536111111112</v>
      </c>
      <c r="L3675">
        <v>1412233497</v>
      </c>
      <c r="M3675" s="10">
        <f t="shared" si="230"/>
        <v>41914.295104166667</v>
      </c>
      <c r="N3675" s="10"/>
      <c r="O3675" t="b">
        <v>0</v>
      </c>
      <c r="P3675">
        <v>114</v>
      </c>
      <c r="Q3675">
        <f t="shared" si="231"/>
        <v>39.869999999999997</v>
      </c>
      <c r="R3675" t="b">
        <v>1</v>
      </c>
      <c r="S3675" t="s">
        <v>8269</v>
      </c>
      <c r="T3675" s="12" t="s">
        <v>8316</v>
      </c>
      <c r="U3675" t="s">
        <v>8317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8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0">
        <f t="shared" si="229"/>
        <v>42616.873020833329</v>
      </c>
      <c r="L3676">
        <v>1467752229</v>
      </c>
      <c r="M3676" s="10">
        <f t="shared" si="230"/>
        <v>42556.873020833329</v>
      </c>
      <c r="N3676" s="10"/>
      <c r="O3676" t="b">
        <v>0</v>
      </c>
      <c r="P3676">
        <v>31</v>
      </c>
      <c r="Q3676">
        <f t="shared" si="231"/>
        <v>145.16</v>
      </c>
      <c r="R3676" t="b">
        <v>1</v>
      </c>
      <c r="S3676" t="s">
        <v>8269</v>
      </c>
      <c r="T3676" s="12" t="s">
        <v>8316</v>
      </c>
      <c r="U3676" t="s">
        <v>8317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8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0">
        <f t="shared" si="229"/>
        <v>42505.958333333328</v>
      </c>
      <c r="L3677">
        <v>1462285182</v>
      </c>
      <c r="M3677" s="10">
        <f t="shared" si="230"/>
        <v>42493.597013888888</v>
      </c>
      <c r="N3677" s="10"/>
      <c r="O3677" t="b">
        <v>0</v>
      </c>
      <c r="P3677">
        <v>3</v>
      </c>
      <c r="Q3677">
        <f t="shared" si="231"/>
        <v>23.33</v>
      </c>
      <c r="R3677" t="b">
        <v>1</v>
      </c>
      <c r="S3677" t="s">
        <v>8269</v>
      </c>
      <c r="T3677" s="12" t="s">
        <v>8316</v>
      </c>
      <c r="U3677" t="s">
        <v>8317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8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0">
        <f t="shared" si="229"/>
        <v>41894.815787037034</v>
      </c>
      <c r="L3678">
        <v>1408995284</v>
      </c>
      <c r="M3678" s="10">
        <f t="shared" si="230"/>
        <v>41876.815787037034</v>
      </c>
      <c r="N3678" s="10"/>
      <c r="O3678" t="b">
        <v>0</v>
      </c>
      <c r="P3678">
        <v>16</v>
      </c>
      <c r="Q3678">
        <f t="shared" si="231"/>
        <v>64.38</v>
      </c>
      <c r="R3678" t="b">
        <v>1</v>
      </c>
      <c r="S3678" t="s">
        <v>8269</v>
      </c>
      <c r="T3678" s="12" t="s">
        <v>8316</v>
      </c>
      <c r="U3678" t="s">
        <v>8317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8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0">
        <f t="shared" si="229"/>
        <v>41823.165972222225</v>
      </c>
      <c r="L3679">
        <v>1402580818</v>
      </c>
      <c r="M3679" s="10">
        <f t="shared" si="230"/>
        <v>41802.574282407404</v>
      </c>
      <c r="N3679" s="10"/>
      <c r="O3679" t="b">
        <v>0</v>
      </c>
      <c r="P3679">
        <v>199</v>
      </c>
      <c r="Q3679">
        <f t="shared" si="231"/>
        <v>62.05</v>
      </c>
      <c r="R3679" t="b">
        <v>1</v>
      </c>
      <c r="S3679" t="s">
        <v>8269</v>
      </c>
      <c r="T3679" s="12" t="s">
        <v>8316</v>
      </c>
      <c r="U3679" t="s">
        <v>8317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8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0">
        <f t="shared" si="229"/>
        <v>42155.531226851846</v>
      </c>
      <c r="L3680">
        <v>1430052298</v>
      </c>
      <c r="M3680" s="10">
        <f t="shared" si="230"/>
        <v>42120.531226851846</v>
      </c>
      <c r="N3680" s="10"/>
      <c r="O3680" t="b">
        <v>0</v>
      </c>
      <c r="P3680">
        <v>31</v>
      </c>
      <c r="Q3680">
        <f t="shared" si="231"/>
        <v>66.13</v>
      </c>
      <c r="R3680" t="b">
        <v>1</v>
      </c>
      <c r="S3680" t="s">
        <v>8269</v>
      </c>
      <c r="T3680" s="12" t="s">
        <v>8316</v>
      </c>
      <c r="U3680" t="s">
        <v>8317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8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0">
        <f t="shared" si="229"/>
        <v>41821.207638888889</v>
      </c>
      <c r="L3681">
        <v>1401214581</v>
      </c>
      <c r="M3681" s="10">
        <f t="shared" si="230"/>
        <v>41786.761354166665</v>
      </c>
      <c r="N3681" s="10"/>
      <c r="O3681" t="b">
        <v>0</v>
      </c>
      <c r="P3681">
        <v>30</v>
      </c>
      <c r="Q3681">
        <f t="shared" si="231"/>
        <v>73.400000000000006</v>
      </c>
      <c r="R3681" t="b">
        <v>1</v>
      </c>
      <c r="S3681" t="s">
        <v>8269</v>
      </c>
      <c r="T3681" s="12" t="s">
        <v>8316</v>
      </c>
      <c r="U3681" t="s">
        <v>8317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8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0">
        <f t="shared" si="229"/>
        <v>42648.454097222217</v>
      </c>
      <c r="L3682">
        <v>1473850434</v>
      </c>
      <c r="M3682" s="10">
        <f t="shared" si="230"/>
        <v>42627.454097222217</v>
      </c>
      <c r="N3682" s="10"/>
      <c r="O3682" t="b">
        <v>0</v>
      </c>
      <c r="P3682">
        <v>34</v>
      </c>
      <c r="Q3682">
        <f t="shared" si="231"/>
        <v>99.5</v>
      </c>
      <c r="R3682" t="b">
        <v>1</v>
      </c>
      <c r="S3682" t="s">
        <v>8269</v>
      </c>
      <c r="T3682" s="12" t="s">
        <v>8316</v>
      </c>
      <c r="U3682" t="s">
        <v>8317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8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0">
        <f t="shared" si="229"/>
        <v>42384.651504629626</v>
      </c>
      <c r="L3683">
        <v>1452008290</v>
      </c>
      <c r="M3683" s="10">
        <f t="shared" si="230"/>
        <v>42374.651504629626</v>
      </c>
      <c r="N3683" s="10"/>
      <c r="O3683" t="b">
        <v>0</v>
      </c>
      <c r="P3683">
        <v>18</v>
      </c>
      <c r="Q3683">
        <f t="shared" si="231"/>
        <v>62.17</v>
      </c>
      <c r="R3683" t="b">
        <v>1</v>
      </c>
      <c r="S3683" t="s">
        <v>8269</v>
      </c>
      <c r="T3683" s="12" t="s">
        <v>8316</v>
      </c>
      <c r="U3683" t="s">
        <v>8317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8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0">
        <f t="shared" si="229"/>
        <v>41806.290972222225</v>
      </c>
      <c r="L3684">
        <v>1399998418</v>
      </c>
      <c r="M3684" s="10">
        <f t="shared" si="230"/>
        <v>41772.685393518521</v>
      </c>
      <c r="N3684" s="10"/>
      <c r="O3684" t="b">
        <v>0</v>
      </c>
      <c r="P3684">
        <v>67</v>
      </c>
      <c r="Q3684">
        <f t="shared" si="231"/>
        <v>62.33</v>
      </c>
      <c r="R3684" t="b">
        <v>1</v>
      </c>
      <c r="S3684" t="s">
        <v>8269</v>
      </c>
      <c r="T3684" s="12" t="s">
        <v>8316</v>
      </c>
      <c r="U3684" t="s">
        <v>8317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8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0">
        <f t="shared" si="229"/>
        <v>42663.116851851853</v>
      </c>
      <c r="L3685">
        <v>1474339696</v>
      </c>
      <c r="M3685" s="10">
        <f t="shared" si="230"/>
        <v>42633.116851851853</v>
      </c>
      <c r="N3685" s="10"/>
      <c r="O3685" t="b">
        <v>0</v>
      </c>
      <c r="P3685">
        <v>66</v>
      </c>
      <c r="Q3685">
        <f t="shared" si="231"/>
        <v>58.79</v>
      </c>
      <c r="R3685" t="b">
        <v>1</v>
      </c>
      <c r="S3685" t="s">
        <v>8269</v>
      </c>
      <c r="T3685" s="12" t="s">
        <v>8316</v>
      </c>
      <c r="U3685" t="s">
        <v>8317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8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0">
        <f t="shared" si="229"/>
        <v>42249.180393518516</v>
      </c>
      <c r="L3686">
        <v>1438575586</v>
      </c>
      <c r="M3686" s="10">
        <f t="shared" si="230"/>
        <v>42219.180393518516</v>
      </c>
      <c r="N3686" s="10"/>
      <c r="O3686" t="b">
        <v>0</v>
      </c>
      <c r="P3686">
        <v>23</v>
      </c>
      <c r="Q3686">
        <f t="shared" si="231"/>
        <v>45.35</v>
      </c>
      <c r="R3686" t="b">
        <v>1</v>
      </c>
      <c r="S3686" t="s">
        <v>8269</v>
      </c>
      <c r="T3686" s="12" t="s">
        <v>8316</v>
      </c>
      <c r="U3686" t="s">
        <v>8317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8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0">
        <f t="shared" si="229"/>
        <v>41778.875</v>
      </c>
      <c r="L3687">
        <v>1398348859</v>
      </c>
      <c r="M3687" s="10">
        <f t="shared" si="230"/>
        <v>41753.593275462961</v>
      </c>
      <c r="N3687" s="10"/>
      <c r="O3687" t="b">
        <v>0</v>
      </c>
      <c r="P3687">
        <v>126</v>
      </c>
      <c r="Q3687">
        <f t="shared" si="231"/>
        <v>41.94</v>
      </c>
      <c r="R3687" t="b">
        <v>1</v>
      </c>
      <c r="S3687" t="s">
        <v>8269</v>
      </c>
      <c r="T3687" s="12" t="s">
        <v>8316</v>
      </c>
      <c r="U3687" t="s">
        <v>8317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8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0">
        <f t="shared" si="229"/>
        <v>42245.165972222225</v>
      </c>
      <c r="L3688">
        <v>1439567660</v>
      </c>
      <c r="M3688" s="10">
        <f t="shared" si="230"/>
        <v>42230.662731481483</v>
      </c>
      <c r="N3688" s="10"/>
      <c r="O3688" t="b">
        <v>0</v>
      </c>
      <c r="P3688">
        <v>6</v>
      </c>
      <c r="Q3688">
        <f t="shared" si="231"/>
        <v>59.17</v>
      </c>
      <c r="R3688" t="b">
        <v>1</v>
      </c>
      <c r="S3688" t="s">
        <v>8269</v>
      </c>
      <c r="T3688" s="12" t="s">
        <v>8316</v>
      </c>
      <c r="U3688" t="s">
        <v>8317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8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0">
        <f t="shared" si="229"/>
        <v>41817.218229166669</v>
      </c>
      <c r="L3689">
        <v>1401254055</v>
      </c>
      <c r="M3689" s="10">
        <f t="shared" si="230"/>
        <v>41787.218229166669</v>
      </c>
      <c r="N3689" s="10"/>
      <c r="O3689" t="b">
        <v>0</v>
      </c>
      <c r="P3689">
        <v>25</v>
      </c>
      <c r="Q3689">
        <f t="shared" si="231"/>
        <v>200.49</v>
      </c>
      <c r="R3689" t="b">
        <v>1</v>
      </c>
      <c r="S3689" t="s">
        <v>8269</v>
      </c>
      <c r="T3689" s="12" t="s">
        <v>8316</v>
      </c>
      <c r="U3689" t="s">
        <v>8317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8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0">
        <f t="shared" si="229"/>
        <v>41859.787083333329</v>
      </c>
      <c r="L3690">
        <v>1404932004</v>
      </c>
      <c r="M3690" s="10">
        <f t="shared" si="230"/>
        <v>41829.787083333329</v>
      </c>
      <c r="N3690" s="10"/>
      <c r="O3690" t="b">
        <v>0</v>
      </c>
      <c r="P3690">
        <v>39</v>
      </c>
      <c r="Q3690">
        <f t="shared" si="231"/>
        <v>83.97</v>
      </c>
      <c r="R3690" t="b">
        <v>1</v>
      </c>
      <c r="S3690" t="s">
        <v>8269</v>
      </c>
      <c r="T3690" s="12" t="s">
        <v>8316</v>
      </c>
      <c r="U3690" t="s">
        <v>8317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8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0">
        <f t="shared" si="229"/>
        <v>42176.934027777781</v>
      </c>
      <c r="L3691">
        <v>1432410639</v>
      </c>
      <c r="M3691" s="10">
        <f t="shared" si="230"/>
        <v>42147.826840277776</v>
      </c>
      <c r="N3691" s="10"/>
      <c r="O3691" t="b">
        <v>0</v>
      </c>
      <c r="P3691">
        <v>62</v>
      </c>
      <c r="Q3691">
        <f t="shared" si="231"/>
        <v>57.26</v>
      </c>
      <c r="R3691" t="b">
        <v>1</v>
      </c>
      <c r="S3691" t="s">
        <v>8269</v>
      </c>
      <c r="T3691" s="12" t="s">
        <v>8316</v>
      </c>
      <c r="U3691" t="s">
        <v>8317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8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0">
        <f t="shared" si="229"/>
        <v>41970.639849537038</v>
      </c>
      <c r="L3692">
        <v>1414506083</v>
      </c>
      <c r="M3692" s="10">
        <f t="shared" si="230"/>
        <v>41940.598182870373</v>
      </c>
      <c r="N3692" s="10"/>
      <c r="O3692" t="b">
        <v>0</v>
      </c>
      <c r="P3692">
        <v>31</v>
      </c>
      <c r="Q3692">
        <f t="shared" si="231"/>
        <v>58.06</v>
      </c>
      <c r="R3692" t="b">
        <v>1</v>
      </c>
      <c r="S3692" t="s">
        <v>8269</v>
      </c>
      <c r="T3692" s="12" t="s">
        <v>8316</v>
      </c>
      <c r="U3692" t="s">
        <v>8317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8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0">
        <f t="shared" si="229"/>
        <v>42065.207638888889</v>
      </c>
      <c r="L3693">
        <v>1421426929</v>
      </c>
      <c r="M3693" s="10">
        <f t="shared" si="230"/>
        <v>42020.700567129628</v>
      </c>
      <c r="N3693" s="10"/>
      <c r="O3693" t="b">
        <v>0</v>
      </c>
      <c r="P3693">
        <v>274</v>
      </c>
      <c r="Q3693">
        <f t="shared" si="231"/>
        <v>186.8</v>
      </c>
      <c r="R3693" t="b">
        <v>1</v>
      </c>
      <c r="S3693" t="s">
        <v>8269</v>
      </c>
      <c r="T3693" s="12" t="s">
        <v>8316</v>
      </c>
      <c r="U3693" t="s">
        <v>8317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8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0">
        <f t="shared" si="229"/>
        <v>41901</v>
      </c>
      <c r="L3694">
        <v>1410304179</v>
      </c>
      <c r="M3694" s="10">
        <f t="shared" si="230"/>
        <v>41891.96503472222</v>
      </c>
      <c r="N3694" s="10"/>
      <c r="O3694" t="b">
        <v>0</v>
      </c>
      <c r="P3694">
        <v>17</v>
      </c>
      <c r="Q3694">
        <f t="shared" si="231"/>
        <v>74.12</v>
      </c>
      <c r="R3694" t="b">
        <v>1</v>
      </c>
      <c r="S3694" t="s">
        <v>8269</v>
      </c>
      <c r="T3694" s="12" t="s">
        <v>8316</v>
      </c>
      <c r="U3694" t="s">
        <v>8317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8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0">
        <f t="shared" si="229"/>
        <v>42338.9375</v>
      </c>
      <c r="L3695">
        <v>1446352529</v>
      </c>
      <c r="M3695" s="10">
        <f t="shared" si="230"/>
        <v>42309.191307870366</v>
      </c>
      <c r="N3695" s="10"/>
      <c r="O3695" t="b">
        <v>0</v>
      </c>
      <c r="P3695">
        <v>14</v>
      </c>
      <c r="Q3695">
        <f t="shared" si="231"/>
        <v>30.71</v>
      </c>
      <c r="R3695" t="b">
        <v>1</v>
      </c>
      <c r="S3695" t="s">
        <v>8269</v>
      </c>
      <c r="T3695" s="12" t="s">
        <v>8316</v>
      </c>
      <c r="U3695" t="s">
        <v>8317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8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0">
        <f t="shared" si="229"/>
        <v>42527.083333333328</v>
      </c>
      <c r="L3696">
        <v>1461985967</v>
      </c>
      <c r="M3696" s="10">
        <f t="shared" si="230"/>
        <v>42490.133877314816</v>
      </c>
      <c r="N3696" s="10"/>
      <c r="O3696" t="b">
        <v>0</v>
      </c>
      <c r="P3696">
        <v>60</v>
      </c>
      <c r="Q3696">
        <f t="shared" si="231"/>
        <v>62.67</v>
      </c>
      <c r="R3696" t="b">
        <v>1</v>
      </c>
      <c r="S3696" t="s">
        <v>8269</v>
      </c>
      <c r="T3696" s="12" t="s">
        <v>8316</v>
      </c>
      <c r="U3696" t="s">
        <v>8317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8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0">
        <f t="shared" si="229"/>
        <v>42015.870486111111</v>
      </c>
      <c r="L3697">
        <v>1419281610</v>
      </c>
      <c r="M3697" s="10">
        <f t="shared" si="230"/>
        <v>41995.870486111111</v>
      </c>
      <c r="N3697" s="10"/>
      <c r="O3697" t="b">
        <v>0</v>
      </c>
      <c r="P3697">
        <v>33</v>
      </c>
      <c r="Q3697">
        <f t="shared" si="231"/>
        <v>121.36</v>
      </c>
      <c r="R3697" t="b">
        <v>1</v>
      </c>
      <c r="S3697" t="s">
        <v>8269</v>
      </c>
      <c r="T3697" s="12" t="s">
        <v>8316</v>
      </c>
      <c r="U3697" t="s">
        <v>8317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8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0">
        <f t="shared" si="229"/>
        <v>42048.617083333331</v>
      </c>
      <c r="L3698">
        <v>1418654916</v>
      </c>
      <c r="M3698" s="10">
        <f t="shared" si="230"/>
        <v>41988.617083333331</v>
      </c>
      <c r="N3698" s="10"/>
      <c r="O3698" t="b">
        <v>0</v>
      </c>
      <c r="P3698">
        <v>78</v>
      </c>
      <c r="Q3698">
        <f t="shared" si="231"/>
        <v>39.74</v>
      </c>
      <c r="R3698" t="b">
        <v>1</v>
      </c>
      <c r="S3698" t="s">
        <v>8269</v>
      </c>
      <c r="T3698" s="12" t="s">
        <v>8316</v>
      </c>
      <c r="U3698" t="s">
        <v>8317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8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0">
        <f t="shared" si="229"/>
        <v>42500.465833333335</v>
      </c>
      <c r="L3699">
        <v>1461064248</v>
      </c>
      <c r="M3699" s="10">
        <f t="shared" si="230"/>
        <v>42479.465833333335</v>
      </c>
      <c r="N3699" s="10"/>
      <c r="O3699" t="b">
        <v>0</v>
      </c>
      <c r="P3699">
        <v>30</v>
      </c>
      <c r="Q3699">
        <f t="shared" si="231"/>
        <v>72</v>
      </c>
      <c r="R3699" t="b">
        <v>1</v>
      </c>
      <c r="S3699" t="s">
        <v>8269</v>
      </c>
      <c r="T3699" s="12" t="s">
        <v>8316</v>
      </c>
      <c r="U3699" t="s">
        <v>8317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8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0">
        <f t="shared" si="229"/>
        <v>42431.806562500002</v>
      </c>
      <c r="L3700">
        <v>1454354487</v>
      </c>
      <c r="M3700" s="10">
        <f t="shared" si="230"/>
        <v>42401.806562500002</v>
      </c>
      <c r="N3700" s="10"/>
      <c r="O3700" t="b">
        <v>0</v>
      </c>
      <c r="P3700">
        <v>136</v>
      </c>
      <c r="Q3700">
        <f t="shared" si="231"/>
        <v>40.630000000000003</v>
      </c>
      <c r="R3700" t="b">
        <v>1</v>
      </c>
      <c r="S3700" t="s">
        <v>8269</v>
      </c>
      <c r="T3700" s="12" t="s">
        <v>8316</v>
      </c>
      <c r="U3700" t="s">
        <v>8317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8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0">
        <f t="shared" si="229"/>
        <v>41927.602037037039</v>
      </c>
      <c r="L3701">
        <v>1410791216</v>
      </c>
      <c r="M3701" s="10">
        <f t="shared" si="230"/>
        <v>41897.602037037039</v>
      </c>
      <c r="N3701" s="10"/>
      <c r="O3701" t="b">
        <v>0</v>
      </c>
      <c r="P3701">
        <v>40</v>
      </c>
      <c r="Q3701">
        <f t="shared" si="231"/>
        <v>63</v>
      </c>
      <c r="R3701" t="b">
        <v>1</v>
      </c>
      <c r="S3701" t="s">
        <v>8269</v>
      </c>
      <c r="T3701" s="12" t="s">
        <v>8316</v>
      </c>
      <c r="U3701" t="s">
        <v>8317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8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0">
        <f t="shared" si="229"/>
        <v>41912.666666666664</v>
      </c>
      <c r="L3702">
        <v>1409493800</v>
      </c>
      <c r="M3702" s="10">
        <f t="shared" si="230"/>
        <v>41882.585648148146</v>
      </c>
      <c r="N3702" s="10"/>
      <c r="O3702" t="b">
        <v>0</v>
      </c>
      <c r="P3702">
        <v>18</v>
      </c>
      <c r="Q3702">
        <f t="shared" si="231"/>
        <v>33.67</v>
      </c>
      <c r="R3702" t="b">
        <v>1</v>
      </c>
      <c r="S3702" t="s">
        <v>8269</v>
      </c>
      <c r="T3702" s="12" t="s">
        <v>8316</v>
      </c>
      <c r="U3702" t="s">
        <v>8317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8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0">
        <f t="shared" si="229"/>
        <v>42159.541585648149</v>
      </c>
      <c r="L3703">
        <v>1430830793</v>
      </c>
      <c r="M3703" s="10">
        <f t="shared" si="230"/>
        <v>42129.541585648149</v>
      </c>
      <c r="N3703" s="10"/>
      <c r="O3703" t="b">
        <v>0</v>
      </c>
      <c r="P3703">
        <v>39</v>
      </c>
      <c r="Q3703">
        <f t="shared" si="231"/>
        <v>38.590000000000003</v>
      </c>
      <c r="R3703" t="b">
        <v>1</v>
      </c>
      <c r="S3703" t="s">
        <v>8269</v>
      </c>
      <c r="T3703" s="12" t="s">
        <v>8316</v>
      </c>
      <c r="U3703" t="s">
        <v>8317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8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0">
        <f t="shared" si="229"/>
        <v>42561.957638888889</v>
      </c>
      <c r="L3704">
        <v>1464958484</v>
      </c>
      <c r="M3704" s="10">
        <f t="shared" si="230"/>
        <v>42524.53800925926</v>
      </c>
      <c r="N3704" s="10"/>
      <c r="O3704" t="b">
        <v>0</v>
      </c>
      <c r="P3704">
        <v>21</v>
      </c>
      <c r="Q3704">
        <f t="shared" si="231"/>
        <v>155.94999999999999</v>
      </c>
      <c r="R3704" t="b">
        <v>1</v>
      </c>
      <c r="S3704" t="s">
        <v>8269</v>
      </c>
      <c r="T3704" s="12" t="s">
        <v>8316</v>
      </c>
      <c r="U3704" t="s">
        <v>8317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8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0">
        <f t="shared" si="229"/>
        <v>42595.290972222225</v>
      </c>
      <c r="L3705">
        <v>1467720388</v>
      </c>
      <c r="M3705" s="10">
        <f t="shared" si="230"/>
        <v>42556.504490740743</v>
      </c>
      <c r="N3705" s="10"/>
      <c r="O3705" t="b">
        <v>0</v>
      </c>
      <c r="P3705">
        <v>30</v>
      </c>
      <c r="Q3705">
        <f t="shared" si="231"/>
        <v>43.2</v>
      </c>
      <c r="R3705" t="b">
        <v>1</v>
      </c>
      <c r="S3705" t="s">
        <v>8269</v>
      </c>
      <c r="T3705" s="12" t="s">
        <v>8316</v>
      </c>
      <c r="U3705" t="s">
        <v>8317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8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0">
        <f t="shared" si="229"/>
        <v>42521.689745370371</v>
      </c>
      <c r="L3706">
        <v>1459528394</v>
      </c>
      <c r="M3706" s="10">
        <f t="shared" si="230"/>
        <v>42461.689745370371</v>
      </c>
      <c r="N3706" s="10"/>
      <c r="O3706" t="b">
        <v>0</v>
      </c>
      <c r="P3706">
        <v>27</v>
      </c>
      <c r="Q3706">
        <f t="shared" si="231"/>
        <v>15.15</v>
      </c>
      <c r="R3706" t="b">
        <v>1</v>
      </c>
      <c r="S3706" t="s">
        <v>8269</v>
      </c>
      <c r="T3706" s="12" t="s">
        <v>8316</v>
      </c>
      <c r="U3706" t="s">
        <v>8317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8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0">
        <f t="shared" si="229"/>
        <v>41813.75</v>
      </c>
      <c r="L3707">
        <v>1401714114</v>
      </c>
      <c r="M3707" s="10">
        <f t="shared" si="230"/>
        <v>41792.542986111112</v>
      </c>
      <c r="N3707" s="10"/>
      <c r="O3707" t="b">
        <v>0</v>
      </c>
      <c r="P3707">
        <v>35</v>
      </c>
      <c r="Q3707">
        <f t="shared" si="231"/>
        <v>83.57</v>
      </c>
      <c r="R3707" t="b">
        <v>1</v>
      </c>
      <c r="S3707" t="s">
        <v>8269</v>
      </c>
      <c r="T3707" s="12" t="s">
        <v>8316</v>
      </c>
      <c r="U3707" t="s">
        <v>8317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8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0">
        <f t="shared" si="229"/>
        <v>41894.913761574076</v>
      </c>
      <c r="L3708">
        <v>1409262949</v>
      </c>
      <c r="M3708" s="10">
        <f t="shared" si="230"/>
        <v>41879.913761574076</v>
      </c>
      <c r="N3708" s="10"/>
      <c r="O3708" t="b">
        <v>0</v>
      </c>
      <c r="P3708">
        <v>13</v>
      </c>
      <c r="Q3708">
        <f t="shared" si="231"/>
        <v>140</v>
      </c>
      <c r="R3708" t="b">
        <v>1</v>
      </c>
      <c r="S3708" t="s">
        <v>8269</v>
      </c>
      <c r="T3708" s="12" t="s">
        <v>8316</v>
      </c>
      <c r="U3708" t="s">
        <v>8317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8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0">
        <f t="shared" si="229"/>
        <v>42573.226388888885</v>
      </c>
      <c r="L3709">
        <v>1467335378</v>
      </c>
      <c r="M3709" s="10">
        <f t="shared" si="230"/>
        <v>42552.048356481479</v>
      </c>
      <c r="N3709" s="10"/>
      <c r="O3709" t="b">
        <v>0</v>
      </c>
      <c r="P3709">
        <v>23</v>
      </c>
      <c r="Q3709">
        <f t="shared" si="231"/>
        <v>80.87</v>
      </c>
      <c r="R3709" t="b">
        <v>1</v>
      </c>
      <c r="S3709" t="s">
        <v>8269</v>
      </c>
      <c r="T3709" s="12" t="s">
        <v>8316</v>
      </c>
      <c r="U3709" t="s">
        <v>8317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8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0">
        <f t="shared" si="229"/>
        <v>41824.142199074071</v>
      </c>
      <c r="L3710">
        <v>1403234686</v>
      </c>
      <c r="M3710" s="10">
        <f t="shared" si="230"/>
        <v>41810.142199074071</v>
      </c>
      <c r="N3710" s="10"/>
      <c r="O3710" t="b">
        <v>0</v>
      </c>
      <c r="P3710">
        <v>39</v>
      </c>
      <c r="Q3710">
        <f t="shared" si="231"/>
        <v>53.85</v>
      </c>
      <c r="R3710" t="b">
        <v>1</v>
      </c>
      <c r="S3710" t="s">
        <v>8269</v>
      </c>
      <c r="T3710" s="12" t="s">
        <v>8316</v>
      </c>
      <c r="U3710" t="s">
        <v>8317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8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0">
        <f t="shared" si="229"/>
        <v>41815.707708333335</v>
      </c>
      <c r="L3711">
        <v>1401123546</v>
      </c>
      <c r="M3711" s="10">
        <f t="shared" si="230"/>
        <v>41785.707708333335</v>
      </c>
      <c r="N3711" s="10"/>
      <c r="O3711" t="b">
        <v>0</v>
      </c>
      <c r="P3711">
        <v>35</v>
      </c>
      <c r="Q3711">
        <f t="shared" si="231"/>
        <v>30.93</v>
      </c>
      <c r="R3711" t="b">
        <v>1</v>
      </c>
      <c r="S3711" t="s">
        <v>8269</v>
      </c>
      <c r="T3711" s="12" t="s">
        <v>8316</v>
      </c>
      <c r="U3711" t="s">
        <v>8317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8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0">
        <f t="shared" si="229"/>
        <v>42097.576249999998</v>
      </c>
      <c r="L3712">
        <v>1425908988</v>
      </c>
      <c r="M3712" s="10">
        <f t="shared" si="230"/>
        <v>42072.576249999998</v>
      </c>
      <c r="N3712" s="10"/>
      <c r="O3712" t="b">
        <v>0</v>
      </c>
      <c r="P3712">
        <v>27</v>
      </c>
      <c r="Q3712">
        <f t="shared" si="231"/>
        <v>67.959999999999994</v>
      </c>
      <c r="R3712" t="b">
        <v>1</v>
      </c>
      <c r="S3712" t="s">
        <v>8269</v>
      </c>
      <c r="T3712" s="12" t="s">
        <v>8316</v>
      </c>
      <c r="U3712" t="s">
        <v>8317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8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0">
        <f t="shared" si="229"/>
        <v>41805.666666666664</v>
      </c>
      <c r="L3713">
        <v>1400606573</v>
      </c>
      <c r="M3713" s="10">
        <f t="shared" si="230"/>
        <v>41779.724224537036</v>
      </c>
      <c r="N3713" s="10"/>
      <c r="O3713" t="b">
        <v>0</v>
      </c>
      <c r="P3713">
        <v>21</v>
      </c>
      <c r="Q3713">
        <f t="shared" si="231"/>
        <v>27.14</v>
      </c>
      <c r="R3713" t="b">
        <v>1</v>
      </c>
      <c r="S3713" t="s">
        <v>8269</v>
      </c>
      <c r="T3713" s="12" t="s">
        <v>8316</v>
      </c>
      <c r="U3713" t="s">
        <v>8317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8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0">
        <f t="shared" si="229"/>
        <v>42155.290972222225</v>
      </c>
      <c r="L3714">
        <v>1431230867</v>
      </c>
      <c r="M3714" s="10">
        <f t="shared" si="230"/>
        <v>42134.172071759262</v>
      </c>
      <c r="N3714" s="10"/>
      <c r="O3714" t="b">
        <v>0</v>
      </c>
      <c r="P3714">
        <v>104</v>
      </c>
      <c r="Q3714">
        <f t="shared" si="231"/>
        <v>110.87</v>
      </c>
      <c r="R3714" t="b">
        <v>1</v>
      </c>
      <c r="S3714" t="s">
        <v>8269</v>
      </c>
      <c r="T3714" s="12" t="s">
        <v>8316</v>
      </c>
      <c r="U3714" t="s">
        <v>8317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8">
        <f t="shared" ref="F3715:F3778" si="232">ROUND(E3715/D3715*100,0)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0">
        <f t="shared" ref="K3715:K3778" si="233">(((J3715/60)/60)/24+DATE(1970,1,1))</f>
        <v>42525.738032407404</v>
      </c>
      <c r="L3715">
        <v>1463334166</v>
      </c>
      <c r="M3715" s="10">
        <f t="shared" ref="M3715:M3778" si="234">(((L3715/60)/60)/24+DATE(1970,1,1))</f>
        <v>42505.738032407404</v>
      </c>
      <c r="N3715" s="10"/>
      <c r="O3715" t="b">
        <v>0</v>
      </c>
      <c r="P3715">
        <v>19</v>
      </c>
      <c r="Q3715">
        <f t="shared" ref="Q3715:Q3778" si="235">IFERROR(ROUND(E3715/P3715,2),0)</f>
        <v>106.84</v>
      </c>
      <c r="R3715" t="b">
        <v>1</v>
      </c>
      <c r="S3715" t="s">
        <v>8269</v>
      </c>
      <c r="T3715" s="12" t="s">
        <v>8316</v>
      </c>
      <c r="U3715" t="s">
        <v>8317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8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0">
        <f t="shared" si="233"/>
        <v>42150.165972222225</v>
      </c>
      <c r="L3716">
        <v>1429881667</v>
      </c>
      <c r="M3716" s="10">
        <f t="shared" si="234"/>
        <v>42118.556331018524</v>
      </c>
      <c r="N3716" s="10"/>
      <c r="O3716" t="b">
        <v>0</v>
      </c>
      <c r="P3716">
        <v>97</v>
      </c>
      <c r="Q3716">
        <f t="shared" si="235"/>
        <v>105.52</v>
      </c>
      <c r="R3716" t="b">
        <v>1</v>
      </c>
      <c r="S3716" t="s">
        <v>8269</v>
      </c>
      <c r="T3716" s="12" t="s">
        <v>8316</v>
      </c>
      <c r="U3716" t="s">
        <v>8317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8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0">
        <f t="shared" si="233"/>
        <v>42094.536111111112</v>
      </c>
      <c r="L3717">
        <v>1422834819</v>
      </c>
      <c r="M3717" s="10">
        <f t="shared" si="234"/>
        <v>42036.995590277773</v>
      </c>
      <c r="N3717" s="10"/>
      <c r="O3717" t="b">
        <v>0</v>
      </c>
      <c r="P3717">
        <v>27</v>
      </c>
      <c r="Q3717">
        <f t="shared" si="235"/>
        <v>132.96</v>
      </c>
      <c r="R3717" t="b">
        <v>1</v>
      </c>
      <c r="S3717" t="s">
        <v>8269</v>
      </c>
      <c r="T3717" s="12" t="s">
        <v>8316</v>
      </c>
      <c r="U3717" t="s">
        <v>8317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8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0">
        <f t="shared" si="233"/>
        <v>42390.887835648144</v>
      </c>
      <c r="L3718">
        <v>1450819109</v>
      </c>
      <c r="M3718" s="10">
        <f t="shared" si="234"/>
        <v>42360.887835648144</v>
      </c>
      <c r="N3718" s="10"/>
      <c r="O3718" t="b">
        <v>0</v>
      </c>
      <c r="P3718">
        <v>24</v>
      </c>
      <c r="Q3718">
        <f t="shared" si="235"/>
        <v>51.92</v>
      </c>
      <c r="R3718" t="b">
        <v>1</v>
      </c>
      <c r="S3718" t="s">
        <v>8269</v>
      </c>
      <c r="T3718" s="12" t="s">
        <v>8316</v>
      </c>
      <c r="U3718" t="s">
        <v>8317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8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0">
        <f t="shared" si="233"/>
        <v>42133.866307870368</v>
      </c>
      <c r="L3719">
        <v>1428526049</v>
      </c>
      <c r="M3719" s="10">
        <f t="shared" si="234"/>
        <v>42102.866307870368</v>
      </c>
      <c r="N3719" s="10"/>
      <c r="O3719" t="b">
        <v>0</v>
      </c>
      <c r="P3719">
        <v>13</v>
      </c>
      <c r="Q3719">
        <f t="shared" si="235"/>
        <v>310</v>
      </c>
      <c r="R3719" t="b">
        <v>1</v>
      </c>
      <c r="S3719" t="s">
        <v>8269</v>
      </c>
      <c r="T3719" s="12" t="s">
        <v>8316</v>
      </c>
      <c r="U3719" t="s">
        <v>8317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8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0">
        <f t="shared" si="233"/>
        <v>42062.716145833328</v>
      </c>
      <c r="L3720">
        <v>1422465075</v>
      </c>
      <c r="M3720" s="10">
        <f t="shared" si="234"/>
        <v>42032.716145833328</v>
      </c>
      <c r="N3720" s="10"/>
      <c r="O3720" t="b">
        <v>0</v>
      </c>
      <c r="P3720">
        <v>46</v>
      </c>
      <c r="Q3720">
        <f t="shared" si="235"/>
        <v>26.02</v>
      </c>
      <c r="R3720" t="b">
        <v>1</v>
      </c>
      <c r="S3720" t="s">
        <v>8269</v>
      </c>
      <c r="T3720" s="12" t="s">
        <v>8316</v>
      </c>
      <c r="U3720" t="s">
        <v>8317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8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0">
        <f t="shared" si="233"/>
        <v>42177.729930555557</v>
      </c>
      <c r="L3721">
        <v>1432402266</v>
      </c>
      <c r="M3721" s="10">
        <f t="shared" si="234"/>
        <v>42147.729930555557</v>
      </c>
      <c r="N3721" s="10"/>
      <c r="O3721" t="b">
        <v>0</v>
      </c>
      <c r="P3721">
        <v>4</v>
      </c>
      <c r="Q3721">
        <f t="shared" si="235"/>
        <v>105</v>
      </c>
      <c r="R3721" t="b">
        <v>1</v>
      </c>
      <c r="S3721" t="s">
        <v>8269</v>
      </c>
      <c r="T3721" s="12" t="s">
        <v>8316</v>
      </c>
      <c r="U3721" t="s">
        <v>8317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8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0">
        <f t="shared" si="233"/>
        <v>42187.993125000001</v>
      </c>
      <c r="L3722">
        <v>1433980206</v>
      </c>
      <c r="M3722" s="10">
        <f t="shared" si="234"/>
        <v>42165.993125000001</v>
      </c>
      <c r="N3722" s="10"/>
      <c r="O3722" t="b">
        <v>0</v>
      </c>
      <c r="P3722">
        <v>40</v>
      </c>
      <c r="Q3722">
        <f t="shared" si="235"/>
        <v>86.23</v>
      </c>
      <c r="R3722" t="b">
        <v>1</v>
      </c>
      <c r="S3722" t="s">
        <v>8269</v>
      </c>
      <c r="T3722" s="12" t="s">
        <v>8316</v>
      </c>
      <c r="U3722" t="s">
        <v>8317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8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0">
        <f t="shared" si="233"/>
        <v>41948.977824074071</v>
      </c>
      <c r="L3723">
        <v>1413412084</v>
      </c>
      <c r="M3723" s="10">
        <f t="shared" si="234"/>
        <v>41927.936157407406</v>
      </c>
      <c r="N3723" s="10"/>
      <c r="O3723" t="b">
        <v>0</v>
      </c>
      <c r="P3723">
        <v>44</v>
      </c>
      <c r="Q3723">
        <f t="shared" si="235"/>
        <v>114.55</v>
      </c>
      <c r="R3723" t="b">
        <v>1</v>
      </c>
      <c r="S3723" t="s">
        <v>8269</v>
      </c>
      <c r="T3723" s="12" t="s">
        <v>8316</v>
      </c>
      <c r="U3723" t="s">
        <v>8317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8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0">
        <f t="shared" si="233"/>
        <v>42411.957638888889</v>
      </c>
      <c r="L3724">
        <v>1452614847</v>
      </c>
      <c r="M3724" s="10">
        <f t="shared" si="234"/>
        <v>42381.671840277777</v>
      </c>
      <c r="N3724" s="10"/>
      <c r="O3724" t="b">
        <v>0</v>
      </c>
      <c r="P3724">
        <v>35</v>
      </c>
      <c r="Q3724">
        <f t="shared" si="235"/>
        <v>47.66</v>
      </c>
      <c r="R3724" t="b">
        <v>1</v>
      </c>
      <c r="S3724" t="s">
        <v>8269</v>
      </c>
      <c r="T3724" s="12" t="s">
        <v>8316</v>
      </c>
      <c r="U3724" t="s">
        <v>8317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8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0">
        <f t="shared" si="233"/>
        <v>41973.794699074075</v>
      </c>
      <c r="L3725">
        <v>1414778662</v>
      </c>
      <c r="M3725" s="10">
        <f t="shared" si="234"/>
        <v>41943.753032407411</v>
      </c>
      <c r="N3725" s="10"/>
      <c r="O3725" t="b">
        <v>0</v>
      </c>
      <c r="P3725">
        <v>63</v>
      </c>
      <c r="Q3725">
        <f t="shared" si="235"/>
        <v>72.89</v>
      </c>
      <c r="R3725" t="b">
        <v>1</v>
      </c>
      <c r="S3725" t="s">
        <v>8269</v>
      </c>
      <c r="T3725" s="12" t="s">
        <v>8316</v>
      </c>
      <c r="U3725" t="s">
        <v>8317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8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0">
        <f t="shared" si="233"/>
        <v>42494.958333333328</v>
      </c>
      <c r="L3726">
        <v>1459856860</v>
      </c>
      <c r="M3726" s="10">
        <f t="shared" si="234"/>
        <v>42465.491435185191</v>
      </c>
      <c r="N3726" s="10"/>
      <c r="O3726" t="b">
        <v>0</v>
      </c>
      <c r="P3726">
        <v>89</v>
      </c>
      <c r="Q3726">
        <f t="shared" si="235"/>
        <v>49.55</v>
      </c>
      <c r="R3726" t="b">
        <v>1</v>
      </c>
      <c r="S3726" t="s">
        <v>8269</v>
      </c>
      <c r="T3726" s="12" t="s">
        <v>8316</v>
      </c>
      <c r="U3726" t="s">
        <v>8317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8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0">
        <f t="shared" si="233"/>
        <v>42418.895833333328</v>
      </c>
      <c r="L3727">
        <v>1454366467</v>
      </c>
      <c r="M3727" s="10">
        <f t="shared" si="234"/>
        <v>42401.945219907408</v>
      </c>
      <c r="N3727" s="10"/>
      <c r="O3727" t="b">
        <v>0</v>
      </c>
      <c r="P3727">
        <v>15</v>
      </c>
      <c r="Q3727">
        <f t="shared" si="235"/>
        <v>25.4</v>
      </c>
      <c r="R3727" t="b">
        <v>1</v>
      </c>
      <c r="S3727" t="s">
        <v>8269</v>
      </c>
      <c r="T3727" s="12" t="s">
        <v>8316</v>
      </c>
      <c r="U3727" t="s">
        <v>8317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8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0">
        <f t="shared" si="233"/>
        <v>42489.875</v>
      </c>
      <c r="L3728">
        <v>1459567371</v>
      </c>
      <c r="M3728" s="10">
        <f t="shared" si="234"/>
        <v>42462.140868055561</v>
      </c>
      <c r="N3728" s="10"/>
      <c r="O3728" t="b">
        <v>0</v>
      </c>
      <c r="P3728">
        <v>46</v>
      </c>
      <c r="Q3728">
        <f t="shared" si="235"/>
        <v>62.59</v>
      </c>
      <c r="R3728" t="b">
        <v>1</v>
      </c>
      <c r="S3728" t="s">
        <v>8269</v>
      </c>
      <c r="T3728" s="12" t="s">
        <v>8316</v>
      </c>
      <c r="U3728" t="s">
        <v>8317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8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0">
        <f t="shared" si="233"/>
        <v>42663.204861111109</v>
      </c>
      <c r="L3729">
        <v>1474273294</v>
      </c>
      <c r="M3729" s="10">
        <f t="shared" si="234"/>
        <v>42632.348310185189</v>
      </c>
      <c r="N3729" s="10"/>
      <c r="O3729" t="b">
        <v>0</v>
      </c>
      <c r="P3729">
        <v>33</v>
      </c>
      <c r="Q3729">
        <f t="shared" si="235"/>
        <v>61.06</v>
      </c>
      <c r="R3729" t="b">
        <v>1</v>
      </c>
      <c r="S3729" t="s">
        <v>8269</v>
      </c>
      <c r="T3729" s="12" t="s">
        <v>8316</v>
      </c>
      <c r="U3729" t="s">
        <v>8317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8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0">
        <f t="shared" si="233"/>
        <v>42235.171018518522</v>
      </c>
      <c r="L3730">
        <v>1437365176</v>
      </c>
      <c r="M3730" s="10">
        <f t="shared" si="234"/>
        <v>42205.171018518522</v>
      </c>
      <c r="N3730" s="10"/>
      <c r="O3730" t="b">
        <v>0</v>
      </c>
      <c r="P3730">
        <v>31</v>
      </c>
      <c r="Q3730">
        <f t="shared" si="235"/>
        <v>60.06</v>
      </c>
      <c r="R3730" t="b">
        <v>0</v>
      </c>
      <c r="S3730" t="s">
        <v>8269</v>
      </c>
      <c r="T3730" s="12" t="s">
        <v>8316</v>
      </c>
      <c r="U3730" t="s">
        <v>8317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8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0">
        <f t="shared" si="233"/>
        <v>42086.16333333333</v>
      </c>
      <c r="L3731">
        <v>1423198512</v>
      </c>
      <c r="M3731" s="10">
        <f t="shared" si="234"/>
        <v>42041.205000000002</v>
      </c>
      <c r="N3731" s="10"/>
      <c r="O3731" t="b">
        <v>0</v>
      </c>
      <c r="P3731">
        <v>5</v>
      </c>
      <c r="Q3731">
        <f t="shared" si="235"/>
        <v>72.400000000000006</v>
      </c>
      <c r="R3731" t="b">
        <v>0</v>
      </c>
      <c r="S3731" t="s">
        <v>8269</v>
      </c>
      <c r="T3731" s="12" t="s">
        <v>8316</v>
      </c>
      <c r="U3731" t="s">
        <v>8317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8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0">
        <f t="shared" si="233"/>
        <v>42233.677766203706</v>
      </c>
      <c r="L3732">
        <v>1437236159</v>
      </c>
      <c r="M3732" s="10">
        <f t="shared" si="234"/>
        <v>42203.677766203706</v>
      </c>
      <c r="N3732" s="10"/>
      <c r="O3732" t="b">
        <v>0</v>
      </c>
      <c r="P3732">
        <v>1</v>
      </c>
      <c r="Q3732">
        <f t="shared" si="235"/>
        <v>100</v>
      </c>
      <c r="R3732" t="b">
        <v>0</v>
      </c>
      <c r="S3732" t="s">
        <v>8269</v>
      </c>
      <c r="T3732" s="12" t="s">
        <v>8316</v>
      </c>
      <c r="U3732" t="s">
        <v>8317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8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0">
        <f t="shared" si="233"/>
        <v>42014.140972222223</v>
      </c>
      <c r="L3733">
        <v>1418234646</v>
      </c>
      <c r="M3733" s="10">
        <f t="shared" si="234"/>
        <v>41983.752847222218</v>
      </c>
      <c r="N3733" s="10"/>
      <c r="O3733" t="b">
        <v>0</v>
      </c>
      <c r="P3733">
        <v>12</v>
      </c>
      <c r="Q3733">
        <f t="shared" si="235"/>
        <v>51.67</v>
      </c>
      <c r="R3733" t="b">
        <v>0</v>
      </c>
      <c r="S3733" t="s">
        <v>8269</v>
      </c>
      <c r="T3733" s="12" t="s">
        <v>8316</v>
      </c>
      <c r="U3733" t="s">
        <v>8317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8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0">
        <f t="shared" si="233"/>
        <v>42028.5</v>
      </c>
      <c r="L3734">
        <v>1416932133</v>
      </c>
      <c r="M3734" s="10">
        <f t="shared" si="234"/>
        <v>41968.677465277782</v>
      </c>
      <c r="N3734" s="10"/>
      <c r="O3734" t="b">
        <v>0</v>
      </c>
      <c r="P3734">
        <v>4</v>
      </c>
      <c r="Q3734">
        <f t="shared" si="235"/>
        <v>32.75</v>
      </c>
      <c r="R3734" t="b">
        <v>0</v>
      </c>
      <c r="S3734" t="s">
        <v>8269</v>
      </c>
      <c r="T3734" s="12" t="s">
        <v>8316</v>
      </c>
      <c r="U3734" t="s">
        <v>8317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8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0">
        <f t="shared" si="233"/>
        <v>42112.9375</v>
      </c>
      <c r="L3735">
        <v>1428539708</v>
      </c>
      <c r="M3735" s="10">
        <f t="shared" si="234"/>
        <v>42103.024398148147</v>
      </c>
      <c r="N3735" s="10"/>
      <c r="O3735" t="b">
        <v>0</v>
      </c>
      <c r="P3735">
        <v>0</v>
      </c>
      <c r="Q3735">
        <f t="shared" si="235"/>
        <v>0</v>
      </c>
      <c r="R3735" t="b">
        <v>0</v>
      </c>
      <c r="S3735" t="s">
        <v>8269</v>
      </c>
      <c r="T3735" s="12" t="s">
        <v>8316</v>
      </c>
      <c r="U3735" t="s">
        <v>8317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8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0">
        <f t="shared" si="233"/>
        <v>42149.901574074072</v>
      </c>
      <c r="L3736">
        <v>1427405896</v>
      </c>
      <c r="M3736" s="10">
        <f t="shared" si="234"/>
        <v>42089.901574074072</v>
      </c>
      <c r="N3736" s="10"/>
      <c r="O3736" t="b">
        <v>0</v>
      </c>
      <c r="P3736">
        <v>7</v>
      </c>
      <c r="Q3736">
        <f t="shared" si="235"/>
        <v>61</v>
      </c>
      <c r="R3736" t="b">
        <v>0</v>
      </c>
      <c r="S3736" t="s">
        <v>8269</v>
      </c>
      <c r="T3736" s="12" t="s">
        <v>8316</v>
      </c>
      <c r="U3736" t="s">
        <v>8317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8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0">
        <f t="shared" si="233"/>
        <v>42152.693159722221</v>
      </c>
      <c r="L3737">
        <v>1430239089</v>
      </c>
      <c r="M3737" s="10">
        <f t="shared" si="234"/>
        <v>42122.693159722221</v>
      </c>
      <c r="N3737" s="10"/>
      <c r="O3737" t="b">
        <v>0</v>
      </c>
      <c r="P3737">
        <v>2</v>
      </c>
      <c r="Q3737">
        <f t="shared" si="235"/>
        <v>10</v>
      </c>
      <c r="R3737" t="b">
        <v>0</v>
      </c>
      <c r="S3737" t="s">
        <v>8269</v>
      </c>
      <c r="T3737" s="12" t="s">
        <v>8316</v>
      </c>
      <c r="U3737" t="s">
        <v>8317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8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0">
        <f t="shared" si="233"/>
        <v>42086.75</v>
      </c>
      <c r="L3738">
        <v>1423847093</v>
      </c>
      <c r="M3738" s="10">
        <f t="shared" si="234"/>
        <v>42048.711724537032</v>
      </c>
      <c r="N3738" s="10"/>
      <c r="O3738" t="b">
        <v>0</v>
      </c>
      <c r="P3738">
        <v>1</v>
      </c>
      <c r="Q3738">
        <f t="shared" si="235"/>
        <v>10</v>
      </c>
      <c r="R3738" t="b">
        <v>0</v>
      </c>
      <c r="S3738" t="s">
        <v>8269</v>
      </c>
      <c r="T3738" s="12" t="s">
        <v>8316</v>
      </c>
      <c r="U3738" t="s">
        <v>8317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8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0">
        <f t="shared" si="233"/>
        <v>42320.290972222225</v>
      </c>
      <c r="L3739">
        <v>1445358903</v>
      </c>
      <c r="M3739" s="10">
        <f t="shared" si="234"/>
        <v>42297.691006944442</v>
      </c>
      <c r="N3739" s="10"/>
      <c r="O3739" t="b">
        <v>0</v>
      </c>
      <c r="P3739">
        <v>4</v>
      </c>
      <c r="Q3739">
        <f t="shared" si="235"/>
        <v>37.5</v>
      </c>
      <c r="R3739" t="b">
        <v>0</v>
      </c>
      <c r="S3739" t="s">
        <v>8269</v>
      </c>
      <c r="T3739" s="12" t="s">
        <v>8316</v>
      </c>
      <c r="U3739" t="s">
        <v>8317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8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0">
        <f t="shared" si="233"/>
        <v>41835.916666666664</v>
      </c>
      <c r="L3740">
        <v>1403562705</v>
      </c>
      <c r="M3740" s="10">
        <f t="shared" si="234"/>
        <v>41813.938715277778</v>
      </c>
      <c r="N3740" s="10"/>
      <c r="O3740" t="b">
        <v>0</v>
      </c>
      <c r="P3740">
        <v>6</v>
      </c>
      <c r="Q3740">
        <f t="shared" si="235"/>
        <v>45</v>
      </c>
      <c r="R3740" t="b">
        <v>0</v>
      </c>
      <c r="S3740" t="s">
        <v>8269</v>
      </c>
      <c r="T3740" s="12" t="s">
        <v>8316</v>
      </c>
      <c r="U3740" t="s">
        <v>8317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8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0">
        <f t="shared" si="233"/>
        <v>42568.449861111112</v>
      </c>
      <c r="L3741">
        <v>1467024468</v>
      </c>
      <c r="M3741" s="10">
        <f t="shared" si="234"/>
        <v>42548.449861111112</v>
      </c>
      <c r="N3741" s="10"/>
      <c r="O3741" t="b">
        <v>0</v>
      </c>
      <c r="P3741">
        <v>8</v>
      </c>
      <c r="Q3741">
        <f t="shared" si="235"/>
        <v>100.63</v>
      </c>
      <c r="R3741" t="b">
        <v>0</v>
      </c>
      <c r="S3741" t="s">
        <v>8269</v>
      </c>
      <c r="T3741" s="12" t="s">
        <v>8316</v>
      </c>
      <c r="U3741" t="s">
        <v>8317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8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0">
        <f t="shared" si="233"/>
        <v>41863.079143518517</v>
      </c>
      <c r="L3742">
        <v>1405217355</v>
      </c>
      <c r="M3742" s="10">
        <f t="shared" si="234"/>
        <v>41833.089756944442</v>
      </c>
      <c r="N3742" s="10"/>
      <c r="O3742" t="b">
        <v>0</v>
      </c>
      <c r="P3742">
        <v>14</v>
      </c>
      <c r="Q3742">
        <f t="shared" si="235"/>
        <v>25.57</v>
      </c>
      <c r="R3742" t="b">
        <v>0</v>
      </c>
      <c r="S3742" t="s">
        <v>8269</v>
      </c>
      <c r="T3742" s="12" t="s">
        <v>8316</v>
      </c>
      <c r="U3742" t="s">
        <v>8317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8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0">
        <f t="shared" si="233"/>
        <v>42355.920717592591</v>
      </c>
      <c r="L3743">
        <v>1447797950</v>
      </c>
      <c r="M3743" s="10">
        <f t="shared" si="234"/>
        <v>42325.920717592591</v>
      </c>
      <c r="N3743" s="10"/>
      <c r="O3743" t="b">
        <v>0</v>
      </c>
      <c r="P3743">
        <v>0</v>
      </c>
      <c r="Q3743">
        <f t="shared" si="235"/>
        <v>0</v>
      </c>
      <c r="R3743" t="b">
        <v>0</v>
      </c>
      <c r="S3743" t="s">
        <v>8269</v>
      </c>
      <c r="T3743" s="12" t="s">
        <v>8316</v>
      </c>
      <c r="U3743" t="s">
        <v>8317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8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0">
        <f t="shared" si="233"/>
        <v>41888.214629629627</v>
      </c>
      <c r="L3744">
        <v>1407388144</v>
      </c>
      <c r="M3744" s="10">
        <f t="shared" si="234"/>
        <v>41858.214629629627</v>
      </c>
      <c r="N3744" s="10"/>
      <c r="O3744" t="b">
        <v>0</v>
      </c>
      <c r="P3744">
        <v>4</v>
      </c>
      <c r="Q3744">
        <f t="shared" si="235"/>
        <v>25</v>
      </c>
      <c r="R3744" t="b">
        <v>0</v>
      </c>
      <c r="S3744" t="s">
        <v>8269</v>
      </c>
      <c r="T3744" s="12" t="s">
        <v>8316</v>
      </c>
      <c r="U3744" t="s">
        <v>8317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8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0">
        <f t="shared" si="233"/>
        <v>41823.710231481484</v>
      </c>
      <c r="L3745">
        <v>1401814964</v>
      </c>
      <c r="M3745" s="10">
        <f t="shared" si="234"/>
        <v>41793.710231481484</v>
      </c>
      <c r="N3745" s="10"/>
      <c r="O3745" t="b">
        <v>0</v>
      </c>
      <c r="P3745">
        <v>0</v>
      </c>
      <c r="Q3745">
        <f t="shared" si="235"/>
        <v>0</v>
      </c>
      <c r="R3745" t="b">
        <v>0</v>
      </c>
      <c r="S3745" t="s">
        <v>8269</v>
      </c>
      <c r="T3745" s="12" t="s">
        <v>8316</v>
      </c>
      <c r="U3745" t="s">
        <v>8317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8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0">
        <f t="shared" si="233"/>
        <v>41825.165972222225</v>
      </c>
      <c r="L3746">
        <v>1401823952</v>
      </c>
      <c r="M3746" s="10">
        <f t="shared" si="234"/>
        <v>41793.814259259263</v>
      </c>
      <c r="N3746" s="10"/>
      <c r="O3746" t="b">
        <v>0</v>
      </c>
      <c r="P3746">
        <v>0</v>
      </c>
      <c r="Q3746">
        <f t="shared" si="235"/>
        <v>0</v>
      </c>
      <c r="R3746" t="b">
        <v>0</v>
      </c>
      <c r="S3746" t="s">
        <v>8269</v>
      </c>
      <c r="T3746" s="12" t="s">
        <v>8316</v>
      </c>
      <c r="U3746" t="s">
        <v>8317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8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0">
        <f t="shared" si="233"/>
        <v>41861.697939814818</v>
      </c>
      <c r="L3747">
        <v>1405097102</v>
      </c>
      <c r="M3747" s="10">
        <f t="shared" si="234"/>
        <v>41831.697939814818</v>
      </c>
      <c r="N3747" s="10"/>
      <c r="O3747" t="b">
        <v>0</v>
      </c>
      <c r="P3747">
        <v>1</v>
      </c>
      <c r="Q3747">
        <f t="shared" si="235"/>
        <v>10</v>
      </c>
      <c r="R3747" t="b">
        <v>0</v>
      </c>
      <c r="S3747" t="s">
        <v>8269</v>
      </c>
      <c r="T3747" s="12" t="s">
        <v>8316</v>
      </c>
      <c r="U3747" t="s">
        <v>8317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8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0">
        <f t="shared" si="233"/>
        <v>42651.389340277776</v>
      </c>
      <c r="L3748">
        <v>1473326439</v>
      </c>
      <c r="M3748" s="10">
        <f t="shared" si="234"/>
        <v>42621.389340277776</v>
      </c>
      <c r="N3748" s="10"/>
      <c r="O3748" t="b">
        <v>0</v>
      </c>
      <c r="P3748">
        <v>1</v>
      </c>
      <c r="Q3748">
        <f t="shared" si="235"/>
        <v>202</v>
      </c>
      <c r="R3748" t="b">
        <v>0</v>
      </c>
      <c r="S3748" t="s">
        <v>8269</v>
      </c>
      <c r="T3748" s="12" t="s">
        <v>8316</v>
      </c>
      <c r="U3748" t="s">
        <v>8317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8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0">
        <f t="shared" si="233"/>
        <v>42190.957638888889</v>
      </c>
      <c r="L3749">
        <v>1433833896</v>
      </c>
      <c r="M3749" s="10">
        <f t="shared" si="234"/>
        <v>42164.299722222218</v>
      </c>
      <c r="N3749" s="10"/>
      <c r="O3749" t="b">
        <v>0</v>
      </c>
      <c r="P3749">
        <v>1</v>
      </c>
      <c r="Q3749">
        <f t="shared" si="235"/>
        <v>25</v>
      </c>
      <c r="R3749" t="b">
        <v>0</v>
      </c>
      <c r="S3749" t="s">
        <v>8269</v>
      </c>
      <c r="T3749" s="12" t="s">
        <v>8316</v>
      </c>
      <c r="U3749" t="s">
        <v>8317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8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0">
        <f t="shared" si="233"/>
        <v>42416.249305555553</v>
      </c>
      <c r="L3750">
        <v>1453827436</v>
      </c>
      <c r="M3750" s="10">
        <f t="shared" si="234"/>
        <v>42395.706435185188</v>
      </c>
      <c r="N3750" s="10"/>
      <c r="O3750" t="b">
        <v>0</v>
      </c>
      <c r="P3750">
        <v>52</v>
      </c>
      <c r="Q3750">
        <f t="shared" si="235"/>
        <v>99.54</v>
      </c>
      <c r="R3750" t="b">
        <v>1</v>
      </c>
      <c r="S3750" t="s">
        <v>8303</v>
      </c>
      <c r="T3750" s="12" t="s">
        <v>8316</v>
      </c>
      <c r="U3750" t="s">
        <v>8358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8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0">
        <f t="shared" si="233"/>
        <v>42489.165972222225</v>
      </c>
      <c r="L3751">
        <v>1459220588</v>
      </c>
      <c r="M3751" s="10">
        <f t="shared" si="234"/>
        <v>42458.127175925925</v>
      </c>
      <c r="N3751" s="10"/>
      <c r="O3751" t="b">
        <v>0</v>
      </c>
      <c r="P3751">
        <v>7</v>
      </c>
      <c r="Q3751">
        <f t="shared" si="235"/>
        <v>75</v>
      </c>
      <c r="R3751" t="b">
        <v>1</v>
      </c>
      <c r="S3751" t="s">
        <v>8303</v>
      </c>
      <c r="T3751" s="12" t="s">
        <v>8316</v>
      </c>
      <c r="U3751" t="s">
        <v>8358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8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0">
        <f t="shared" si="233"/>
        <v>42045.332638888889</v>
      </c>
      <c r="L3752">
        <v>1421105608</v>
      </c>
      <c r="M3752" s="10">
        <f t="shared" si="234"/>
        <v>42016.981574074074</v>
      </c>
      <c r="N3752" s="10"/>
      <c r="O3752" t="b">
        <v>0</v>
      </c>
      <c r="P3752">
        <v>28</v>
      </c>
      <c r="Q3752">
        <f t="shared" si="235"/>
        <v>215.25</v>
      </c>
      <c r="R3752" t="b">
        <v>1</v>
      </c>
      <c r="S3752" t="s">
        <v>8303</v>
      </c>
      <c r="T3752" s="12" t="s">
        <v>8316</v>
      </c>
      <c r="U3752" t="s">
        <v>8358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8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0">
        <f t="shared" si="233"/>
        <v>42462.993900462956</v>
      </c>
      <c r="L3753">
        <v>1454460673</v>
      </c>
      <c r="M3753" s="10">
        <f t="shared" si="234"/>
        <v>42403.035567129627</v>
      </c>
      <c r="N3753" s="10"/>
      <c r="O3753" t="b">
        <v>0</v>
      </c>
      <c r="P3753">
        <v>11</v>
      </c>
      <c r="Q3753">
        <f t="shared" si="235"/>
        <v>120.55</v>
      </c>
      <c r="R3753" t="b">
        <v>1</v>
      </c>
      <c r="S3753" t="s">
        <v>8303</v>
      </c>
      <c r="T3753" s="12" t="s">
        <v>8316</v>
      </c>
      <c r="U3753" t="s">
        <v>8358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8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0">
        <f t="shared" si="233"/>
        <v>42659.875</v>
      </c>
      <c r="L3754">
        <v>1473189335</v>
      </c>
      <c r="M3754" s="10">
        <f t="shared" si="234"/>
        <v>42619.802488425921</v>
      </c>
      <c r="N3754" s="10"/>
      <c r="O3754" t="b">
        <v>0</v>
      </c>
      <c r="P3754">
        <v>15</v>
      </c>
      <c r="Q3754">
        <f t="shared" si="235"/>
        <v>37.67</v>
      </c>
      <c r="R3754" t="b">
        <v>1</v>
      </c>
      <c r="S3754" t="s">
        <v>8303</v>
      </c>
      <c r="T3754" s="12" t="s">
        <v>8316</v>
      </c>
      <c r="U3754" t="s">
        <v>8358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8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0">
        <f t="shared" si="233"/>
        <v>42158</v>
      </c>
      <c r="L3755">
        <v>1430768800</v>
      </c>
      <c r="M3755" s="10">
        <f t="shared" si="234"/>
        <v>42128.824074074073</v>
      </c>
      <c r="N3755" s="10"/>
      <c r="O3755" t="b">
        <v>0</v>
      </c>
      <c r="P3755">
        <v>30</v>
      </c>
      <c r="Q3755">
        <f t="shared" si="235"/>
        <v>172.23</v>
      </c>
      <c r="R3755" t="b">
        <v>1</v>
      </c>
      <c r="S3755" t="s">
        <v>8303</v>
      </c>
      <c r="T3755" s="12" t="s">
        <v>8316</v>
      </c>
      <c r="U3755" t="s">
        <v>8358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8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0">
        <f t="shared" si="233"/>
        <v>41846.207638888889</v>
      </c>
      <c r="L3756">
        <v>1403125737</v>
      </c>
      <c r="M3756" s="10">
        <f t="shared" si="234"/>
        <v>41808.881215277775</v>
      </c>
      <c r="N3756" s="10"/>
      <c r="O3756" t="b">
        <v>0</v>
      </c>
      <c r="P3756">
        <v>27</v>
      </c>
      <c r="Q3756">
        <f t="shared" si="235"/>
        <v>111.11</v>
      </c>
      <c r="R3756" t="b">
        <v>1</v>
      </c>
      <c r="S3756" t="s">
        <v>8303</v>
      </c>
      <c r="T3756" s="12" t="s">
        <v>8316</v>
      </c>
      <c r="U3756" t="s">
        <v>8358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8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0">
        <f t="shared" si="233"/>
        <v>42475.866979166662</v>
      </c>
      <c r="L3757">
        <v>1458161307</v>
      </c>
      <c r="M3757" s="10">
        <f t="shared" si="234"/>
        <v>42445.866979166662</v>
      </c>
      <c r="N3757" s="10"/>
      <c r="O3757" t="b">
        <v>0</v>
      </c>
      <c r="P3757">
        <v>28</v>
      </c>
      <c r="Q3757">
        <f t="shared" si="235"/>
        <v>25.46</v>
      </c>
      <c r="R3757" t="b">
        <v>1</v>
      </c>
      <c r="S3757" t="s">
        <v>8303</v>
      </c>
      <c r="T3757" s="12" t="s">
        <v>8316</v>
      </c>
      <c r="U3757" t="s">
        <v>8358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8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0">
        <f t="shared" si="233"/>
        <v>41801.814791666664</v>
      </c>
      <c r="L3758">
        <v>1399923198</v>
      </c>
      <c r="M3758" s="10">
        <f t="shared" si="234"/>
        <v>41771.814791666664</v>
      </c>
      <c r="N3758" s="10"/>
      <c r="O3758" t="b">
        <v>0</v>
      </c>
      <c r="P3758">
        <v>17</v>
      </c>
      <c r="Q3758">
        <f t="shared" si="235"/>
        <v>267.64999999999998</v>
      </c>
      <c r="R3758" t="b">
        <v>1</v>
      </c>
      <c r="S3758" t="s">
        <v>8303</v>
      </c>
      <c r="T3758" s="12" t="s">
        <v>8316</v>
      </c>
      <c r="U3758" t="s">
        <v>8358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8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0">
        <f t="shared" si="233"/>
        <v>41974.850868055553</v>
      </c>
      <c r="L3759">
        <v>1415737515</v>
      </c>
      <c r="M3759" s="10">
        <f t="shared" si="234"/>
        <v>41954.850868055553</v>
      </c>
      <c r="N3759" s="10"/>
      <c r="O3759" t="b">
        <v>0</v>
      </c>
      <c r="P3759">
        <v>50</v>
      </c>
      <c r="Q3759">
        <f t="shared" si="235"/>
        <v>75.959999999999994</v>
      </c>
      <c r="R3759" t="b">
        <v>1</v>
      </c>
      <c r="S3759" t="s">
        <v>8303</v>
      </c>
      <c r="T3759" s="12" t="s">
        <v>8316</v>
      </c>
      <c r="U3759" t="s">
        <v>8358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8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0">
        <f t="shared" si="233"/>
        <v>41778.208333333336</v>
      </c>
      <c r="L3760">
        <v>1397819938</v>
      </c>
      <c r="M3760" s="10">
        <f t="shared" si="234"/>
        <v>41747.471504629626</v>
      </c>
      <c r="N3760" s="10"/>
      <c r="O3760" t="b">
        <v>0</v>
      </c>
      <c r="P3760">
        <v>26</v>
      </c>
      <c r="Q3760">
        <f t="shared" si="235"/>
        <v>59.04</v>
      </c>
      <c r="R3760" t="b">
        <v>1</v>
      </c>
      <c r="S3760" t="s">
        <v>8303</v>
      </c>
      <c r="T3760" s="12" t="s">
        <v>8316</v>
      </c>
      <c r="U3760" t="s">
        <v>8358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8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0">
        <f t="shared" si="233"/>
        <v>42242.108252314814</v>
      </c>
      <c r="L3761">
        <v>1435372553</v>
      </c>
      <c r="M3761" s="10">
        <f t="shared" si="234"/>
        <v>42182.108252314814</v>
      </c>
      <c r="N3761" s="10"/>
      <c r="O3761" t="b">
        <v>0</v>
      </c>
      <c r="P3761">
        <v>88</v>
      </c>
      <c r="Q3761">
        <f t="shared" si="235"/>
        <v>50.11</v>
      </c>
      <c r="R3761" t="b">
        <v>1</v>
      </c>
      <c r="S3761" t="s">
        <v>8303</v>
      </c>
      <c r="T3761" s="12" t="s">
        <v>8316</v>
      </c>
      <c r="U3761" t="s">
        <v>8358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8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0">
        <f t="shared" si="233"/>
        <v>41764.525300925925</v>
      </c>
      <c r="L3762">
        <v>1397133386</v>
      </c>
      <c r="M3762" s="10">
        <f t="shared" si="234"/>
        <v>41739.525300925925</v>
      </c>
      <c r="N3762" s="10"/>
      <c r="O3762" t="b">
        <v>0</v>
      </c>
      <c r="P3762">
        <v>91</v>
      </c>
      <c r="Q3762">
        <f t="shared" si="235"/>
        <v>55.5</v>
      </c>
      <c r="R3762" t="b">
        <v>1</v>
      </c>
      <c r="S3762" t="s">
        <v>8303</v>
      </c>
      <c r="T3762" s="12" t="s">
        <v>8316</v>
      </c>
      <c r="U3762" t="s">
        <v>8358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8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0">
        <f t="shared" si="233"/>
        <v>42226.958333333328</v>
      </c>
      <c r="L3763">
        <v>1434625937</v>
      </c>
      <c r="M3763" s="10">
        <f t="shared" si="234"/>
        <v>42173.466863425929</v>
      </c>
      <c r="N3763" s="10"/>
      <c r="O3763" t="b">
        <v>0</v>
      </c>
      <c r="P3763">
        <v>3</v>
      </c>
      <c r="Q3763">
        <f t="shared" si="235"/>
        <v>166.67</v>
      </c>
      <c r="R3763" t="b">
        <v>1</v>
      </c>
      <c r="S3763" t="s">
        <v>8303</v>
      </c>
      <c r="T3763" s="12" t="s">
        <v>8316</v>
      </c>
      <c r="U3763" t="s">
        <v>8358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8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0">
        <f t="shared" si="233"/>
        <v>42218.813530092593</v>
      </c>
      <c r="L3764">
        <v>1436383889</v>
      </c>
      <c r="M3764" s="10">
        <f t="shared" si="234"/>
        <v>42193.813530092593</v>
      </c>
      <c r="N3764" s="10"/>
      <c r="O3764" t="b">
        <v>0</v>
      </c>
      <c r="P3764">
        <v>28</v>
      </c>
      <c r="Q3764">
        <f t="shared" si="235"/>
        <v>47.43</v>
      </c>
      <c r="R3764" t="b">
        <v>1</v>
      </c>
      <c r="S3764" t="s">
        <v>8303</v>
      </c>
      <c r="T3764" s="12" t="s">
        <v>8316</v>
      </c>
      <c r="U3764" t="s">
        <v>8358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8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0">
        <f t="shared" si="233"/>
        <v>42095.708634259259</v>
      </c>
      <c r="L3765">
        <v>1425319226</v>
      </c>
      <c r="M3765" s="10">
        <f t="shared" si="234"/>
        <v>42065.750300925924</v>
      </c>
      <c r="N3765" s="10"/>
      <c r="O3765" t="b">
        <v>0</v>
      </c>
      <c r="P3765">
        <v>77</v>
      </c>
      <c r="Q3765">
        <f t="shared" si="235"/>
        <v>64.94</v>
      </c>
      <c r="R3765" t="b">
        <v>1</v>
      </c>
      <c r="S3765" t="s">
        <v>8303</v>
      </c>
      <c r="T3765" s="12" t="s">
        <v>8316</v>
      </c>
      <c r="U3765" t="s">
        <v>8358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8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0">
        <f t="shared" si="233"/>
        <v>42519.024999999994</v>
      </c>
      <c r="L3766">
        <v>1462824832</v>
      </c>
      <c r="M3766" s="10">
        <f t="shared" si="234"/>
        <v>42499.842962962968</v>
      </c>
      <c r="N3766" s="10"/>
      <c r="O3766" t="b">
        <v>0</v>
      </c>
      <c r="P3766">
        <v>27</v>
      </c>
      <c r="Q3766">
        <f t="shared" si="235"/>
        <v>55.56</v>
      </c>
      <c r="R3766" t="b">
        <v>1</v>
      </c>
      <c r="S3766" t="s">
        <v>8303</v>
      </c>
      <c r="T3766" s="12" t="s">
        <v>8316</v>
      </c>
      <c r="U3766" t="s">
        <v>8358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8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0">
        <f t="shared" si="233"/>
        <v>41850.776412037041</v>
      </c>
      <c r="L3767">
        <v>1404153482</v>
      </c>
      <c r="M3767" s="10">
        <f t="shared" si="234"/>
        <v>41820.776412037041</v>
      </c>
      <c r="N3767" s="10"/>
      <c r="O3767" t="b">
        <v>0</v>
      </c>
      <c r="P3767">
        <v>107</v>
      </c>
      <c r="Q3767">
        <f t="shared" si="235"/>
        <v>74.22</v>
      </c>
      <c r="R3767" t="b">
        <v>1</v>
      </c>
      <c r="S3767" t="s">
        <v>8303</v>
      </c>
      <c r="T3767" s="12" t="s">
        <v>8316</v>
      </c>
      <c r="U3767" t="s">
        <v>8358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8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0">
        <f t="shared" si="233"/>
        <v>41823.167187500003</v>
      </c>
      <c r="L3768">
        <v>1401336045</v>
      </c>
      <c r="M3768" s="10">
        <f t="shared" si="234"/>
        <v>41788.167187500003</v>
      </c>
      <c r="N3768" s="10"/>
      <c r="O3768" t="b">
        <v>0</v>
      </c>
      <c r="P3768">
        <v>96</v>
      </c>
      <c r="Q3768">
        <f t="shared" si="235"/>
        <v>106.93</v>
      </c>
      <c r="R3768" t="b">
        <v>1</v>
      </c>
      <c r="S3768" t="s">
        <v>8303</v>
      </c>
      <c r="T3768" s="12" t="s">
        <v>8316</v>
      </c>
      <c r="U3768" t="s">
        <v>8358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8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0">
        <f t="shared" si="233"/>
        <v>42064.207638888889</v>
      </c>
      <c r="L3769">
        <v>1423960097</v>
      </c>
      <c r="M3769" s="10">
        <f t="shared" si="234"/>
        <v>42050.019641203704</v>
      </c>
      <c r="N3769" s="10"/>
      <c r="O3769" t="b">
        <v>0</v>
      </c>
      <c r="P3769">
        <v>56</v>
      </c>
      <c r="Q3769">
        <f t="shared" si="235"/>
        <v>41.7</v>
      </c>
      <c r="R3769" t="b">
        <v>1</v>
      </c>
      <c r="S3769" t="s">
        <v>8303</v>
      </c>
      <c r="T3769" s="12" t="s">
        <v>8316</v>
      </c>
      <c r="U3769" t="s">
        <v>8358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8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0">
        <f t="shared" si="233"/>
        <v>41802.727893518517</v>
      </c>
      <c r="L3770">
        <v>1400002090</v>
      </c>
      <c r="M3770" s="10">
        <f t="shared" si="234"/>
        <v>41772.727893518517</v>
      </c>
      <c r="N3770" s="10"/>
      <c r="O3770" t="b">
        <v>0</v>
      </c>
      <c r="P3770">
        <v>58</v>
      </c>
      <c r="Q3770">
        <f t="shared" si="235"/>
        <v>74.239999999999995</v>
      </c>
      <c r="R3770" t="b">
        <v>1</v>
      </c>
      <c r="S3770" t="s">
        <v>8303</v>
      </c>
      <c r="T3770" s="12" t="s">
        <v>8316</v>
      </c>
      <c r="U3770" t="s">
        <v>8358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8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0">
        <f t="shared" si="233"/>
        <v>42475.598136574074</v>
      </c>
      <c r="L3771">
        <v>1458138079</v>
      </c>
      <c r="M3771" s="10">
        <f t="shared" si="234"/>
        <v>42445.598136574074</v>
      </c>
      <c r="N3771" s="10"/>
      <c r="O3771" t="b">
        <v>0</v>
      </c>
      <c r="P3771">
        <v>15</v>
      </c>
      <c r="Q3771">
        <f t="shared" si="235"/>
        <v>73.33</v>
      </c>
      <c r="R3771" t="b">
        <v>1</v>
      </c>
      <c r="S3771" t="s">
        <v>8303</v>
      </c>
      <c r="T3771" s="12" t="s">
        <v>8316</v>
      </c>
      <c r="U3771" t="s">
        <v>8358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8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0">
        <f t="shared" si="233"/>
        <v>42168.930671296301</v>
      </c>
      <c r="L3772">
        <v>1431642010</v>
      </c>
      <c r="M3772" s="10">
        <f t="shared" si="234"/>
        <v>42138.930671296301</v>
      </c>
      <c r="N3772" s="10"/>
      <c r="O3772" t="b">
        <v>0</v>
      </c>
      <c r="P3772">
        <v>20</v>
      </c>
      <c r="Q3772">
        <f t="shared" si="235"/>
        <v>100</v>
      </c>
      <c r="R3772" t="b">
        <v>1</v>
      </c>
      <c r="S3772" t="s">
        <v>8303</v>
      </c>
      <c r="T3772" s="12" t="s">
        <v>8316</v>
      </c>
      <c r="U3772" t="s">
        <v>8358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8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0">
        <f t="shared" si="233"/>
        <v>42508</v>
      </c>
      <c r="L3773">
        <v>1462307652</v>
      </c>
      <c r="M3773" s="10">
        <f t="shared" si="234"/>
        <v>42493.857083333336</v>
      </c>
      <c r="N3773" s="10"/>
      <c r="O3773" t="b">
        <v>0</v>
      </c>
      <c r="P3773">
        <v>38</v>
      </c>
      <c r="Q3773">
        <f t="shared" si="235"/>
        <v>38.42</v>
      </c>
      <c r="R3773" t="b">
        <v>1</v>
      </c>
      <c r="S3773" t="s">
        <v>8303</v>
      </c>
      <c r="T3773" s="12" t="s">
        <v>8316</v>
      </c>
      <c r="U3773" t="s">
        <v>8358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8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0">
        <f t="shared" si="233"/>
        <v>42703.25</v>
      </c>
      <c r="L3774">
        <v>1478616506</v>
      </c>
      <c r="M3774" s="10">
        <f t="shared" si="234"/>
        <v>42682.616967592592</v>
      </c>
      <c r="N3774" s="10"/>
      <c r="O3774" t="b">
        <v>0</v>
      </c>
      <c r="P3774">
        <v>33</v>
      </c>
      <c r="Q3774">
        <f t="shared" si="235"/>
        <v>166.97</v>
      </c>
      <c r="R3774" t="b">
        <v>1</v>
      </c>
      <c r="S3774" t="s">
        <v>8303</v>
      </c>
      <c r="T3774" s="12" t="s">
        <v>8316</v>
      </c>
      <c r="U3774" t="s">
        <v>8358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8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0">
        <f t="shared" si="233"/>
        <v>42689.088888888888</v>
      </c>
      <c r="L3775">
        <v>1476317247</v>
      </c>
      <c r="M3775" s="10">
        <f t="shared" si="234"/>
        <v>42656.005173611105</v>
      </c>
      <c r="N3775" s="10"/>
      <c r="O3775" t="b">
        <v>0</v>
      </c>
      <c r="P3775">
        <v>57</v>
      </c>
      <c r="Q3775">
        <f t="shared" si="235"/>
        <v>94.91</v>
      </c>
      <c r="R3775" t="b">
        <v>1</v>
      </c>
      <c r="S3775" t="s">
        <v>8303</v>
      </c>
      <c r="T3775" s="12" t="s">
        <v>8316</v>
      </c>
      <c r="U3775" t="s">
        <v>8358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8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0">
        <f t="shared" si="233"/>
        <v>42103.792303240742</v>
      </c>
      <c r="L3776">
        <v>1427223655</v>
      </c>
      <c r="M3776" s="10">
        <f t="shared" si="234"/>
        <v>42087.792303240742</v>
      </c>
      <c r="N3776" s="10"/>
      <c r="O3776" t="b">
        <v>0</v>
      </c>
      <c r="P3776">
        <v>25</v>
      </c>
      <c r="Q3776">
        <f t="shared" si="235"/>
        <v>100</v>
      </c>
      <c r="R3776" t="b">
        <v>1</v>
      </c>
      <c r="S3776" t="s">
        <v>8303</v>
      </c>
      <c r="T3776" s="12" t="s">
        <v>8316</v>
      </c>
      <c r="U3776" t="s">
        <v>8358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8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0">
        <f t="shared" si="233"/>
        <v>42103.166666666672</v>
      </c>
      <c r="L3777">
        <v>1426199843</v>
      </c>
      <c r="M3777" s="10">
        <f t="shared" si="234"/>
        <v>42075.942627314813</v>
      </c>
      <c r="N3777" s="10"/>
      <c r="O3777" t="b">
        <v>0</v>
      </c>
      <c r="P3777">
        <v>14</v>
      </c>
      <c r="Q3777">
        <f t="shared" si="235"/>
        <v>143.21</v>
      </c>
      <c r="R3777" t="b">
        <v>1</v>
      </c>
      <c r="S3777" t="s">
        <v>8303</v>
      </c>
      <c r="T3777" s="12" t="s">
        <v>8316</v>
      </c>
      <c r="U3777" t="s">
        <v>8358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8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0">
        <f t="shared" si="233"/>
        <v>41852.041666666664</v>
      </c>
      <c r="L3778">
        <v>1403599778</v>
      </c>
      <c r="M3778" s="10">
        <f t="shared" si="234"/>
        <v>41814.367800925924</v>
      </c>
      <c r="N3778" s="10"/>
      <c r="O3778" t="b">
        <v>0</v>
      </c>
      <c r="P3778">
        <v>94</v>
      </c>
      <c r="Q3778">
        <f t="shared" si="235"/>
        <v>90.82</v>
      </c>
      <c r="R3778" t="b">
        <v>1</v>
      </c>
      <c r="S3778" t="s">
        <v>8303</v>
      </c>
      <c r="T3778" s="12" t="s">
        <v>8316</v>
      </c>
      <c r="U3778" t="s">
        <v>8358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8">
        <f t="shared" ref="F3779:F3842" si="236">ROUND(E3779/D3779*100,0)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0">
        <f t="shared" ref="K3779:K3842" si="237">(((J3779/60)/60)/24+DATE(1970,1,1))</f>
        <v>41909.166666666664</v>
      </c>
      <c r="L3779">
        <v>1409884821</v>
      </c>
      <c r="M3779" s="10">
        <f t="shared" ref="M3779:M3842" si="238">(((L3779/60)/60)/24+DATE(1970,1,1))</f>
        <v>41887.111354166671</v>
      </c>
      <c r="N3779" s="10"/>
      <c r="O3779" t="b">
        <v>0</v>
      </c>
      <c r="P3779">
        <v>59</v>
      </c>
      <c r="Q3779">
        <f t="shared" ref="Q3779:Q3842" si="239">IFERROR(ROUND(E3779/P3779,2),0)</f>
        <v>48.54</v>
      </c>
      <c r="R3779" t="b">
        <v>1</v>
      </c>
      <c r="S3779" t="s">
        <v>8303</v>
      </c>
      <c r="T3779" s="12" t="s">
        <v>8316</v>
      </c>
      <c r="U3779" t="s">
        <v>8358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8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0">
        <f t="shared" si="237"/>
        <v>42049.819212962961</v>
      </c>
      <c r="L3780">
        <v>1418758780</v>
      </c>
      <c r="M3780" s="10">
        <f t="shared" si="238"/>
        <v>41989.819212962961</v>
      </c>
      <c r="N3780" s="10"/>
      <c r="O3780" t="b">
        <v>0</v>
      </c>
      <c r="P3780">
        <v>36</v>
      </c>
      <c r="Q3780">
        <f t="shared" si="239"/>
        <v>70.03</v>
      </c>
      <c r="R3780" t="b">
        <v>1</v>
      </c>
      <c r="S3780" t="s">
        <v>8303</v>
      </c>
      <c r="T3780" s="12" t="s">
        <v>8316</v>
      </c>
      <c r="U3780" t="s">
        <v>8358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8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0">
        <f t="shared" si="237"/>
        <v>42455.693750000006</v>
      </c>
      <c r="L3781">
        <v>1456421940</v>
      </c>
      <c r="M3781" s="10">
        <f t="shared" si="238"/>
        <v>42425.735416666663</v>
      </c>
      <c r="N3781" s="10"/>
      <c r="O3781" t="b">
        <v>0</v>
      </c>
      <c r="P3781">
        <v>115</v>
      </c>
      <c r="Q3781">
        <f t="shared" si="239"/>
        <v>135.63</v>
      </c>
      <c r="R3781" t="b">
        <v>1</v>
      </c>
      <c r="S3781" t="s">
        <v>8303</v>
      </c>
      <c r="T3781" s="12" t="s">
        <v>8316</v>
      </c>
      <c r="U3781" t="s">
        <v>8358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8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0">
        <f t="shared" si="237"/>
        <v>42198.837499999994</v>
      </c>
      <c r="L3782">
        <v>1433999785</v>
      </c>
      <c r="M3782" s="10">
        <f t="shared" si="238"/>
        <v>42166.219733796301</v>
      </c>
      <c r="N3782" s="10"/>
      <c r="O3782" t="b">
        <v>0</v>
      </c>
      <c r="P3782">
        <v>30</v>
      </c>
      <c r="Q3782">
        <f t="shared" si="239"/>
        <v>100</v>
      </c>
      <c r="R3782" t="b">
        <v>1</v>
      </c>
      <c r="S3782" t="s">
        <v>8303</v>
      </c>
      <c r="T3782" s="12" t="s">
        <v>8316</v>
      </c>
      <c r="U3782" t="s">
        <v>8358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8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0">
        <f t="shared" si="237"/>
        <v>41890.882928240739</v>
      </c>
      <c r="L3783">
        <v>1408050685</v>
      </c>
      <c r="M3783" s="10">
        <f t="shared" si="238"/>
        <v>41865.882928240739</v>
      </c>
      <c r="N3783" s="10"/>
      <c r="O3783" t="b">
        <v>0</v>
      </c>
      <c r="P3783">
        <v>52</v>
      </c>
      <c r="Q3783">
        <f t="shared" si="239"/>
        <v>94.9</v>
      </c>
      <c r="R3783" t="b">
        <v>1</v>
      </c>
      <c r="S3783" t="s">
        <v>8303</v>
      </c>
      <c r="T3783" s="12" t="s">
        <v>8316</v>
      </c>
      <c r="U3783" t="s">
        <v>8358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8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0">
        <f t="shared" si="237"/>
        <v>42575.958333333328</v>
      </c>
      <c r="L3784">
        <v>1466887297</v>
      </c>
      <c r="M3784" s="10">
        <f t="shared" si="238"/>
        <v>42546.862233796302</v>
      </c>
      <c r="N3784" s="10"/>
      <c r="O3784" t="b">
        <v>0</v>
      </c>
      <c r="P3784">
        <v>27</v>
      </c>
      <c r="Q3784">
        <f t="shared" si="239"/>
        <v>75.37</v>
      </c>
      <c r="R3784" t="b">
        <v>1</v>
      </c>
      <c r="S3784" t="s">
        <v>8303</v>
      </c>
      <c r="T3784" s="12" t="s">
        <v>8316</v>
      </c>
      <c r="U3784" t="s">
        <v>8358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8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0">
        <f t="shared" si="237"/>
        <v>42444.666666666672</v>
      </c>
      <c r="L3785">
        <v>1455938520</v>
      </c>
      <c r="M3785" s="10">
        <f t="shared" si="238"/>
        <v>42420.140277777777</v>
      </c>
      <c r="N3785" s="10"/>
      <c r="O3785" t="b">
        <v>0</v>
      </c>
      <c r="P3785">
        <v>24</v>
      </c>
      <c r="Q3785">
        <f t="shared" si="239"/>
        <v>64.459999999999994</v>
      </c>
      <c r="R3785" t="b">
        <v>1</v>
      </c>
      <c r="S3785" t="s">
        <v>8303</v>
      </c>
      <c r="T3785" s="12" t="s">
        <v>8316</v>
      </c>
      <c r="U3785" t="s">
        <v>8358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8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0">
        <f t="shared" si="237"/>
        <v>42561.980694444443</v>
      </c>
      <c r="L3786">
        <v>1465601532</v>
      </c>
      <c r="M3786" s="10">
        <f t="shared" si="238"/>
        <v>42531.980694444443</v>
      </c>
      <c r="N3786" s="10"/>
      <c r="O3786" t="b">
        <v>0</v>
      </c>
      <c r="P3786">
        <v>10</v>
      </c>
      <c r="Q3786">
        <f t="shared" si="239"/>
        <v>115</v>
      </c>
      <c r="R3786" t="b">
        <v>1</v>
      </c>
      <c r="S3786" t="s">
        <v>8303</v>
      </c>
      <c r="T3786" s="12" t="s">
        <v>8316</v>
      </c>
      <c r="U3786" t="s">
        <v>8358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8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0">
        <f t="shared" si="237"/>
        <v>42584.418749999997</v>
      </c>
      <c r="L3787">
        <v>1467040769</v>
      </c>
      <c r="M3787" s="10">
        <f t="shared" si="238"/>
        <v>42548.63853009259</v>
      </c>
      <c r="N3787" s="10"/>
      <c r="O3787" t="b">
        <v>0</v>
      </c>
      <c r="P3787">
        <v>30</v>
      </c>
      <c r="Q3787">
        <f t="shared" si="239"/>
        <v>100.5</v>
      </c>
      <c r="R3787" t="b">
        <v>1</v>
      </c>
      <c r="S3787" t="s">
        <v>8303</v>
      </c>
      <c r="T3787" s="12" t="s">
        <v>8316</v>
      </c>
      <c r="U3787" t="s">
        <v>8358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8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0">
        <f t="shared" si="237"/>
        <v>42517.037905092591</v>
      </c>
      <c r="L3788">
        <v>1461718475</v>
      </c>
      <c r="M3788" s="10">
        <f t="shared" si="238"/>
        <v>42487.037905092591</v>
      </c>
      <c r="N3788" s="10"/>
      <c r="O3788" t="b">
        <v>0</v>
      </c>
      <c r="P3788">
        <v>71</v>
      </c>
      <c r="Q3788">
        <f t="shared" si="239"/>
        <v>93.77</v>
      </c>
      <c r="R3788" t="b">
        <v>1</v>
      </c>
      <c r="S3788" t="s">
        <v>8303</v>
      </c>
      <c r="T3788" s="12" t="s">
        <v>8316</v>
      </c>
      <c r="U3788" t="s">
        <v>8358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8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0">
        <f t="shared" si="237"/>
        <v>42196.165972222225</v>
      </c>
      <c r="L3789">
        <v>1434113406</v>
      </c>
      <c r="M3789" s="10">
        <f t="shared" si="238"/>
        <v>42167.534791666665</v>
      </c>
      <c r="N3789" s="10"/>
      <c r="O3789" t="b">
        <v>0</v>
      </c>
      <c r="P3789">
        <v>10</v>
      </c>
      <c r="Q3789">
        <f t="shared" si="239"/>
        <v>35.1</v>
      </c>
      <c r="R3789" t="b">
        <v>1</v>
      </c>
      <c r="S3789" t="s">
        <v>8303</v>
      </c>
      <c r="T3789" s="12" t="s">
        <v>8316</v>
      </c>
      <c r="U3789" t="s">
        <v>8358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8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0">
        <f t="shared" si="237"/>
        <v>42361.679166666669</v>
      </c>
      <c r="L3790">
        <v>1448469719</v>
      </c>
      <c r="M3790" s="10">
        <f t="shared" si="238"/>
        <v>42333.695821759262</v>
      </c>
      <c r="N3790" s="10"/>
      <c r="O3790" t="b">
        <v>0</v>
      </c>
      <c r="P3790">
        <v>1</v>
      </c>
      <c r="Q3790">
        <f t="shared" si="239"/>
        <v>500</v>
      </c>
      <c r="R3790" t="b">
        <v>0</v>
      </c>
      <c r="S3790" t="s">
        <v>8303</v>
      </c>
      <c r="T3790" s="12" t="s">
        <v>8316</v>
      </c>
      <c r="U3790" t="s">
        <v>8358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8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0">
        <f t="shared" si="237"/>
        <v>42170.798819444448</v>
      </c>
      <c r="L3791">
        <v>1431630618</v>
      </c>
      <c r="M3791" s="10">
        <f t="shared" si="238"/>
        <v>42138.798819444448</v>
      </c>
      <c r="N3791" s="10"/>
      <c r="O3791" t="b">
        <v>0</v>
      </c>
      <c r="P3791">
        <v>4</v>
      </c>
      <c r="Q3791">
        <f t="shared" si="239"/>
        <v>29</v>
      </c>
      <c r="R3791" t="b">
        <v>0</v>
      </c>
      <c r="S3791" t="s">
        <v>8303</v>
      </c>
      <c r="T3791" s="12" t="s">
        <v>8316</v>
      </c>
      <c r="U3791" t="s">
        <v>8358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8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0">
        <f t="shared" si="237"/>
        <v>42696.708599537036</v>
      </c>
      <c r="L3792">
        <v>1477238423</v>
      </c>
      <c r="M3792" s="10">
        <f t="shared" si="238"/>
        <v>42666.666932870372</v>
      </c>
      <c r="N3792" s="10"/>
      <c r="O3792" t="b">
        <v>0</v>
      </c>
      <c r="P3792">
        <v>0</v>
      </c>
      <c r="Q3792">
        <f t="shared" si="239"/>
        <v>0</v>
      </c>
      <c r="R3792" t="b">
        <v>0</v>
      </c>
      <c r="S3792" t="s">
        <v>8303</v>
      </c>
      <c r="T3792" s="12" t="s">
        <v>8316</v>
      </c>
      <c r="U3792" t="s">
        <v>8358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8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0">
        <f t="shared" si="237"/>
        <v>41826.692037037035</v>
      </c>
      <c r="L3793">
        <v>1399480592</v>
      </c>
      <c r="M3793" s="10">
        <f t="shared" si="238"/>
        <v>41766.692037037035</v>
      </c>
      <c r="N3793" s="10"/>
      <c r="O3793" t="b">
        <v>0</v>
      </c>
      <c r="P3793">
        <v>0</v>
      </c>
      <c r="Q3793">
        <f t="shared" si="239"/>
        <v>0</v>
      </c>
      <c r="R3793" t="b">
        <v>0</v>
      </c>
      <c r="S3793" t="s">
        <v>8303</v>
      </c>
      <c r="T3793" s="12" t="s">
        <v>8316</v>
      </c>
      <c r="U3793" t="s">
        <v>8358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8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0">
        <f t="shared" si="237"/>
        <v>42200.447013888886</v>
      </c>
      <c r="L3794">
        <v>1434365022</v>
      </c>
      <c r="M3794" s="10">
        <f t="shared" si="238"/>
        <v>42170.447013888886</v>
      </c>
      <c r="N3794" s="10"/>
      <c r="O3794" t="b">
        <v>0</v>
      </c>
      <c r="P3794">
        <v>2</v>
      </c>
      <c r="Q3794">
        <f t="shared" si="239"/>
        <v>17.5</v>
      </c>
      <c r="R3794" t="b">
        <v>0</v>
      </c>
      <c r="S3794" t="s">
        <v>8303</v>
      </c>
      <c r="T3794" s="12" t="s">
        <v>8316</v>
      </c>
      <c r="U3794" t="s">
        <v>8358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8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0">
        <f t="shared" si="237"/>
        <v>41989.938993055555</v>
      </c>
      <c r="L3795">
        <v>1416954729</v>
      </c>
      <c r="M3795" s="10">
        <f t="shared" si="238"/>
        <v>41968.938993055555</v>
      </c>
      <c r="N3795" s="10"/>
      <c r="O3795" t="b">
        <v>0</v>
      </c>
      <c r="P3795">
        <v>24</v>
      </c>
      <c r="Q3795">
        <f t="shared" si="239"/>
        <v>174</v>
      </c>
      <c r="R3795" t="b">
        <v>0</v>
      </c>
      <c r="S3795" t="s">
        <v>8303</v>
      </c>
      <c r="T3795" s="12" t="s">
        <v>8316</v>
      </c>
      <c r="U3795" t="s">
        <v>8358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8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0">
        <f t="shared" si="237"/>
        <v>42162.58048611111</v>
      </c>
      <c r="L3796">
        <v>1431093354</v>
      </c>
      <c r="M3796" s="10">
        <f t="shared" si="238"/>
        <v>42132.58048611111</v>
      </c>
      <c r="N3796" s="10"/>
      <c r="O3796" t="b">
        <v>0</v>
      </c>
      <c r="P3796">
        <v>1</v>
      </c>
      <c r="Q3796">
        <f t="shared" si="239"/>
        <v>50</v>
      </c>
      <c r="R3796" t="b">
        <v>0</v>
      </c>
      <c r="S3796" t="s">
        <v>8303</v>
      </c>
      <c r="T3796" s="12" t="s">
        <v>8316</v>
      </c>
      <c r="U3796" t="s">
        <v>8358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8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0">
        <f t="shared" si="237"/>
        <v>42244.9375</v>
      </c>
      <c r="L3797">
        <v>1437042490</v>
      </c>
      <c r="M3797" s="10">
        <f t="shared" si="238"/>
        <v>42201.436226851853</v>
      </c>
      <c r="N3797" s="10"/>
      <c r="O3797" t="b">
        <v>0</v>
      </c>
      <c r="P3797">
        <v>2</v>
      </c>
      <c r="Q3797">
        <f t="shared" si="239"/>
        <v>5</v>
      </c>
      <c r="R3797" t="b">
        <v>0</v>
      </c>
      <c r="S3797" t="s">
        <v>8303</v>
      </c>
      <c r="T3797" s="12" t="s">
        <v>8316</v>
      </c>
      <c r="U3797" t="s">
        <v>8358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8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0">
        <f t="shared" si="237"/>
        <v>42749.029583333337</v>
      </c>
      <c r="L3798">
        <v>1479170556</v>
      </c>
      <c r="M3798" s="10">
        <f t="shared" si="238"/>
        <v>42689.029583333337</v>
      </c>
      <c r="N3798" s="10"/>
      <c r="O3798" t="b">
        <v>0</v>
      </c>
      <c r="P3798">
        <v>1</v>
      </c>
      <c r="Q3798">
        <f t="shared" si="239"/>
        <v>1</v>
      </c>
      <c r="R3798" t="b">
        <v>0</v>
      </c>
      <c r="S3798" t="s">
        <v>8303</v>
      </c>
      <c r="T3798" s="12" t="s">
        <v>8316</v>
      </c>
      <c r="U3798" t="s">
        <v>8358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8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0">
        <f t="shared" si="237"/>
        <v>42114.881539351853</v>
      </c>
      <c r="L3799">
        <v>1426972165</v>
      </c>
      <c r="M3799" s="10">
        <f t="shared" si="238"/>
        <v>42084.881539351853</v>
      </c>
      <c r="N3799" s="10"/>
      <c r="O3799" t="b">
        <v>0</v>
      </c>
      <c r="P3799">
        <v>37</v>
      </c>
      <c r="Q3799">
        <f t="shared" si="239"/>
        <v>145.41</v>
      </c>
      <c r="R3799" t="b">
        <v>0</v>
      </c>
      <c r="S3799" t="s">
        <v>8303</v>
      </c>
      <c r="T3799" s="12" t="s">
        <v>8316</v>
      </c>
      <c r="U3799" t="s">
        <v>8358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8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0">
        <f t="shared" si="237"/>
        <v>41861.722777777781</v>
      </c>
      <c r="L3800">
        <v>1405099248</v>
      </c>
      <c r="M3800" s="10">
        <f t="shared" si="238"/>
        <v>41831.722777777781</v>
      </c>
      <c r="N3800" s="10"/>
      <c r="O3800" t="b">
        <v>0</v>
      </c>
      <c r="P3800">
        <v>5</v>
      </c>
      <c r="Q3800">
        <f t="shared" si="239"/>
        <v>205</v>
      </c>
      <c r="R3800" t="b">
        <v>0</v>
      </c>
      <c r="S3800" t="s">
        <v>8303</v>
      </c>
      <c r="T3800" s="12" t="s">
        <v>8316</v>
      </c>
      <c r="U3800" t="s">
        <v>8358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8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0">
        <f t="shared" si="237"/>
        <v>42440.93105324074</v>
      </c>
      <c r="L3801">
        <v>1455142843</v>
      </c>
      <c r="M3801" s="10">
        <f t="shared" si="238"/>
        <v>42410.93105324074</v>
      </c>
      <c r="N3801" s="10"/>
      <c r="O3801" t="b">
        <v>0</v>
      </c>
      <c r="P3801">
        <v>4</v>
      </c>
      <c r="Q3801">
        <f t="shared" si="239"/>
        <v>100.5</v>
      </c>
      <c r="R3801" t="b">
        <v>0</v>
      </c>
      <c r="S3801" t="s">
        <v>8303</v>
      </c>
      <c r="T3801" s="12" t="s">
        <v>8316</v>
      </c>
      <c r="U3801" t="s">
        <v>8358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8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0">
        <f t="shared" si="237"/>
        <v>42015.207638888889</v>
      </c>
      <c r="L3802">
        <v>1418146883</v>
      </c>
      <c r="M3802" s="10">
        <f t="shared" si="238"/>
        <v>41982.737071759257</v>
      </c>
      <c r="N3802" s="10"/>
      <c r="O3802" t="b">
        <v>0</v>
      </c>
      <c r="P3802">
        <v>16</v>
      </c>
      <c r="Q3802">
        <f t="shared" si="239"/>
        <v>55.06</v>
      </c>
      <c r="R3802" t="b">
        <v>0</v>
      </c>
      <c r="S3802" t="s">
        <v>8303</v>
      </c>
      <c r="T3802" s="12" t="s">
        <v>8316</v>
      </c>
      <c r="U3802" t="s">
        <v>8358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8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0">
        <f t="shared" si="237"/>
        <v>42006.676111111112</v>
      </c>
      <c r="L3803">
        <v>1417536816</v>
      </c>
      <c r="M3803" s="10">
        <f t="shared" si="238"/>
        <v>41975.676111111112</v>
      </c>
      <c r="N3803" s="10"/>
      <c r="O3803" t="b">
        <v>0</v>
      </c>
      <c r="P3803">
        <v>9</v>
      </c>
      <c r="Q3803">
        <f t="shared" si="239"/>
        <v>47.33</v>
      </c>
      <c r="R3803" t="b">
        <v>0</v>
      </c>
      <c r="S3803" t="s">
        <v>8303</v>
      </c>
      <c r="T3803" s="12" t="s">
        <v>8316</v>
      </c>
      <c r="U3803" t="s">
        <v>8358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8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0">
        <f t="shared" si="237"/>
        <v>42299.126226851848</v>
      </c>
      <c r="L3804">
        <v>1442890906</v>
      </c>
      <c r="M3804" s="10">
        <f t="shared" si="238"/>
        <v>42269.126226851848</v>
      </c>
      <c r="N3804" s="10"/>
      <c r="O3804" t="b">
        <v>0</v>
      </c>
      <c r="P3804">
        <v>0</v>
      </c>
      <c r="Q3804">
        <f t="shared" si="239"/>
        <v>0</v>
      </c>
      <c r="R3804" t="b">
        <v>0</v>
      </c>
      <c r="S3804" t="s">
        <v>8303</v>
      </c>
      <c r="T3804" s="12" t="s">
        <v>8316</v>
      </c>
      <c r="U3804" t="s">
        <v>8358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8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0">
        <f t="shared" si="237"/>
        <v>42433.971851851849</v>
      </c>
      <c r="L3805">
        <v>1454541568</v>
      </c>
      <c r="M3805" s="10">
        <f t="shared" si="238"/>
        <v>42403.971851851849</v>
      </c>
      <c r="N3805" s="10"/>
      <c r="O3805" t="b">
        <v>0</v>
      </c>
      <c r="P3805">
        <v>40</v>
      </c>
      <c r="Q3805">
        <f t="shared" si="239"/>
        <v>58.95</v>
      </c>
      <c r="R3805" t="b">
        <v>0</v>
      </c>
      <c r="S3805" t="s">
        <v>8303</v>
      </c>
      <c r="T3805" s="12" t="s">
        <v>8316</v>
      </c>
      <c r="U3805" t="s">
        <v>8358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8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0">
        <f t="shared" si="237"/>
        <v>42582.291666666672</v>
      </c>
      <c r="L3806">
        <v>1465172024</v>
      </c>
      <c r="M3806" s="10">
        <f t="shared" si="238"/>
        <v>42527.00953703704</v>
      </c>
      <c r="N3806" s="10"/>
      <c r="O3806" t="b">
        <v>0</v>
      </c>
      <c r="P3806">
        <v>0</v>
      </c>
      <c r="Q3806">
        <f t="shared" si="239"/>
        <v>0</v>
      </c>
      <c r="R3806" t="b">
        <v>0</v>
      </c>
      <c r="S3806" t="s">
        <v>8303</v>
      </c>
      <c r="T3806" s="12" t="s">
        <v>8316</v>
      </c>
      <c r="U3806" t="s">
        <v>8358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8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0">
        <f t="shared" si="237"/>
        <v>41909.887037037035</v>
      </c>
      <c r="L3807">
        <v>1406668640</v>
      </c>
      <c r="M3807" s="10">
        <f t="shared" si="238"/>
        <v>41849.887037037035</v>
      </c>
      <c r="N3807" s="10"/>
      <c r="O3807" t="b">
        <v>0</v>
      </c>
      <c r="P3807">
        <v>2</v>
      </c>
      <c r="Q3807">
        <f t="shared" si="239"/>
        <v>1.5</v>
      </c>
      <c r="R3807" t="b">
        <v>0</v>
      </c>
      <c r="S3807" t="s">
        <v>8303</v>
      </c>
      <c r="T3807" s="12" t="s">
        <v>8316</v>
      </c>
      <c r="U3807" t="s">
        <v>8358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8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0">
        <f t="shared" si="237"/>
        <v>41819.259039351848</v>
      </c>
      <c r="L3808">
        <v>1402294381</v>
      </c>
      <c r="M3808" s="10">
        <f t="shared" si="238"/>
        <v>41799.259039351848</v>
      </c>
      <c r="N3808" s="10"/>
      <c r="O3808" t="b">
        <v>0</v>
      </c>
      <c r="P3808">
        <v>1</v>
      </c>
      <c r="Q3808">
        <f t="shared" si="239"/>
        <v>5</v>
      </c>
      <c r="R3808" t="b">
        <v>0</v>
      </c>
      <c r="S3808" t="s">
        <v>8303</v>
      </c>
      <c r="T3808" s="12" t="s">
        <v>8316</v>
      </c>
      <c r="U3808" t="s">
        <v>8358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8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0">
        <f t="shared" si="237"/>
        <v>42097.909016203703</v>
      </c>
      <c r="L3809">
        <v>1427492939</v>
      </c>
      <c r="M3809" s="10">
        <f t="shared" si="238"/>
        <v>42090.909016203703</v>
      </c>
      <c r="N3809" s="10"/>
      <c r="O3809" t="b">
        <v>0</v>
      </c>
      <c r="P3809">
        <v>9</v>
      </c>
      <c r="Q3809">
        <f t="shared" si="239"/>
        <v>50.56</v>
      </c>
      <c r="R3809" t="b">
        <v>0</v>
      </c>
      <c r="S3809" t="s">
        <v>8303</v>
      </c>
      <c r="T3809" s="12" t="s">
        <v>8316</v>
      </c>
      <c r="U3809" t="s">
        <v>8358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8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0">
        <f t="shared" si="237"/>
        <v>42119.412256944444</v>
      </c>
      <c r="L3810">
        <v>1424775219</v>
      </c>
      <c r="M3810" s="10">
        <f t="shared" si="238"/>
        <v>42059.453923611116</v>
      </c>
      <c r="N3810" s="10"/>
      <c r="O3810" t="b">
        <v>0</v>
      </c>
      <c r="P3810">
        <v>24</v>
      </c>
      <c r="Q3810">
        <f t="shared" si="239"/>
        <v>41.67</v>
      </c>
      <c r="R3810" t="b">
        <v>1</v>
      </c>
      <c r="S3810" t="s">
        <v>8269</v>
      </c>
      <c r="T3810" s="12" t="s">
        <v>8316</v>
      </c>
      <c r="U3810" t="s">
        <v>8317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8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0">
        <f t="shared" si="237"/>
        <v>41850.958333333336</v>
      </c>
      <c r="L3811">
        <v>1402403907</v>
      </c>
      <c r="M3811" s="10">
        <f t="shared" si="238"/>
        <v>41800.526701388888</v>
      </c>
      <c r="N3811" s="10"/>
      <c r="O3811" t="b">
        <v>0</v>
      </c>
      <c r="P3811">
        <v>38</v>
      </c>
      <c r="Q3811">
        <f t="shared" si="239"/>
        <v>53.29</v>
      </c>
      <c r="R3811" t="b">
        <v>1</v>
      </c>
      <c r="S3811" t="s">
        <v>8269</v>
      </c>
      <c r="T3811" s="12" t="s">
        <v>8316</v>
      </c>
      <c r="U3811" t="s">
        <v>8317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8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0">
        <f t="shared" si="237"/>
        <v>42084.807384259257</v>
      </c>
      <c r="L3812">
        <v>1424377358</v>
      </c>
      <c r="M3812" s="10">
        <f t="shared" si="238"/>
        <v>42054.849050925928</v>
      </c>
      <c r="N3812" s="10"/>
      <c r="O3812" t="b">
        <v>0</v>
      </c>
      <c r="P3812">
        <v>26</v>
      </c>
      <c r="Q3812">
        <f t="shared" si="239"/>
        <v>70.23</v>
      </c>
      <c r="R3812" t="b">
        <v>1</v>
      </c>
      <c r="S3812" t="s">
        <v>8269</v>
      </c>
      <c r="T3812" s="12" t="s">
        <v>8316</v>
      </c>
      <c r="U3812" t="s">
        <v>8317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8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0">
        <f t="shared" si="237"/>
        <v>42521.458333333328</v>
      </c>
      <c r="L3813">
        <v>1461769373</v>
      </c>
      <c r="M3813" s="10">
        <f t="shared" si="238"/>
        <v>42487.62700231481</v>
      </c>
      <c r="N3813" s="10"/>
      <c r="O3813" t="b">
        <v>0</v>
      </c>
      <c r="P3813">
        <v>19</v>
      </c>
      <c r="Q3813">
        <f t="shared" si="239"/>
        <v>43.42</v>
      </c>
      <c r="R3813" t="b">
        <v>1</v>
      </c>
      <c r="S3813" t="s">
        <v>8269</v>
      </c>
      <c r="T3813" s="12" t="s">
        <v>8316</v>
      </c>
      <c r="U3813" t="s">
        <v>8317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8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0">
        <f t="shared" si="237"/>
        <v>42156.165972222225</v>
      </c>
      <c r="L3814">
        <v>1429120908</v>
      </c>
      <c r="M3814" s="10">
        <f t="shared" si="238"/>
        <v>42109.751250000001</v>
      </c>
      <c r="N3814" s="10"/>
      <c r="O3814" t="b">
        <v>0</v>
      </c>
      <c r="P3814">
        <v>11</v>
      </c>
      <c r="Q3814">
        <f t="shared" si="239"/>
        <v>199.18</v>
      </c>
      <c r="R3814" t="b">
        <v>1</v>
      </c>
      <c r="S3814" t="s">
        <v>8269</v>
      </c>
      <c r="T3814" s="12" t="s">
        <v>8316</v>
      </c>
      <c r="U3814" t="s">
        <v>8317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8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0">
        <f t="shared" si="237"/>
        <v>42535.904861111107</v>
      </c>
      <c r="L3815">
        <v>1462603021</v>
      </c>
      <c r="M3815" s="10">
        <f t="shared" si="238"/>
        <v>42497.275706018518</v>
      </c>
      <c r="N3815" s="10"/>
      <c r="O3815" t="b">
        <v>0</v>
      </c>
      <c r="P3815">
        <v>27</v>
      </c>
      <c r="Q3815">
        <f t="shared" si="239"/>
        <v>78.52</v>
      </c>
      <c r="R3815" t="b">
        <v>1</v>
      </c>
      <c r="S3815" t="s">
        <v>8269</v>
      </c>
      <c r="T3815" s="12" t="s">
        <v>8316</v>
      </c>
      <c r="U3815" t="s">
        <v>8317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8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0">
        <f t="shared" si="237"/>
        <v>42095.165972222225</v>
      </c>
      <c r="L3816">
        <v>1424727712</v>
      </c>
      <c r="M3816" s="10">
        <f t="shared" si="238"/>
        <v>42058.904074074075</v>
      </c>
      <c r="N3816" s="10"/>
      <c r="O3816" t="b">
        <v>0</v>
      </c>
      <c r="P3816">
        <v>34</v>
      </c>
      <c r="Q3816">
        <f t="shared" si="239"/>
        <v>61.82</v>
      </c>
      <c r="R3816" t="b">
        <v>1</v>
      </c>
      <c r="S3816" t="s">
        <v>8269</v>
      </c>
      <c r="T3816" s="12" t="s">
        <v>8316</v>
      </c>
      <c r="U3816" t="s">
        <v>8317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8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0">
        <f t="shared" si="237"/>
        <v>42236.958333333328</v>
      </c>
      <c r="L3817">
        <v>1437545657</v>
      </c>
      <c r="M3817" s="10">
        <f t="shared" si="238"/>
        <v>42207.259918981479</v>
      </c>
      <c r="N3817" s="10"/>
      <c r="O3817" t="b">
        <v>0</v>
      </c>
      <c r="P3817">
        <v>20</v>
      </c>
      <c r="Q3817">
        <f t="shared" si="239"/>
        <v>50</v>
      </c>
      <c r="R3817" t="b">
        <v>1</v>
      </c>
      <c r="S3817" t="s">
        <v>8269</v>
      </c>
      <c r="T3817" s="12" t="s">
        <v>8316</v>
      </c>
      <c r="U3817" t="s">
        <v>8317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8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0">
        <f t="shared" si="237"/>
        <v>41837.690081018518</v>
      </c>
      <c r="L3818">
        <v>1403022823</v>
      </c>
      <c r="M3818" s="10">
        <f t="shared" si="238"/>
        <v>41807.690081018518</v>
      </c>
      <c r="N3818" s="10"/>
      <c r="O3818" t="b">
        <v>0</v>
      </c>
      <c r="P3818">
        <v>37</v>
      </c>
      <c r="Q3818">
        <f t="shared" si="239"/>
        <v>48.34</v>
      </c>
      <c r="R3818" t="b">
        <v>1</v>
      </c>
      <c r="S3818" t="s">
        <v>8269</v>
      </c>
      <c r="T3818" s="12" t="s">
        <v>8316</v>
      </c>
      <c r="U3818" t="s">
        <v>8317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8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0">
        <f t="shared" si="237"/>
        <v>42301.165972222225</v>
      </c>
      <c r="L3819">
        <v>1444236216</v>
      </c>
      <c r="M3819" s="10">
        <f t="shared" si="238"/>
        <v>42284.69694444444</v>
      </c>
      <c r="N3819" s="10"/>
      <c r="O3819" t="b">
        <v>0</v>
      </c>
      <c r="P3819">
        <v>20</v>
      </c>
      <c r="Q3819">
        <f t="shared" si="239"/>
        <v>107.25</v>
      </c>
      <c r="R3819" t="b">
        <v>1</v>
      </c>
      <c r="S3819" t="s">
        <v>8269</v>
      </c>
      <c r="T3819" s="12" t="s">
        <v>8316</v>
      </c>
      <c r="U3819" t="s">
        <v>8317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8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0">
        <f t="shared" si="237"/>
        <v>42075.800717592589</v>
      </c>
      <c r="L3820">
        <v>1423599182</v>
      </c>
      <c r="M3820" s="10">
        <f t="shared" si="238"/>
        <v>42045.84238425926</v>
      </c>
      <c r="N3820" s="10"/>
      <c r="O3820" t="b">
        <v>0</v>
      </c>
      <c r="P3820">
        <v>10</v>
      </c>
      <c r="Q3820">
        <f t="shared" si="239"/>
        <v>57</v>
      </c>
      <c r="R3820" t="b">
        <v>1</v>
      </c>
      <c r="S3820" t="s">
        <v>8269</v>
      </c>
      <c r="T3820" s="12" t="s">
        <v>8316</v>
      </c>
      <c r="U3820" t="s">
        <v>8317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8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0">
        <f t="shared" si="237"/>
        <v>42202.876388888893</v>
      </c>
      <c r="L3821">
        <v>1435554104</v>
      </c>
      <c r="M3821" s="10">
        <f t="shared" si="238"/>
        <v>42184.209537037037</v>
      </c>
      <c r="N3821" s="10"/>
      <c r="O3821" t="b">
        <v>0</v>
      </c>
      <c r="P3821">
        <v>26</v>
      </c>
      <c r="Q3821">
        <f t="shared" si="239"/>
        <v>40.92</v>
      </c>
      <c r="R3821" t="b">
        <v>1</v>
      </c>
      <c r="S3821" t="s">
        <v>8269</v>
      </c>
      <c r="T3821" s="12" t="s">
        <v>8316</v>
      </c>
      <c r="U3821" t="s">
        <v>8317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8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0">
        <f t="shared" si="237"/>
        <v>42190.651817129634</v>
      </c>
      <c r="L3822">
        <v>1433518717</v>
      </c>
      <c r="M3822" s="10">
        <f t="shared" si="238"/>
        <v>42160.651817129634</v>
      </c>
      <c r="N3822" s="10"/>
      <c r="O3822" t="b">
        <v>0</v>
      </c>
      <c r="P3822">
        <v>20</v>
      </c>
      <c r="Q3822">
        <f t="shared" si="239"/>
        <v>21.5</v>
      </c>
      <c r="R3822" t="b">
        <v>1</v>
      </c>
      <c r="S3822" t="s">
        <v>8269</v>
      </c>
      <c r="T3822" s="12" t="s">
        <v>8316</v>
      </c>
      <c r="U3822" t="s">
        <v>8317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8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0">
        <f t="shared" si="237"/>
        <v>42373.180636574078</v>
      </c>
      <c r="L3823">
        <v>1449116407</v>
      </c>
      <c r="M3823" s="10">
        <f t="shared" si="238"/>
        <v>42341.180636574078</v>
      </c>
      <c r="N3823" s="10"/>
      <c r="O3823" t="b">
        <v>0</v>
      </c>
      <c r="P3823">
        <v>46</v>
      </c>
      <c r="Q3823">
        <f t="shared" si="239"/>
        <v>79.540000000000006</v>
      </c>
      <c r="R3823" t="b">
        <v>1</v>
      </c>
      <c r="S3823" t="s">
        <v>8269</v>
      </c>
      <c r="T3823" s="12" t="s">
        <v>8316</v>
      </c>
      <c r="U3823" t="s">
        <v>8317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8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0">
        <f t="shared" si="237"/>
        <v>42388.957638888889</v>
      </c>
      <c r="L3824">
        <v>1448136417</v>
      </c>
      <c r="M3824" s="10">
        <f t="shared" si="238"/>
        <v>42329.838159722218</v>
      </c>
      <c r="N3824" s="10"/>
      <c r="O3824" t="b">
        <v>0</v>
      </c>
      <c r="P3824">
        <v>76</v>
      </c>
      <c r="Q3824">
        <f t="shared" si="239"/>
        <v>72.38</v>
      </c>
      <c r="R3824" t="b">
        <v>1</v>
      </c>
      <c r="S3824" t="s">
        <v>8269</v>
      </c>
      <c r="T3824" s="12" t="s">
        <v>8316</v>
      </c>
      <c r="U3824" t="s">
        <v>8317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8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0">
        <f t="shared" si="237"/>
        <v>42205.165972222225</v>
      </c>
      <c r="L3825">
        <v>1434405044</v>
      </c>
      <c r="M3825" s="10">
        <f t="shared" si="238"/>
        <v>42170.910231481481</v>
      </c>
      <c r="N3825" s="10"/>
      <c r="O3825" t="b">
        <v>0</v>
      </c>
      <c r="P3825">
        <v>41</v>
      </c>
      <c r="Q3825">
        <f t="shared" si="239"/>
        <v>64.63</v>
      </c>
      <c r="R3825" t="b">
        <v>1</v>
      </c>
      <c r="S3825" t="s">
        <v>8269</v>
      </c>
      <c r="T3825" s="12" t="s">
        <v>8316</v>
      </c>
      <c r="U3825" t="s">
        <v>8317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8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0">
        <f t="shared" si="237"/>
        <v>42583.570138888885</v>
      </c>
      <c r="L3826">
        <v>1469026903</v>
      </c>
      <c r="M3826" s="10">
        <f t="shared" si="238"/>
        <v>42571.626192129625</v>
      </c>
      <c r="N3826" s="10"/>
      <c r="O3826" t="b">
        <v>0</v>
      </c>
      <c r="P3826">
        <v>7</v>
      </c>
      <c r="Q3826">
        <f t="shared" si="239"/>
        <v>38.57</v>
      </c>
      <c r="R3826" t="b">
        <v>1</v>
      </c>
      <c r="S3826" t="s">
        <v>8269</v>
      </c>
      <c r="T3826" s="12" t="s">
        <v>8316</v>
      </c>
      <c r="U3826" t="s">
        <v>8317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8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0">
        <f t="shared" si="237"/>
        <v>42172.069606481484</v>
      </c>
      <c r="L3827">
        <v>1432690814</v>
      </c>
      <c r="M3827" s="10">
        <f t="shared" si="238"/>
        <v>42151.069606481484</v>
      </c>
      <c r="N3827" s="10"/>
      <c r="O3827" t="b">
        <v>0</v>
      </c>
      <c r="P3827">
        <v>49</v>
      </c>
      <c r="Q3827">
        <f t="shared" si="239"/>
        <v>107.57</v>
      </c>
      <c r="R3827" t="b">
        <v>1</v>
      </c>
      <c r="S3827" t="s">
        <v>8269</v>
      </c>
      <c r="T3827" s="12" t="s">
        <v>8316</v>
      </c>
      <c r="U3827" t="s">
        <v>8317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8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0">
        <f t="shared" si="237"/>
        <v>42131.423541666663</v>
      </c>
      <c r="L3828">
        <v>1428401394</v>
      </c>
      <c r="M3828" s="10">
        <f t="shared" si="238"/>
        <v>42101.423541666663</v>
      </c>
      <c r="N3828" s="10"/>
      <c r="O3828" t="b">
        <v>0</v>
      </c>
      <c r="P3828">
        <v>26</v>
      </c>
      <c r="Q3828">
        <f t="shared" si="239"/>
        <v>27.5</v>
      </c>
      <c r="R3828" t="b">
        <v>1</v>
      </c>
      <c r="S3828" t="s">
        <v>8269</v>
      </c>
      <c r="T3828" s="12" t="s">
        <v>8316</v>
      </c>
      <c r="U3828" t="s">
        <v>8317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8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0">
        <f t="shared" si="237"/>
        <v>42090</v>
      </c>
      <c r="L3829">
        <v>1422656201</v>
      </c>
      <c r="M3829" s="10">
        <f t="shared" si="238"/>
        <v>42034.928252314814</v>
      </c>
      <c r="N3829" s="10"/>
      <c r="O3829" t="b">
        <v>0</v>
      </c>
      <c r="P3829">
        <v>65</v>
      </c>
      <c r="Q3829">
        <f t="shared" si="239"/>
        <v>70.459999999999994</v>
      </c>
      <c r="R3829" t="b">
        <v>1</v>
      </c>
      <c r="S3829" t="s">
        <v>8269</v>
      </c>
      <c r="T3829" s="12" t="s">
        <v>8316</v>
      </c>
      <c r="U3829" t="s">
        <v>8317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8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0">
        <f t="shared" si="237"/>
        <v>42004.569293981483</v>
      </c>
      <c r="L3830">
        <v>1414845587</v>
      </c>
      <c r="M3830" s="10">
        <f t="shared" si="238"/>
        <v>41944.527627314819</v>
      </c>
      <c r="N3830" s="10"/>
      <c r="O3830" t="b">
        <v>0</v>
      </c>
      <c r="P3830">
        <v>28</v>
      </c>
      <c r="Q3830">
        <f t="shared" si="239"/>
        <v>178.57</v>
      </c>
      <c r="R3830" t="b">
        <v>1</v>
      </c>
      <c r="S3830" t="s">
        <v>8269</v>
      </c>
      <c r="T3830" s="12" t="s">
        <v>8316</v>
      </c>
      <c r="U3830" t="s">
        <v>8317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8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0">
        <f t="shared" si="237"/>
        <v>42613.865405092598</v>
      </c>
      <c r="L3831">
        <v>1470948371</v>
      </c>
      <c r="M3831" s="10">
        <f t="shared" si="238"/>
        <v>42593.865405092598</v>
      </c>
      <c r="N3831" s="10"/>
      <c r="O3831" t="b">
        <v>0</v>
      </c>
      <c r="P3831">
        <v>8</v>
      </c>
      <c r="Q3831">
        <f t="shared" si="239"/>
        <v>62.63</v>
      </c>
      <c r="R3831" t="b">
        <v>1</v>
      </c>
      <c r="S3831" t="s">
        <v>8269</v>
      </c>
      <c r="T3831" s="12" t="s">
        <v>8316</v>
      </c>
      <c r="U3831" t="s">
        <v>8317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8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0">
        <f t="shared" si="237"/>
        <v>42517.740868055553</v>
      </c>
      <c r="L3832">
        <v>1463161611</v>
      </c>
      <c r="M3832" s="10">
        <f t="shared" si="238"/>
        <v>42503.740868055553</v>
      </c>
      <c r="N3832" s="10"/>
      <c r="O3832" t="b">
        <v>0</v>
      </c>
      <c r="P3832">
        <v>3</v>
      </c>
      <c r="Q3832">
        <f t="shared" si="239"/>
        <v>75</v>
      </c>
      <c r="R3832" t="b">
        <v>1</v>
      </c>
      <c r="S3832" t="s">
        <v>8269</v>
      </c>
      <c r="T3832" s="12" t="s">
        <v>8316</v>
      </c>
      <c r="U3832" t="s">
        <v>8317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8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0">
        <f t="shared" si="237"/>
        <v>41948.890567129631</v>
      </c>
      <c r="L3833">
        <v>1413404545</v>
      </c>
      <c r="M3833" s="10">
        <f t="shared" si="238"/>
        <v>41927.848900462966</v>
      </c>
      <c r="N3833" s="10"/>
      <c r="O3833" t="b">
        <v>0</v>
      </c>
      <c r="P3833">
        <v>9</v>
      </c>
      <c r="Q3833">
        <f t="shared" si="239"/>
        <v>58.9</v>
      </c>
      <c r="R3833" t="b">
        <v>1</v>
      </c>
      <c r="S3833" t="s">
        <v>8269</v>
      </c>
      <c r="T3833" s="12" t="s">
        <v>8316</v>
      </c>
      <c r="U3833" t="s">
        <v>8317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8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0">
        <f t="shared" si="237"/>
        <v>42420.114988425921</v>
      </c>
      <c r="L3834">
        <v>1452048335</v>
      </c>
      <c r="M3834" s="10">
        <f t="shared" si="238"/>
        <v>42375.114988425921</v>
      </c>
      <c r="N3834" s="10"/>
      <c r="O3834" t="b">
        <v>0</v>
      </c>
      <c r="P3834">
        <v>9</v>
      </c>
      <c r="Q3834">
        <f t="shared" si="239"/>
        <v>139.56</v>
      </c>
      <c r="R3834" t="b">
        <v>1</v>
      </c>
      <c r="S3834" t="s">
        <v>8269</v>
      </c>
      <c r="T3834" s="12" t="s">
        <v>8316</v>
      </c>
      <c r="U3834" t="s">
        <v>8317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8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0">
        <f t="shared" si="237"/>
        <v>41974.797916666663</v>
      </c>
      <c r="L3835">
        <v>1416516972</v>
      </c>
      <c r="M3835" s="10">
        <f t="shared" si="238"/>
        <v>41963.872361111105</v>
      </c>
      <c r="N3835" s="10"/>
      <c r="O3835" t="b">
        <v>0</v>
      </c>
      <c r="P3835">
        <v>20</v>
      </c>
      <c r="Q3835">
        <f t="shared" si="239"/>
        <v>70</v>
      </c>
      <c r="R3835" t="b">
        <v>1</v>
      </c>
      <c r="S3835" t="s">
        <v>8269</v>
      </c>
      <c r="T3835" s="12" t="s">
        <v>8316</v>
      </c>
      <c r="U3835" t="s">
        <v>8317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8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0">
        <f t="shared" si="237"/>
        <v>42173.445219907408</v>
      </c>
      <c r="L3836">
        <v>1432032067</v>
      </c>
      <c r="M3836" s="10">
        <f t="shared" si="238"/>
        <v>42143.445219907408</v>
      </c>
      <c r="N3836" s="10"/>
      <c r="O3836" t="b">
        <v>0</v>
      </c>
      <c r="P3836">
        <v>57</v>
      </c>
      <c r="Q3836">
        <f t="shared" si="239"/>
        <v>57.39</v>
      </c>
      <c r="R3836" t="b">
        <v>1</v>
      </c>
      <c r="S3836" t="s">
        <v>8269</v>
      </c>
      <c r="T3836" s="12" t="s">
        <v>8316</v>
      </c>
      <c r="U3836" t="s">
        <v>8317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8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0">
        <f t="shared" si="237"/>
        <v>42481.94222222222</v>
      </c>
      <c r="L3837">
        <v>1459463808</v>
      </c>
      <c r="M3837" s="10">
        <f t="shared" si="238"/>
        <v>42460.94222222222</v>
      </c>
      <c r="N3837" s="10"/>
      <c r="O3837" t="b">
        <v>0</v>
      </c>
      <c r="P3837">
        <v>8</v>
      </c>
      <c r="Q3837">
        <f t="shared" si="239"/>
        <v>40</v>
      </c>
      <c r="R3837" t="b">
        <v>1</v>
      </c>
      <c r="S3837" t="s">
        <v>8269</v>
      </c>
      <c r="T3837" s="12" t="s">
        <v>8316</v>
      </c>
      <c r="U3837" t="s">
        <v>8317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8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0">
        <f t="shared" si="237"/>
        <v>42585.172916666663</v>
      </c>
      <c r="L3838">
        <v>1467497652</v>
      </c>
      <c r="M3838" s="10">
        <f t="shared" si="238"/>
        <v>42553.926527777774</v>
      </c>
      <c r="N3838" s="10"/>
      <c r="O3838" t="b">
        <v>0</v>
      </c>
      <c r="P3838">
        <v>14</v>
      </c>
      <c r="Q3838">
        <f t="shared" si="239"/>
        <v>64.290000000000006</v>
      </c>
      <c r="R3838" t="b">
        <v>1</v>
      </c>
      <c r="S3838" t="s">
        <v>8269</v>
      </c>
      <c r="T3838" s="12" t="s">
        <v>8316</v>
      </c>
      <c r="U3838" t="s">
        <v>8317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8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0">
        <f t="shared" si="237"/>
        <v>42188.765717592592</v>
      </c>
      <c r="L3839">
        <v>1432837358</v>
      </c>
      <c r="M3839" s="10">
        <f t="shared" si="238"/>
        <v>42152.765717592592</v>
      </c>
      <c r="N3839" s="10"/>
      <c r="O3839" t="b">
        <v>0</v>
      </c>
      <c r="P3839">
        <v>17</v>
      </c>
      <c r="Q3839">
        <f t="shared" si="239"/>
        <v>120.12</v>
      </c>
      <c r="R3839" t="b">
        <v>1</v>
      </c>
      <c r="S3839" t="s">
        <v>8269</v>
      </c>
      <c r="T3839" s="12" t="s">
        <v>8316</v>
      </c>
      <c r="U3839" t="s">
        <v>8317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8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0">
        <f t="shared" si="237"/>
        <v>42146.710752314815</v>
      </c>
      <c r="L3840">
        <v>1429722209</v>
      </c>
      <c r="M3840" s="10">
        <f t="shared" si="238"/>
        <v>42116.710752314815</v>
      </c>
      <c r="N3840" s="10"/>
      <c r="O3840" t="b">
        <v>0</v>
      </c>
      <c r="P3840">
        <v>100</v>
      </c>
      <c r="Q3840">
        <f t="shared" si="239"/>
        <v>1008.24</v>
      </c>
      <c r="R3840" t="b">
        <v>1</v>
      </c>
      <c r="S3840" t="s">
        <v>8269</v>
      </c>
      <c r="T3840" s="12" t="s">
        <v>8316</v>
      </c>
      <c r="U3840" t="s">
        <v>8317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8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0">
        <f t="shared" si="237"/>
        <v>42215.142638888887</v>
      </c>
      <c r="L3841">
        <v>1433042724</v>
      </c>
      <c r="M3841" s="10">
        <f t="shared" si="238"/>
        <v>42155.142638888887</v>
      </c>
      <c r="N3841" s="10"/>
      <c r="O3841" t="b">
        <v>0</v>
      </c>
      <c r="P3841">
        <v>32</v>
      </c>
      <c r="Q3841">
        <f t="shared" si="239"/>
        <v>63.28</v>
      </c>
      <c r="R3841" t="b">
        <v>1</v>
      </c>
      <c r="S3841" t="s">
        <v>8269</v>
      </c>
      <c r="T3841" s="12" t="s">
        <v>8316</v>
      </c>
      <c r="U3841" t="s">
        <v>8317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8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0">
        <f t="shared" si="237"/>
        <v>42457.660057870366</v>
      </c>
      <c r="L3842">
        <v>1457023829</v>
      </c>
      <c r="M3842" s="10">
        <f t="shared" si="238"/>
        <v>42432.701724537037</v>
      </c>
      <c r="N3842" s="10"/>
      <c r="O3842" t="b">
        <v>0</v>
      </c>
      <c r="P3842">
        <v>3</v>
      </c>
      <c r="Q3842">
        <f t="shared" si="239"/>
        <v>21.67</v>
      </c>
      <c r="R3842" t="b">
        <v>1</v>
      </c>
      <c r="S3842" t="s">
        <v>8269</v>
      </c>
      <c r="T3842" s="12" t="s">
        <v>8316</v>
      </c>
      <c r="U3842" t="s">
        <v>8317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8">
        <f t="shared" ref="F3843:F3906" si="240">ROUND(E3843/D3843*100,0)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0">
        <f t="shared" ref="K3843:K3906" si="241">(((J3843/60)/60)/24+DATE(1970,1,1))</f>
        <v>41840.785729166666</v>
      </c>
      <c r="L3843">
        <v>1400698287</v>
      </c>
      <c r="M3843" s="10">
        <f t="shared" ref="M3843:M3906" si="242">(((L3843/60)/60)/24+DATE(1970,1,1))</f>
        <v>41780.785729166666</v>
      </c>
      <c r="N3843" s="10"/>
      <c r="O3843" t="b">
        <v>1</v>
      </c>
      <c r="P3843">
        <v>34</v>
      </c>
      <c r="Q3843">
        <f t="shared" ref="Q3843:Q3906" si="243">IFERROR(ROUND(E3843/P3843,2),0)</f>
        <v>25.65</v>
      </c>
      <c r="R3843" t="b">
        <v>0</v>
      </c>
      <c r="S3843" t="s">
        <v>8269</v>
      </c>
      <c r="T3843" s="12" t="s">
        <v>8316</v>
      </c>
      <c r="U3843" t="s">
        <v>8317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8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0">
        <f t="shared" si="241"/>
        <v>41770.493657407409</v>
      </c>
      <c r="L3844">
        <v>1397217052</v>
      </c>
      <c r="M3844" s="10">
        <f t="shared" si="242"/>
        <v>41740.493657407409</v>
      </c>
      <c r="N3844" s="10"/>
      <c r="O3844" t="b">
        <v>1</v>
      </c>
      <c r="P3844">
        <v>23</v>
      </c>
      <c r="Q3844">
        <f t="shared" si="243"/>
        <v>47.7</v>
      </c>
      <c r="R3844" t="b">
        <v>0</v>
      </c>
      <c r="S3844" t="s">
        <v>8269</v>
      </c>
      <c r="T3844" s="12" t="s">
        <v>8316</v>
      </c>
      <c r="U3844" t="s">
        <v>8317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8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0">
        <f t="shared" si="241"/>
        <v>41791.072500000002</v>
      </c>
      <c r="L3845">
        <v>1399427064</v>
      </c>
      <c r="M3845" s="10">
        <f t="shared" si="242"/>
        <v>41766.072500000002</v>
      </c>
      <c r="N3845" s="10"/>
      <c r="O3845" t="b">
        <v>1</v>
      </c>
      <c r="P3845">
        <v>19</v>
      </c>
      <c r="Q3845">
        <f t="shared" si="243"/>
        <v>56.05</v>
      </c>
      <c r="R3845" t="b">
        <v>0</v>
      </c>
      <c r="S3845" t="s">
        <v>8269</v>
      </c>
      <c r="T3845" s="12" t="s">
        <v>8316</v>
      </c>
      <c r="U3845" t="s">
        <v>8317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8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0">
        <f t="shared" si="241"/>
        <v>41793.290972222225</v>
      </c>
      <c r="L3846">
        <v>1399474134</v>
      </c>
      <c r="M3846" s="10">
        <f t="shared" si="242"/>
        <v>41766.617291666669</v>
      </c>
      <c r="N3846" s="10"/>
      <c r="O3846" t="b">
        <v>1</v>
      </c>
      <c r="P3846">
        <v>50</v>
      </c>
      <c r="Q3846">
        <f t="shared" si="243"/>
        <v>81.319999999999993</v>
      </c>
      <c r="R3846" t="b">
        <v>0</v>
      </c>
      <c r="S3846" t="s">
        <v>8269</v>
      </c>
      <c r="T3846" s="12" t="s">
        <v>8316</v>
      </c>
      <c r="U3846" t="s">
        <v>8317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8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0">
        <f t="shared" si="241"/>
        <v>42278.627013888887</v>
      </c>
      <c r="L3847">
        <v>1441119774</v>
      </c>
      <c r="M3847" s="10">
        <f t="shared" si="242"/>
        <v>42248.627013888887</v>
      </c>
      <c r="N3847" s="10"/>
      <c r="O3847" t="b">
        <v>1</v>
      </c>
      <c r="P3847">
        <v>12</v>
      </c>
      <c r="Q3847">
        <f t="shared" si="243"/>
        <v>70.17</v>
      </c>
      <c r="R3847" t="b">
        <v>0</v>
      </c>
      <c r="S3847" t="s">
        <v>8269</v>
      </c>
      <c r="T3847" s="12" t="s">
        <v>8316</v>
      </c>
      <c r="U3847" t="s">
        <v>8317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8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0">
        <f t="shared" si="241"/>
        <v>41916.290972222225</v>
      </c>
      <c r="L3848">
        <v>1409721542</v>
      </c>
      <c r="M3848" s="10">
        <f t="shared" si="242"/>
        <v>41885.221550925926</v>
      </c>
      <c r="N3848" s="10"/>
      <c r="O3848" t="b">
        <v>1</v>
      </c>
      <c r="P3848">
        <v>8</v>
      </c>
      <c r="Q3848">
        <f t="shared" si="243"/>
        <v>23.63</v>
      </c>
      <c r="R3848" t="b">
        <v>0</v>
      </c>
      <c r="S3848" t="s">
        <v>8269</v>
      </c>
      <c r="T3848" s="12" t="s">
        <v>8316</v>
      </c>
      <c r="U3848" t="s">
        <v>8317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8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0">
        <f t="shared" si="241"/>
        <v>42204.224432870367</v>
      </c>
      <c r="L3849">
        <v>1433395391</v>
      </c>
      <c r="M3849" s="10">
        <f t="shared" si="242"/>
        <v>42159.224432870367</v>
      </c>
      <c r="N3849" s="10"/>
      <c r="O3849" t="b">
        <v>1</v>
      </c>
      <c r="P3849">
        <v>9</v>
      </c>
      <c r="Q3849">
        <f t="shared" si="243"/>
        <v>188.56</v>
      </c>
      <c r="R3849" t="b">
        <v>0</v>
      </c>
      <c r="S3849" t="s">
        <v>8269</v>
      </c>
      <c r="T3849" s="12" t="s">
        <v>8316</v>
      </c>
      <c r="U3849" t="s">
        <v>8317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8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0">
        <f t="shared" si="241"/>
        <v>42295.817002314812</v>
      </c>
      <c r="L3850">
        <v>1442604989</v>
      </c>
      <c r="M3850" s="10">
        <f t="shared" si="242"/>
        <v>42265.817002314812</v>
      </c>
      <c r="N3850" s="10"/>
      <c r="O3850" t="b">
        <v>1</v>
      </c>
      <c r="P3850">
        <v>43</v>
      </c>
      <c r="Q3850">
        <f t="shared" si="243"/>
        <v>49.51</v>
      </c>
      <c r="R3850" t="b">
        <v>0</v>
      </c>
      <c r="S3850" t="s">
        <v>8269</v>
      </c>
      <c r="T3850" s="12" t="s">
        <v>8316</v>
      </c>
      <c r="U3850" t="s">
        <v>8317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8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0">
        <f t="shared" si="241"/>
        <v>42166.767175925925</v>
      </c>
      <c r="L3851">
        <v>1431455084</v>
      </c>
      <c r="M3851" s="10">
        <f t="shared" si="242"/>
        <v>42136.767175925925</v>
      </c>
      <c r="N3851" s="10"/>
      <c r="O3851" t="b">
        <v>1</v>
      </c>
      <c r="P3851">
        <v>28</v>
      </c>
      <c r="Q3851">
        <f t="shared" si="243"/>
        <v>75.459999999999994</v>
      </c>
      <c r="R3851" t="b">
        <v>0</v>
      </c>
      <c r="S3851" t="s">
        <v>8269</v>
      </c>
      <c r="T3851" s="12" t="s">
        <v>8316</v>
      </c>
      <c r="U3851" t="s">
        <v>8317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8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0">
        <f t="shared" si="241"/>
        <v>42005.124340277776</v>
      </c>
      <c r="L3852">
        <v>1417489143</v>
      </c>
      <c r="M3852" s="10">
        <f t="shared" si="242"/>
        <v>41975.124340277776</v>
      </c>
      <c r="N3852" s="10"/>
      <c r="O3852" t="b">
        <v>1</v>
      </c>
      <c r="P3852">
        <v>4</v>
      </c>
      <c r="Q3852">
        <f t="shared" si="243"/>
        <v>9.5</v>
      </c>
      <c r="R3852" t="b">
        <v>0</v>
      </c>
      <c r="S3852" t="s">
        <v>8269</v>
      </c>
      <c r="T3852" s="12" t="s">
        <v>8316</v>
      </c>
      <c r="U3852" t="s">
        <v>8317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8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0">
        <f t="shared" si="241"/>
        <v>42202.439571759256</v>
      </c>
      <c r="L3853">
        <v>1434537179</v>
      </c>
      <c r="M3853" s="10">
        <f t="shared" si="242"/>
        <v>42172.439571759256</v>
      </c>
      <c r="N3853" s="10"/>
      <c r="O3853" t="b">
        <v>1</v>
      </c>
      <c r="P3853">
        <v>24</v>
      </c>
      <c r="Q3853">
        <f t="shared" si="243"/>
        <v>35.5</v>
      </c>
      <c r="R3853" t="b">
        <v>0</v>
      </c>
      <c r="S3853" t="s">
        <v>8269</v>
      </c>
      <c r="T3853" s="12" t="s">
        <v>8316</v>
      </c>
      <c r="U3853" t="s">
        <v>8317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8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0">
        <f t="shared" si="241"/>
        <v>42090.149027777778</v>
      </c>
      <c r="L3854">
        <v>1425270876</v>
      </c>
      <c r="M3854" s="10">
        <f t="shared" si="242"/>
        <v>42065.190694444449</v>
      </c>
      <c r="N3854" s="10"/>
      <c r="O3854" t="b">
        <v>0</v>
      </c>
      <c r="P3854">
        <v>2</v>
      </c>
      <c r="Q3854">
        <f t="shared" si="243"/>
        <v>10</v>
      </c>
      <c r="R3854" t="b">
        <v>0</v>
      </c>
      <c r="S3854" t="s">
        <v>8269</v>
      </c>
      <c r="T3854" s="12" t="s">
        <v>8316</v>
      </c>
      <c r="U3854" t="s">
        <v>8317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8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0">
        <f t="shared" si="241"/>
        <v>41883.84002314815</v>
      </c>
      <c r="L3855">
        <v>1406578178</v>
      </c>
      <c r="M3855" s="10">
        <f t="shared" si="242"/>
        <v>41848.84002314815</v>
      </c>
      <c r="N3855" s="10"/>
      <c r="O3855" t="b">
        <v>0</v>
      </c>
      <c r="P3855">
        <v>2</v>
      </c>
      <c r="Q3855">
        <f t="shared" si="243"/>
        <v>13</v>
      </c>
      <c r="R3855" t="b">
        <v>0</v>
      </c>
      <c r="S3855" t="s">
        <v>8269</v>
      </c>
      <c r="T3855" s="12" t="s">
        <v>8316</v>
      </c>
      <c r="U3855" t="s">
        <v>8317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8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0">
        <f t="shared" si="241"/>
        <v>42133.884930555556</v>
      </c>
      <c r="L3856">
        <v>1428614058</v>
      </c>
      <c r="M3856" s="10">
        <f t="shared" si="242"/>
        <v>42103.884930555556</v>
      </c>
      <c r="N3856" s="10"/>
      <c r="O3856" t="b">
        <v>0</v>
      </c>
      <c r="P3856">
        <v>20</v>
      </c>
      <c r="Q3856">
        <f t="shared" si="243"/>
        <v>89.4</v>
      </c>
      <c r="R3856" t="b">
        <v>0</v>
      </c>
      <c r="S3856" t="s">
        <v>8269</v>
      </c>
      <c r="T3856" s="12" t="s">
        <v>8316</v>
      </c>
      <c r="U3856" t="s">
        <v>8317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8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0">
        <f t="shared" si="241"/>
        <v>42089.929062499999</v>
      </c>
      <c r="L3857">
        <v>1424819871</v>
      </c>
      <c r="M3857" s="10">
        <f t="shared" si="242"/>
        <v>42059.970729166671</v>
      </c>
      <c r="N3857" s="10"/>
      <c r="O3857" t="b">
        <v>0</v>
      </c>
      <c r="P3857">
        <v>1</v>
      </c>
      <c r="Q3857">
        <f t="shared" si="243"/>
        <v>25</v>
      </c>
      <c r="R3857" t="b">
        <v>0</v>
      </c>
      <c r="S3857" t="s">
        <v>8269</v>
      </c>
      <c r="T3857" s="12" t="s">
        <v>8316</v>
      </c>
      <c r="U3857" t="s">
        <v>8317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8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0">
        <f t="shared" si="241"/>
        <v>42071.701423611114</v>
      </c>
      <c r="L3858">
        <v>1423245003</v>
      </c>
      <c r="M3858" s="10">
        <f t="shared" si="242"/>
        <v>42041.743090277778</v>
      </c>
      <c r="N3858" s="10"/>
      <c r="O3858" t="b">
        <v>0</v>
      </c>
      <c r="P3858">
        <v>1</v>
      </c>
      <c r="Q3858">
        <f t="shared" si="243"/>
        <v>1</v>
      </c>
      <c r="R3858" t="b">
        <v>0</v>
      </c>
      <c r="S3858" t="s">
        <v>8269</v>
      </c>
      <c r="T3858" s="12" t="s">
        <v>8316</v>
      </c>
      <c r="U3858" t="s">
        <v>8317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8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0">
        <f t="shared" si="241"/>
        <v>41852.716666666667</v>
      </c>
      <c r="L3859">
        <v>1404927690</v>
      </c>
      <c r="M3859" s="10">
        <f t="shared" si="242"/>
        <v>41829.73715277778</v>
      </c>
      <c r="N3859" s="10"/>
      <c r="O3859" t="b">
        <v>0</v>
      </c>
      <c r="P3859">
        <v>4</v>
      </c>
      <c r="Q3859">
        <f t="shared" si="243"/>
        <v>65</v>
      </c>
      <c r="R3859" t="b">
        <v>0</v>
      </c>
      <c r="S3859" t="s">
        <v>8269</v>
      </c>
      <c r="T3859" s="12" t="s">
        <v>8316</v>
      </c>
      <c r="U3859" t="s">
        <v>8317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8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0">
        <f t="shared" si="241"/>
        <v>42146.875</v>
      </c>
      <c r="L3860">
        <v>1430734844</v>
      </c>
      <c r="M3860" s="10">
        <f t="shared" si="242"/>
        <v>42128.431064814817</v>
      </c>
      <c r="N3860" s="10"/>
      <c r="O3860" t="b">
        <v>0</v>
      </c>
      <c r="P3860">
        <v>1</v>
      </c>
      <c r="Q3860">
        <f t="shared" si="243"/>
        <v>10</v>
      </c>
      <c r="R3860" t="b">
        <v>0</v>
      </c>
      <c r="S3860" t="s">
        <v>8269</v>
      </c>
      <c r="T3860" s="12" t="s">
        <v>8316</v>
      </c>
      <c r="U3860" t="s">
        <v>8317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8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0">
        <f t="shared" si="241"/>
        <v>41815.875</v>
      </c>
      <c r="L3861">
        <v>1401485207</v>
      </c>
      <c r="M3861" s="10">
        <f t="shared" si="242"/>
        <v>41789.893599537041</v>
      </c>
      <c r="N3861" s="10"/>
      <c r="O3861" t="b">
        <v>0</v>
      </c>
      <c r="P3861">
        <v>1</v>
      </c>
      <c r="Q3861">
        <f t="shared" si="243"/>
        <v>1</v>
      </c>
      <c r="R3861" t="b">
        <v>0</v>
      </c>
      <c r="S3861" t="s">
        <v>8269</v>
      </c>
      <c r="T3861" s="12" t="s">
        <v>8316</v>
      </c>
      <c r="U3861" t="s">
        <v>8317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8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0">
        <f t="shared" si="241"/>
        <v>41863.660995370366</v>
      </c>
      <c r="L3862">
        <v>1405266710</v>
      </c>
      <c r="M3862" s="10">
        <f t="shared" si="242"/>
        <v>41833.660995370366</v>
      </c>
      <c r="N3862" s="10"/>
      <c r="O3862" t="b">
        <v>0</v>
      </c>
      <c r="P3862">
        <v>13</v>
      </c>
      <c r="Q3862">
        <f t="shared" si="243"/>
        <v>81.540000000000006</v>
      </c>
      <c r="R3862" t="b">
        <v>0</v>
      </c>
      <c r="S3862" t="s">
        <v>8269</v>
      </c>
      <c r="T3862" s="12" t="s">
        <v>8316</v>
      </c>
      <c r="U3862" t="s">
        <v>8317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8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0">
        <f t="shared" si="241"/>
        <v>41955.907638888893</v>
      </c>
      <c r="L3863">
        <v>1412258977</v>
      </c>
      <c r="M3863" s="10">
        <f t="shared" si="242"/>
        <v>41914.590011574073</v>
      </c>
      <c r="N3863" s="10"/>
      <c r="O3863" t="b">
        <v>0</v>
      </c>
      <c r="P3863">
        <v>1</v>
      </c>
      <c r="Q3863">
        <f t="shared" si="243"/>
        <v>100</v>
      </c>
      <c r="R3863" t="b">
        <v>0</v>
      </c>
      <c r="S3863" t="s">
        <v>8269</v>
      </c>
      <c r="T3863" s="12" t="s">
        <v>8316</v>
      </c>
      <c r="U3863" t="s">
        <v>8317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8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0">
        <f t="shared" si="241"/>
        <v>42625.707638888889</v>
      </c>
      <c r="L3864">
        <v>1472451356</v>
      </c>
      <c r="M3864" s="10">
        <f t="shared" si="242"/>
        <v>42611.261064814811</v>
      </c>
      <c r="N3864" s="10"/>
      <c r="O3864" t="b">
        <v>0</v>
      </c>
      <c r="P3864">
        <v>1</v>
      </c>
      <c r="Q3864">
        <f t="shared" si="243"/>
        <v>1</v>
      </c>
      <c r="R3864" t="b">
        <v>0</v>
      </c>
      <c r="S3864" t="s">
        <v>8269</v>
      </c>
      <c r="T3864" s="12" t="s">
        <v>8316</v>
      </c>
      <c r="U3864" t="s">
        <v>8317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8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0">
        <f t="shared" si="241"/>
        <v>42313.674826388888</v>
      </c>
      <c r="L3865">
        <v>1441552305</v>
      </c>
      <c r="M3865" s="10">
        <f t="shared" si="242"/>
        <v>42253.633159722223</v>
      </c>
      <c r="N3865" s="10"/>
      <c r="O3865" t="b">
        <v>0</v>
      </c>
      <c r="P3865">
        <v>0</v>
      </c>
      <c r="Q3865">
        <f t="shared" si="243"/>
        <v>0</v>
      </c>
      <c r="R3865" t="b">
        <v>0</v>
      </c>
      <c r="S3865" t="s">
        <v>8269</v>
      </c>
      <c r="T3865" s="12" t="s">
        <v>8316</v>
      </c>
      <c r="U3865" t="s">
        <v>8317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8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0">
        <f t="shared" si="241"/>
        <v>42325.933495370366</v>
      </c>
      <c r="L3866">
        <v>1445203454</v>
      </c>
      <c r="M3866" s="10">
        <f t="shared" si="242"/>
        <v>42295.891828703709</v>
      </c>
      <c r="N3866" s="10"/>
      <c r="O3866" t="b">
        <v>0</v>
      </c>
      <c r="P3866">
        <v>3</v>
      </c>
      <c r="Q3866">
        <f t="shared" si="243"/>
        <v>20</v>
      </c>
      <c r="R3866" t="b">
        <v>0</v>
      </c>
      <c r="S3866" t="s">
        <v>8269</v>
      </c>
      <c r="T3866" s="12" t="s">
        <v>8316</v>
      </c>
      <c r="U3866" t="s">
        <v>8317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8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0">
        <f t="shared" si="241"/>
        <v>41881.229166666664</v>
      </c>
      <c r="L3867">
        <v>1405957098</v>
      </c>
      <c r="M3867" s="10">
        <f t="shared" si="242"/>
        <v>41841.651597222226</v>
      </c>
      <c r="N3867" s="10"/>
      <c r="O3867" t="b">
        <v>0</v>
      </c>
      <c r="P3867">
        <v>14</v>
      </c>
      <c r="Q3867">
        <f t="shared" si="243"/>
        <v>46.43</v>
      </c>
      <c r="R3867" t="b">
        <v>0</v>
      </c>
      <c r="S3867" t="s">
        <v>8269</v>
      </c>
      <c r="T3867" s="12" t="s">
        <v>8316</v>
      </c>
      <c r="U3867" t="s">
        <v>8317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8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0">
        <f t="shared" si="241"/>
        <v>42452.145138888889</v>
      </c>
      <c r="L3868">
        <v>1454453021</v>
      </c>
      <c r="M3868" s="10">
        <f t="shared" si="242"/>
        <v>42402.947002314817</v>
      </c>
      <c r="N3868" s="10"/>
      <c r="O3868" t="b">
        <v>0</v>
      </c>
      <c r="P3868">
        <v>2</v>
      </c>
      <c r="Q3868">
        <f t="shared" si="243"/>
        <v>5.5</v>
      </c>
      <c r="R3868" t="b">
        <v>0</v>
      </c>
      <c r="S3868" t="s">
        <v>8269</v>
      </c>
      <c r="T3868" s="12" t="s">
        <v>8316</v>
      </c>
      <c r="U3868" t="s">
        <v>8317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8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0">
        <f t="shared" si="241"/>
        <v>42539.814108796301</v>
      </c>
      <c r="L3869">
        <v>1463686339</v>
      </c>
      <c r="M3869" s="10">
        <f t="shared" si="242"/>
        <v>42509.814108796301</v>
      </c>
      <c r="N3869" s="10"/>
      <c r="O3869" t="b">
        <v>0</v>
      </c>
      <c r="P3869">
        <v>5</v>
      </c>
      <c r="Q3869">
        <f t="shared" si="243"/>
        <v>50.2</v>
      </c>
      <c r="R3869" t="b">
        <v>0</v>
      </c>
      <c r="S3869" t="s">
        <v>8269</v>
      </c>
      <c r="T3869" s="12" t="s">
        <v>8316</v>
      </c>
      <c r="U3869" t="s">
        <v>8317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8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0">
        <f t="shared" si="241"/>
        <v>41890.659780092588</v>
      </c>
      <c r="L3870">
        <v>1408031405</v>
      </c>
      <c r="M3870" s="10">
        <f t="shared" si="242"/>
        <v>41865.659780092588</v>
      </c>
      <c r="N3870" s="10"/>
      <c r="O3870" t="b">
        <v>0</v>
      </c>
      <c r="P3870">
        <v>1</v>
      </c>
      <c r="Q3870">
        <f t="shared" si="243"/>
        <v>10</v>
      </c>
      <c r="R3870" t="b">
        <v>0</v>
      </c>
      <c r="S3870" t="s">
        <v>8303</v>
      </c>
      <c r="T3870" s="12" t="s">
        <v>8316</v>
      </c>
      <c r="U3870" t="s">
        <v>8358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8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0">
        <f t="shared" si="241"/>
        <v>42077.132638888885</v>
      </c>
      <c r="L3871">
        <v>1423761792</v>
      </c>
      <c r="M3871" s="10">
        <f t="shared" si="242"/>
        <v>42047.724444444444</v>
      </c>
      <c r="N3871" s="10"/>
      <c r="O3871" t="b">
        <v>0</v>
      </c>
      <c r="P3871">
        <v>15</v>
      </c>
      <c r="Q3871">
        <f t="shared" si="243"/>
        <v>30.13</v>
      </c>
      <c r="R3871" t="b">
        <v>0</v>
      </c>
      <c r="S3871" t="s">
        <v>8303</v>
      </c>
      <c r="T3871" s="12" t="s">
        <v>8316</v>
      </c>
      <c r="U3871" t="s">
        <v>8358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8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0">
        <f t="shared" si="241"/>
        <v>41823.17219907407</v>
      </c>
      <c r="L3872">
        <v>1401768478</v>
      </c>
      <c r="M3872" s="10">
        <f t="shared" si="242"/>
        <v>41793.17219907407</v>
      </c>
      <c r="N3872" s="10"/>
      <c r="O3872" t="b">
        <v>0</v>
      </c>
      <c r="P3872">
        <v>10</v>
      </c>
      <c r="Q3872">
        <f t="shared" si="243"/>
        <v>150</v>
      </c>
      <c r="R3872" t="b">
        <v>0</v>
      </c>
      <c r="S3872" t="s">
        <v>8303</v>
      </c>
      <c r="T3872" s="12" t="s">
        <v>8316</v>
      </c>
      <c r="U3872" t="s">
        <v>8358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8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0">
        <f t="shared" si="241"/>
        <v>42823.739004629635</v>
      </c>
      <c r="L3873">
        <v>1485629050</v>
      </c>
      <c r="M3873" s="10">
        <f t="shared" si="242"/>
        <v>42763.780671296292</v>
      </c>
      <c r="N3873" s="10"/>
      <c r="O3873" t="b">
        <v>0</v>
      </c>
      <c r="P3873">
        <v>3</v>
      </c>
      <c r="Q3873">
        <f t="shared" si="243"/>
        <v>13.33</v>
      </c>
      <c r="R3873" t="b">
        <v>0</v>
      </c>
      <c r="S3873" t="s">
        <v>8303</v>
      </c>
      <c r="T3873" s="12" t="s">
        <v>8316</v>
      </c>
      <c r="U3873" t="s">
        <v>8358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8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0">
        <f t="shared" si="241"/>
        <v>42230.145787037036</v>
      </c>
      <c r="L3874">
        <v>1435202996</v>
      </c>
      <c r="M3874" s="10">
        <f t="shared" si="242"/>
        <v>42180.145787037036</v>
      </c>
      <c r="N3874" s="10"/>
      <c r="O3874" t="b">
        <v>0</v>
      </c>
      <c r="P3874">
        <v>0</v>
      </c>
      <c r="Q3874">
        <f t="shared" si="243"/>
        <v>0</v>
      </c>
      <c r="R3874" t="b">
        <v>0</v>
      </c>
      <c r="S3874" t="s">
        <v>8303</v>
      </c>
      <c r="T3874" s="12" t="s">
        <v>8316</v>
      </c>
      <c r="U3874" t="s">
        <v>8358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8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0">
        <f t="shared" si="241"/>
        <v>42285.696006944447</v>
      </c>
      <c r="L3875">
        <v>1441730535</v>
      </c>
      <c r="M3875" s="10">
        <f t="shared" si="242"/>
        <v>42255.696006944447</v>
      </c>
      <c r="N3875" s="10"/>
      <c r="O3875" t="b">
        <v>0</v>
      </c>
      <c r="P3875">
        <v>0</v>
      </c>
      <c r="Q3875">
        <f t="shared" si="243"/>
        <v>0</v>
      </c>
      <c r="R3875" t="b">
        <v>0</v>
      </c>
      <c r="S3875" t="s">
        <v>8303</v>
      </c>
      <c r="T3875" s="12" t="s">
        <v>8316</v>
      </c>
      <c r="U3875" t="s">
        <v>8358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8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0">
        <f t="shared" si="241"/>
        <v>42028.041666666672</v>
      </c>
      <c r="L3876">
        <v>1420244622</v>
      </c>
      <c r="M3876" s="10">
        <f t="shared" si="242"/>
        <v>42007.016458333332</v>
      </c>
      <c r="N3876" s="10"/>
      <c r="O3876" t="b">
        <v>0</v>
      </c>
      <c r="P3876">
        <v>0</v>
      </c>
      <c r="Q3876">
        <f t="shared" si="243"/>
        <v>0</v>
      </c>
      <c r="R3876" t="b">
        <v>0</v>
      </c>
      <c r="S3876" t="s">
        <v>8303</v>
      </c>
      <c r="T3876" s="12" t="s">
        <v>8316</v>
      </c>
      <c r="U3876" t="s">
        <v>8358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8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0">
        <f t="shared" si="241"/>
        <v>42616.416666666672</v>
      </c>
      <c r="L3877">
        <v>1472804365</v>
      </c>
      <c r="M3877" s="10">
        <f t="shared" si="242"/>
        <v>42615.346817129626</v>
      </c>
      <c r="N3877" s="10"/>
      <c r="O3877" t="b">
        <v>0</v>
      </c>
      <c r="P3877">
        <v>0</v>
      </c>
      <c r="Q3877">
        <f t="shared" si="243"/>
        <v>0</v>
      </c>
      <c r="R3877" t="b">
        <v>0</v>
      </c>
      <c r="S3877" t="s">
        <v>8303</v>
      </c>
      <c r="T3877" s="12" t="s">
        <v>8316</v>
      </c>
      <c r="U3877" t="s">
        <v>8358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8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0">
        <f t="shared" si="241"/>
        <v>42402.624166666668</v>
      </c>
      <c r="L3878">
        <v>1451833128</v>
      </c>
      <c r="M3878" s="10">
        <f t="shared" si="242"/>
        <v>42372.624166666668</v>
      </c>
      <c r="N3878" s="10"/>
      <c r="O3878" t="b">
        <v>0</v>
      </c>
      <c r="P3878">
        <v>46</v>
      </c>
      <c r="Q3878">
        <f t="shared" si="243"/>
        <v>44.76</v>
      </c>
      <c r="R3878" t="b">
        <v>0</v>
      </c>
      <c r="S3878" t="s">
        <v>8303</v>
      </c>
      <c r="T3878" s="12" t="s">
        <v>8316</v>
      </c>
      <c r="U3878" t="s">
        <v>8358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8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0">
        <f t="shared" si="241"/>
        <v>42712.67768518519</v>
      </c>
      <c r="L3879">
        <v>1478621752</v>
      </c>
      <c r="M3879" s="10">
        <f t="shared" si="242"/>
        <v>42682.67768518519</v>
      </c>
      <c r="N3879" s="10"/>
      <c r="O3879" t="b">
        <v>0</v>
      </c>
      <c r="P3879">
        <v>14</v>
      </c>
      <c r="Q3879">
        <f t="shared" si="243"/>
        <v>88.64</v>
      </c>
      <c r="R3879" t="b">
        <v>0</v>
      </c>
      <c r="S3879" t="s">
        <v>8303</v>
      </c>
      <c r="T3879" s="12" t="s">
        <v>8316</v>
      </c>
      <c r="U3879" t="s">
        <v>8358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8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0">
        <f t="shared" si="241"/>
        <v>42185.165972222225</v>
      </c>
      <c r="L3880">
        <v>1433014746</v>
      </c>
      <c r="M3880" s="10">
        <f t="shared" si="242"/>
        <v>42154.818819444445</v>
      </c>
      <c r="N3880" s="10"/>
      <c r="O3880" t="b">
        <v>0</v>
      </c>
      <c r="P3880">
        <v>1</v>
      </c>
      <c r="Q3880">
        <f t="shared" si="243"/>
        <v>10</v>
      </c>
      <c r="R3880" t="b">
        <v>0</v>
      </c>
      <c r="S3880" t="s">
        <v>8303</v>
      </c>
      <c r="T3880" s="12" t="s">
        <v>8316</v>
      </c>
      <c r="U3880" t="s">
        <v>8358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8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0">
        <f t="shared" si="241"/>
        <v>42029.861064814817</v>
      </c>
      <c r="L3881">
        <v>1419626396</v>
      </c>
      <c r="M3881" s="10">
        <f t="shared" si="242"/>
        <v>41999.861064814817</v>
      </c>
      <c r="N3881" s="10"/>
      <c r="O3881" t="b">
        <v>0</v>
      </c>
      <c r="P3881">
        <v>0</v>
      </c>
      <c r="Q3881">
        <f t="shared" si="243"/>
        <v>0</v>
      </c>
      <c r="R3881" t="b">
        <v>0</v>
      </c>
      <c r="S3881" t="s">
        <v>8303</v>
      </c>
      <c r="T3881" s="12" t="s">
        <v>8316</v>
      </c>
      <c r="U3881" t="s">
        <v>8358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8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0">
        <f t="shared" si="241"/>
        <v>41850.958333333336</v>
      </c>
      <c r="L3882">
        <v>1403724820</v>
      </c>
      <c r="M3882" s="10">
        <f t="shared" si="242"/>
        <v>41815.815046296295</v>
      </c>
      <c r="N3882" s="10"/>
      <c r="O3882" t="b">
        <v>0</v>
      </c>
      <c r="P3882">
        <v>17</v>
      </c>
      <c r="Q3882">
        <f t="shared" si="243"/>
        <v>57.65</v>
      </c>
      <c r="R3882" t="b">
        <v>0</v>
      </c>
      <c r="S3882" t="s">
        <v>8303</v>
      </c>
      <c r="T3882" s="12" t="s">
        <v>8316</v>
      </c>
      <c r="U3882" t="s">
        <v>8358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8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0">
        <f t="shared" si="241"/>
        <v>42786.018506944441</v>
      </c>
      <c r="L3883">
        <v>1484958399</v>
      </c>
      <c r="M3883" s="10">
        <f t="shared" si="242"/>
        <v>42756.018506944441</v>
      </c>
      <c r="N3883" s="10"/>
      <c r="O3883" t="b">
        <v>0</v>
      </c>
      <c r="P3883">
        <v>1</v>
      </c>
      <c r="Q3883">
        <f t="shared" si="243"/>
        <v>25</v>
      </c>
      <c r="R3883" t="b">
        <v>0</v>
      </c>
      <c r="S3883" t="s">
        <v>8303</v>
      </c>
      <c r="T3883" s="12" t="s">
        <v>8316</v>
      </c>
      <c r="U3883" t="s">
        <v>8358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8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0">
        <f t="shared" si="241"/>
        <v>42400.960416666669</v>
      </c>
      <c r="L3884">
        <v>1451950570</v>
      </c>
      <c r="M3884" s="10">
        <f t="shared" si="242"/>
        <v>42373.983449074076</v>
      </c>
      <c r="N3884" s="10"/>
      <c r="O3884" t="b">
        <v>0</v>
      </c>
      <c r="P3884">
        <v>0</v>
      </c>
      <c r="Q3884">
        <f t="shared" si="243"/>
        <v>0</v>
      </c>
      <c r="R3884" t="b">
        <v>0</v>
      </c>
      <c r="S3884" t="s">
        <v>8303</v>
      </c>
      <c r="T3884" s="12" t="s">
        <v>8316</v>
      </c>
      <c r="U3884" t="s">
        <v>8358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8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0">
        <f t="shared" si="241"/>
        <v>41884.602650462963</v>
      </c>
      <c r="L3885">
        <v>1407076069</v>
      </c>
      <c r="M3885" s="10">
        <f t="shared" si="242"/>
        <v>41854.602650462963</v>
      </c>
      <c r="N3885" s="10"/>
      <c r="O3885" t="b">
        <v>0</v>
      </c>
      <c r="P3885">
        <v>0</v>
      </c>
      <c r="Q3885">
        <f t="shared" si="243"/>
        <v>0</v>
      </c>
      <c r="R3885" t="b">
        <v>0</v>
      </c>
      <c r="S3885" t="s">
        <v>8303</v>
      </c>
      <c r="T3885" s="12" t="s">
        <v>8316</v>
      </c>
      <c r="U3885" t="s">
        <v>8358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8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0">
        <f t="shared" si="241"/>
        <v>42090.749907407408</v>
      </c>
      <c r="L3886">
        <v>1425322792</v>
      </c>
      <c r="M3886" s="10">
        <f t="shared" si="242"/>
        <v>42065.791574074072</v>
      </c>
      <c r="N3886" s="10"/>
      <c r="O3886" t="b">
        <v>0</v>
      </c>
      <c r="P3886">
        <v>0</v>
      </c>
      <c r="Q3886">
        <f t="shared" si="243"/>
        <v>0</v>
      </c>
      <c r="R3886" t="b">
        <v>0</v>
      </c>
      <c r="S3886" t="s">
        <v>8303</v>
      </c>
      <c r="T3886" s="12" t="s">
        <v>8316</v>
      </c>
      <c r="U3886" t="s">
        <v>8358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8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0">
        <f t="shared" si="241"/>
        <v>42499.951284722221</v>
      </c>
      <c r="L3887">
        <v>1460242191</v>
      </c>
      <c r="M3887" s="10">
        <f t="shared" si="242"/>
        <v>42469.951284722221</v>
      </c>
      <c r="N3887" s="10"/>
      <c r="O3887" t="b">
        <v>0</v>
      </c>
      <c r="P3887">
        <v>0</v>
      </c>
      <c r="Q3887">
        <f t="shared" si="243"/>
        <v>0</v>
      </c>
      <c r="R3887" t="b">
        <v>0</v>
      </c>
      <c r="S3887" t="s">
        <v>8303</v>
      </c>
      <c r="T3887" s="12" t="s">
        <v>8316</v>
      </c>
      <c r="U3887" t="s">
        <v>8358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8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0">
        <f t="shared" si="241"/>
        <v>41984.228032407409</v>
      </c>
      <c r="L3888">
        <v>1415683702</v>
      </c>
      <c r="M3888" s="10">
        <f t="shared" si="242"/>
        <v>41954.228032407409</v>
      </c>
      <c r="N3888" s="10"/>
      <c r="O3888" t="b">
        <v>0</v>
      </c>
      <c r="P3888">
        <v>0</v>
      </c>
      <c r="Q3888">
        <f t="shared" si="243"/>
        <v>0</v>
      </c>
      <c r="R3888" t="b">
        <v>0</v>
      </c>
      <c r="S3888" t="s">
        <v>8303</v>
      </c>
      <c r="T3888" s="12" t="s">
        <v>8316</v>
      </c>
      <c r="U3888" t="s">
        <v>8358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8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0">
        <f t="shared" si="241"/>
        <v>42125.916666666672</v>
      </c>
      <c r="L3889">
        <v>1426538129</v>
      </c>
      <c r="M3889" s="10">
        <f t="shared" si="242"/>
        <v>42079.857974537037</v>
      </c>
      <c r="N3889" s="10"/>
      <c r="O3889" t="b">
        <v>0</v>
      </c>
      <c r="P3889">
        <v>2</v>
      </c>
      <c r="Q3889">
        <f t="shared" si="243"/>
        <v>17.5</v>
      </c>
      <c r="R3889" t="b">
        <v>0</v>
      </c>
      <c r="S3889" t="s">
        <v>8303</v>
      </c>
      <c r="T3889" s="12" t="s">
        <v>8316</v>
      </c>
      <c r="U3889" t="s">
        <v>8358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8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0">
        <f t="shared" si="241"/>
        <v>42792.545810185184</v>
      </c>
      <c r="L3890">
        <v>1485522358</v>
      </c>
      <c r="M3890" s="10">
        <f t="shared" si="242"/>
        <v>42762.545810185184</v>
      </c>
      <c r="N3890" s="10"/>
      <c r="O3890" t="b">
        <v>0</v>
      </c>
      <c r="P3890">
        <v>14</v>
      </c>
      <c r="Q3890">
        <f t="shared" si="243"/>
        <v>38.71</v>
      </c>
      <c r="R3890" t="b">
        <v>0</v>
      </c>
      <c r="S3890" t="s">
        <v>8269</v>
      </c>
      <c r="T3890" s="12" t="s">
        <v>8316</v>
      </c>
      <c r="U3890" t="s">
        <v>8317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8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0">
        <f t="shared" si="241"/>
        <v>42008.976388888885</v>
      </c>
      <c r="L3891">
        <v>1417651630</v>
      </c>
      <c r="M3891" s="10">
        <f t="shared" si="242"/>
        <v>41977.004976851851</v>
      </c>
      <c r="N3891" s="10"/>
      <c r="O3891" t="b">
        <v>0</v>
      </c>
      <c r="P3891">
        <v>9</v>
      </c>
      <c r="Q3891">
        <f t="shared" si="243"/>
        <v>13.11</v>
      </c>
      <c r="R3891" t="b">
        <v>0</v>
      </c>
      <c r="S3891" t="s">
        <v>8269</v>
      </c>
      <c r="T3891" s="12" t="s">
        <v>8316</v>
      </c>
      <c r="U3891" t="s">
        <v>8317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8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0">
        <f t="shared" si="241"/>
        <v>42231.758611111116</v>
      </c>
      <c r="L3892">
        <v>1434478344</v>
      </c>
      <c r="M3892" s="10">
        <f t="shared" si="242"/>
        <v>42171.758611111116</v>
      </c>
      <c r="N3892" s="10"/>
      <c r="O3892" t="b">
        <v>0</v>
      </c>
      <c r="P3892">
        <v>8</v>
      </c>
      <c r="Q3892">
        <f t="shared" si="243"/>
        <v>315.5</v>
      </c>
      <c r="R3892" t="b">
        <v>0</v>
      </c>
      <c r="S3892" t="s">
        <v>8269</v>
      </c>
      <c r="T3892" s="12" t="s">
        <v>8316</v>
      </c>
      <c r="U3892" t="s">
        <v>8317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8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0">
        <f t="shared" si="241"/>
        <v>42086.207638888889</v>
      </c>
      <c r="L3893">
        <v>1424488244</v>
      </c>
      <c r="M3893" s="10">
        <f t="shared" si="242"/>
        <v>42056.1324537037</v>
      </c>
      <c r="N3893" s="10"/>
      <c r="O3893" t="b">
        <v>0</v>
      </c>
      <c r="P3893">
        <v>7</v>
      </c>
      <c r="Q3893">
        <f t="shared" si="243"/>
        <v>37.14</v>
      </c>
      <c r="R3893" t="b">
        <v>0</v>
      </c>
      <c r="S3893" t="s">
        <v>8269</v>
      </c>
      <c r="T3893" s="12" t="s">
        <v>8316</v>
      </c>
      <c r="U3893" t="s">
        <v>8317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8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0">
        <f t="shared" si="241"/>
        <v>41875.291666666664</v>
      </c>
      <c r="L3894">
        <v>1408203557</v>
      </c>
      <c r="M3894" s="10">
        <f t="shared" si="242"/>
        <v>41867.652280092596</v>
      </c>
      <c r="N3894" s="10"/>
      <c r="O3894" t="b">
        <v>0</v>
      </c>
      <c r="P3894">
        <v>0</v>
      </c>
      <c r="Q3894">
        <f t="shared" si="243"/>
        <v>0</v>
      </c>
      <c r="R3894" t="b">
        <v>0</v>
      </c>
      <c r="S3894" t="s">
        <v>8269</v>
      </c>
      <c r="T3894" s="12" t="s">
        <v>8316</v>
      </c>
      <c r="U3894" t="s">
        <v>8317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8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0">
        <f t="shared" si="241"/>
        <v>41821.25</v>
      </c>
      <c r="L3895">
        <v>1400600840</v>
      </c>
      <c r="M3895" s="10">
        <f t="shared" si="242"/>
        <v>41779.657870370371</v>
      </c>
      <c r="N3895" s="10"/>
      <c r="O3895" t="b">
        <v>0</v>
      </c>
      <c r="P3895">
        <v>84</v>
      </c>
      <c r="Q3895">
        <f t="shared" si="243"/>
        <v>128.27000000000001</v>
      </c>
      <c r="R3895" t="b">
        <v>0</v>
      </c>
      <c r="S3895" t="s">
        <v>8269</v>
      </c>
      <c r="T3895" s="12" t="s">
        <v>8316</v>
      </c>
      <c r="U3895" t="s">
        <v>8317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8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0">
        <f t="shared" si="241"/>
        <v>42710.207638888889</v>
      </c>
      <c r="L3896">
        <v>1478386812</v>
      </c>
      <c r="M3896" s="10">
        <f t="shared" si="242"/>
        <v>42679.958472222221</v>
      </c>
      <c r="N3896" s="10"/>
      <c r="O3896" t="b">
        <v>0</v>
      </c>
      <c r="P3896">
        <v>11</v>
      </c>
      <c r="Q3896">
        <f t="shared" si="243"/>
        <v>47.27</v>
      </c>
      <c r="R3896" t="b">
        <v>0</v>
      </c>
      <c r="S3896" t="s">
        <v>8269</v>
      </c>
      <c r="T3896" s="12" t="s">
        <v>8316</v>
      </c>
      <c r="U3896" t="s">
        <v>8317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8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0">
        <f t="shared" si="241"/>
        <v>42063.250208333338</v>
      </c>
      <c r="L3897">
        <v>1422424818</v>
      </c>
      <c r="M3897" s="10">
        <f t="shared" si="242"/>
        <v>42032.250208333338</v>
      </c>
      <c r="N3897" s="10"/>
      <c r="O3897" t="b">
        <v>0</v>
      </c>
      <c r="P3897">
        <v>1</v>
      </c>
      <c r="Q3897">
        <f t="shared" si="243"/>
        <v>50</v>
      </c>
      <c r="R3897" t="b">
        <v>0</v>
      </c>
      <c r="S3897" t="s">
        <v>8269</v>
      </c>
      <c r="T3897" s="12" t="s">
        <v>8316</v>
      </c>
      <c r="U3897" t="s">
        <v>8317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8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0">
        <f t="shared" si="241"/>
        <v>41807.191875000004</v>
      </c>
      <c r="L3898">
        <v>1401770178</v>
      </c>
      <c r="M3898" s="10">
        <f t="shared" si="242"/>
        <v>41793.191875000004</v>
      </c>
      <c r="N3898" s="10"/>
      <c r="O3898" t="b">
        <v>0</v>
      </c>
      <c r="P3898">
        <v>4</v>
      </c>
      <c r="Q3898">
        <f t="shared" si="243"/>
        <v>42.5</v>
      </c>
      <c r="R3898" t="b">
        <v>0</v>
      </c>
      <c r="S3898" t="s">
        <v>8269</v>
      </c>
      <c r="T3898" s="12" t="s">
        <v>8316</v>
      </c>
      <c r="U3898" t="s">
        <v>8317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8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0">
        <f t="shared" si="241"/>
        <v>42012.87364583333</v>
      </c>
      <c r="L3899">
        <v>1418158683</v>
      </c>
      <c r="M3899" s="10">
        <f t="shared" si="242"/>
        <v>41982.87364583333</v>
      </c>
      <c r="N3899" s="10"/>
      <c r="O3899" t="b">
        <v>0</v>
      </c>
      <c r="P3899">
        <v>10</v>
      </c>
      <c r="Q3899">
        <f t="shared" si="243"/>
        <v>44</v>
      </c>
      <c r="R3899" t="b">
        <v>0</v>
      </c>
      <c r="S3899" t="s">
        <v>8269</v>
      </c>
      <c r="T3899" s="12" t="s">
        <v>8316</v>
      </c>
      <c r="U3899" t="s">
        <v>8317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8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0">
        <f t="shared" si="241"/>
        <v>42233.666666666672</v>
      </c>
      <c r="L3900">
        <v>1436355270</v>
      </c>
      <c r="M3900" s="10">
        <f t="shared" si="242"/>
        <v>42193.482291666667</v>
      </c>
      <c r="N3900" s="10"/>
      <c r="O3900" t="b">
        <v>0</v>
      </c>
      <c r="P3900">
        <v>16</v>
      </c>
      <c r="Q3900">
        <f t="shared" si="243"/>
        <v>50.88</v>
      </c>
      <c r="R3900" t="b">
        <v>0</v>
      </c>
      <c r="S3900" t="s">
        <v>8269</v>
      </c>
      <c r="T3900" s="12" t="s">
        <v>8316</v>
      </c>
      <c r="U3900" t="s">
        <v>8317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8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0">
        <f t="shared" si="241"/>
        <v>41863.775011574071</v>
      </c>
      <c r="L3901">
        <v>1406140561</v>
      </c>
      <c r="M3901" s="10">
        <f t="shared" si="242"/>
        <v>41843.775011574071</v>
      </c>
      <c r="N3901" s="10"/>
      <c r="O3901" t="b">
        <v>0</v>
      </c>
      <c r="P3901">
        <v>2</v>
      </c>
      <c r="Q3901">
        <f t="shared" si="243"/>
        <v>62.5</v>
      </c>
      <c r="R3901" t="b">
        <v>0</v>
      </c>
      <c r="S3901" t="s">
        <v>8269</v>
      </c>
      <c r="T3901" s="12" t="s">
        <v>8316</v>
      </c>
      <c r="U3901" t="s">
        <v>8317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8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0">
        <f t="shared" si="241"/>
        <v>42166.092488425929</v>
      </c>
      <c r="L3902">
        <v>1431396791</v>
      </c>
      <c r="M3902" s="10">
        <f t="shared" si="242"/>
        <v>42136.092488425929</v>
      </c>
      <c r="N3902" s="10"/>
      <c r="O3902" t="b">
        <v>0</v>
      </c>
      <c r="P3902">
        <v>5</v>
      </c>
      <c r="Q3902">
        <f t="shared" si="243"/>
        <v>27</v>
      </c>
      <c r="R3902" t="b">
        <v>0</v>
      </c>
      <c r="S3902" t="s">
        <v>8269</v>
      </c>
      <c r="T3902" s="12" t="s">
        <v>8316</v>
      </c>
      <c r="U3902" t="s">
        <v>8317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8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0">
        <f t="shared" si="241"/>
        <v>42357.826377314821</v>
      </c>
      <c r="L3903">
        <v>1447098599</v>
      </c>
      <c r="M3903" s="10">
        <f t="shared" si="242"/>
        <v>42317.826377314821</v>
      </c>
      <c r="N3903" s="10"/>
      <c r="O3903" t="b">
        <v>0</v>
      </c>
      <c r="P3903">
        <v>1</v>
      </c>
      <c r="Q3903">
        <f t="shared" si="243"/>
        <v>25</v>
      </c>
      <c r="R3903" t="b">
        <v>0</v>
      </c>
      <c r="S3903" t="s">
        <v>8269</v>
      </c>
      <c r="T3903" s="12" t="s">
        <v>8316</v>
      </c>
      <c r="U3903" t="s">
        <v>8317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8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0">
        <f t="shared" si="241"/>
        <v>42688.509745370371</v>
      </c>
      <c r="L3904">
        <v>1476962042</v>
      </c>
      <c r="M3904" s="10">
        <f t="shared" si="242"/>
        <v>42663.468078703707</v>
      </c>
      <c r="N3904" s="10"/>
      <c r="O3904" t="b">
        <v>0</v>
      </c>
      <c r="P3904">
        <v>31</v>
      </c>
      <c r="Q3904">
        <f t="shared" si="243"/>
        <v>47.26</v>
      </c>
      <c r="R3904" t="b">
        <v>0</v>
      </c>
      <c r="S3904" t="s">
        <v>8269</v>
      </c>
      <c r="T3904" s="12" t="s">
        <v>8316</v>
      </c>
      <c r="U3904" t="s">
        <v>8317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8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0">
        <f t="shared" si="241"/>
        <v>42230.818055555559</v>
      </c>
      <c r="L3905">
        <v>1435709765</v>
      </c>
      <c r="M3905" s="10">
        <f t="shared" si="242"/>
        <v>42186.01116898148</v>
      </c>
      <c r="N3905" s="10"/>
      <c r="O3905" t="b">
        <v>0</v>
      </c>
      <c r="P3905">
        <v>0</v>
      </c>
      <c r="Q3905">
        <f t="shared" si="243"/>
        <v>0</v>
      </c>
      <c r="R3905" t="b">
        <v>0</v>
      </c>
      <c r="S3905" t="s">
        <v>8269</v>
      </c>
      <c r="T3905" s="12" t="s">
        <v>8316</v>
      </c>
      <c r="U3905" t="s">
        <v>8317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8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0">
        <f t="shared" si="241"/>
        <v>42109.211111111115</v>
      </c>
      <c r="L3906">
        <v>1427866200</v>
      </c>
      <c r="M3906" s="10">
        <f t="shared" si="242"/>
        <v>42095.229166666672</v>
      </c>
      <c r="N3906" s="10"/>
      <c r="O3906" t="b">
        <v>0</v>
      </c>
      <c r="P3906">
        <v>2</v>
      </c>
      <c r="Q3906">
        <f t="shared" si="243"/>
        <v>1.5</v>
      </c>
      <c r="R3906" t="b">
        <v>0</v>
      </c>
      <c r="S3906" t="s">
        <v>8269</v>
      </c>
      <c r="T3906" s="12" t="s">
        <v>8316</v>
      </c>
      <c r="U3906" t="s">
        <v>8317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8">
        <f t="shared" ref="F3907:F3970" si="244">ROUND(E3907/D3907*100,0)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0">
        <f t="shared" ref="K3907:K3970" si="245">(((J3907/60)/60)/24+DATE(1970,1,1))</f>
        <v>42166.958333333328</v>
      </c>
      <c r="L3907">
        <v>1430405903</v>
      </c>
      <c r="M3907" s="10">
        <f t="shared" ref="M3907:M3970" si="246">(((L3907/60)/60)/24+DATE(1970,1,1))</f>
        <v>42124.623877314814</v>
      </c>
      <c r="N3907" s="10"/>
      <c r="O3907" t="b">
        <v>0</v>
      </c>
      <c r="P3907">
        <v>7</v>
      </c>
      <c r="Q3907">
        <f t="shared" ref="Q3907:Q3970" si="247">IFERROR(ROUND(E3907/P3907,2),0)</f>
        <v>24.71</v>
      </c>
      <c r="R3907" t="b">
        <v>0</v>
      </c>
      <c r="S3907" t="s">
        <v>8269</v>
      </c>
      <c r="T3907" s="12" t="s">
        <v>8316</v>
      </c>
      <c r="U3907" t="s">
        <v>8317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8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0">
        <f t="shared" si="245"/>
        <v>42181.559027777781</v>
      </c>
      <c r="L3908">
        <v>1432072893</v>
      </c>
      <c r="M3908" s="10">
        <f t="shared" si="246"/>
        <v>42143.917743055557</v>
      </c>
      <c r="N3908" s="10"/>
      <c r="O3908" t="b">
        <v>0</v>
      </c>
      <c r="P3908">
        <v>16</v>
      </c>
      <c r="Q3908">
        <f t="shared" si="247"/>
        <v>63.13</v>
      </c>
      <c r="R3908" t="b">
        <v>0</v>
      </c>
      <c r="S3908" t="s">
        <v>8269</v>
      </c>
      <c r="T3908" s="12" t="s">
        <v>8316</v>
      </c>
      <c r="U3908" t="s">
        <v>8317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8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0">
        <f t="shared" si="245"/>
        <v>41938.838888888888</v>
      </c>
      <c r="L3909">
        <v>1411587606</v>
      </c>
      <c r="M3909" s="10">
        <f t="shared" si="246"/>
        <v>41906.819513888891</v>
      </c>
      <c r="N3909" s="10"/>
      <c r="O3909" t="b">
        <v>0</v>
      </c>
      <c r="P3909">
        <v>4</v>
      </c>
      <c r="Q3909">
        <f t="shared" si="247"/>
        <v>38.25</v>
      </c>
      <c r="R3909" t="b">
        <v>0</v>
      </c>
      <c r="S3909" t="s">
        <v>8269</v>
      </c>
      <c r="T3909" s="12" t="s">
        <v>8316</v>
      </c>
      <c r="U3909" t="s">
        <v>8317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8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0">
        <f t="shared" si="245"/>
        <v>41849.135370370372</v>
      </c>
      <c r="L3910">
        <v>1405307696</v>
      </c>
      <c r="M3910" s="10">
        <f t="shared" si="246"/>
        <v>41834.135370370372</v>
      </c>
      <c r="N3910" s="10"/>
      <c r="O3910" t="b">
        <v>0</v>
      </c>
      <c r="P3910">
        <v>4</v>
      </c>
      <c r="Q3910">
        <f t="shared" si="247"/>
        <v>16.25</v>
      </c>
      <c r="R3910" t="b">
        <v>0</v>
      </c>
      <c r="S3910" t="s">
        <v>8269</v>
      </c>
      <c r="T3910" s="12" t="s">
        <v>8316</v>
      </c>
      <c r="U3910" t="s">
        <v>8317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8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0">
        <f t="shared" si="245"/>
        <v>41893.359282407408</v>
      </c>
      <c r="L3911">
        <v>1407832642</v>
      </c>
      <c r="M3911" s="10">
        <f t="shared" si="246"/>
        <v>41863.359282407408</v>
      </c>
      <c r="N3911" s="10"/>
      <c r="O3911" t="b">
        <v>0</v>
      </c>
      <c r="P3911">
        <v>4</v>
      </c>
      <c r="Q3911">
        <f t="shared" si="247"/>
        <v>33.75</v>
      </c>
      <c r="R3911" t="b">
        <v>0</v>
      </c>
      <c r="S3911" t="s">
        <v>8269</v>
      </c>
      <c r="T3911" s="12" t="s">
        <v>8316</v>
      </c>
      <c r="U3911" t="s">
        <v>8317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8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0">
        <f t="shared" si="245"/>
        <v>42254.756909722222</v>
      </c>
      <c r="L3912">
        <v>1439057397</v>
      </c>
      <c r="M3912" s="10">
        <f t="shared" si="246"/>
        <v>42224.756909722222</v>
      </c>
      <c r="N3912" s="10"/>
      <c r="O3912" t="b">
        <v>0</v>
      </c>
      <c r="P3912">
        <v>3</v>
      </c>
      <c r="Q3912">
        <f t="shared" si="247"/>
        <v>61.67</v>
      </c>
      <c r="R3912" t="b">
        <v>0</v>
      </c>
      <c r="S3912" t="s">
        <v>8269</v>
      </c>
      <c r="T3912" s="12" t="s">
        <v>8316</v>
      </c>
      <c r="U3912" t="s">
        <v>8317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8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0">
        <f t="shared" si="245"/>
        <v>41969.853900462964</v>
      </c>
      <c r="L3913">
        <v>1414438177</v>
      </c>
      <c r="M3913" s="10">
        <f t="shared" si="246"/>
        <v>41939.8122337963</v>
      </c>
      <c r="N3913" s="10"/>
      <c r="O3913" t="b">
        <v>0</v>
      </c>
      <c r="P3913">
        <v>36</v>
      </c>
      <c r="Q3913">
        <f t="shared" si="247"/>
        <v>83.14</v>
      </c>
      <c r="R3913" t="b">
        <v>0</v>
      </c>
      <c r="S3913" t="s">
        <v>8269</v>
      </c>
      <c r="T3913" s="12" t="s">
        <v>8316</v>
      </c>
      <c r="U3913" t="s">
        <v>8317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8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0">
        <f t="shared" si="245"/>
        <v>42119.190972222219</v>
      </c>
      <c r="L3914">
        <v>1424759330</v>
      </c>
      <c r="M3914" s="10">
        <f t="shared" si="246"/>
        <v>42059.270023148143</v>
      </c>
      <c r="N3914" s="10"/>
      <c r="O3914" t="b">
        <v>0</v>
      </c>
      <c r="P3914">
        <v>1</v>
      </c>
      <c r="Q3914">
        <f t="shared" si="247"/>
        <v>1</v>
      </c>
      <c r="R3914" t="b">
        <v>0</v>
      </c>
      <c r="S3914" t="s">
        <v>8269</v>
      </c>
      <c r="T3914" s="12" t="s">
        <v>8316</v>
      </c>
      <c r="U3914" t="s">
        <v>8317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8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0">
        <f t="shared" si="245"/>
        <v>42338.252881944441</v>
      </c>
      <c r="L3915">
        <v>1446267849</v>
      </c>
      <c r="M3915" s="10">
        <f t="shared" si="246"/>
        <v>42308.211215277777</v>
      </c>
      <c r="N3915" s="10"/>
      <c r="O3915" t="b">
        <v>0</v>
      </c>
      <c r="P3915">
        <v>7</v>
      </c>
      <c r="Q3915">
        <f t="shared" si="247"/>
        <v>142.86000000000001</v>
      </c>
      <c r="R3915" t="b">
        <v>0</v>
      </c>
      <c r="S3915" t="s">
        <v>8269</v>
      </c>
      <c r="T3915" s="12" t="s">
        <v>8316</v>
      </c>
      <c r="U3915" t="s">
        <v>8317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8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0">
        <f t="shared" si="245"/>
        <v>42134.957638888889</v>
      </c>
      <c r="L3916">
        <v>1429558756</v>
      </c>
      <c r="M3916" s="10">
        <f t="shared" si="246"/>
        <v>42114.818935185183</v>
      </c>
      <c r="N3916" s="10"/>
      <c r="O3916" t="b">
        <v>0</v>
      </c>
      <c r="P3916">
        <v>27</v>
      </c>
      <c r="Q3916">
        <f t="shared" si="247"/>
        <v>33.67</v>
      </c>
      <c r="R3916" t="b">
        <v>0</v>
      </c>
      <c r="S3916" t="s">
        <v>8269</v>
      </c>
      <c r="T3916" s="12" t="s">
        <v>8316</v>
      </c>
      <c r="U3916" t="s">
        <v>8317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8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0">
        <f t="shared" si="245"/>
        <v>42522.98505787037</v>
      </c>
      <c r="L3917">
        <v>1462232309</v>
      </c>
      <c r="M3917" s="10">
        <f t="shared" si="246"/>
        <v>42492.98505787037</v>
      </c>
      <c r="N3917" s="10"/>
      <c r="O3917" t="b">
        <v>0</v>
      </c>
      <c r="P3917">
        <v>1</v>
      </c>
      <c r="Q3917">
        <f t="shared" si="247"/>
        <v>5</v>
      </c>
      <c r="R3917" t="b">
        <v>0</v>
      </c>
      <c r="S3917" t="s">
        <v>8269</v>
      </c>
      <c r="T3917" s="12" t="s">
        <v>8316</v>
      </c>
      <c r="U3917" t="s">
        <v>8317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8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0">
        <f t="shared" si="245"/>
        <v>42524.471666666665</v>
      </c>
      <c r="L3918">
        <v>1462360752</v>
      </c>
      <c r="M3918" s="10">
        <f t="shared" si="246"/>
        <v>42494.471666666665</v>
      </c>
      <c r="N3918" s="10"/>
      <c r="O3918" t="b">
        <v>0</v>
      </c>
      <c r="P3918">
        <v>0</v>
      </c>
      <c r="Q3918">
        <f t="shared" si="247"/>
        <v>0</v>
      </c>
      <c r="R3918" t="b">
        <v>0</v>
      </c>
      <c r="S3918" t="s">
        <v>8269</v>
      </c>
      <c r="T3918" s="12" t="s">
        <v>8316</v>
      </c>
      <c r="U3918" t="s">
        <v>8317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8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0">
        <f t="shared" si="245"/>
        <v>41893.527326388888</v>
      </c>
      <c r="L3919">
        <v>1407847161</v>
      </c>
      <c r="M3919" s="10">
        <f t="shared" si="246"/>
        <v>41863.527326388888</v>
      </c>
      <c r="N3919" s="10"/>
      <c r="O3919" t="b">
        <v>0</v>
      </c>
      <c r="P3919">
        <v>1</v>
      </c>
      <c r="Q3919">
        <f t="shared" si="247"/>
        <v>10</v>
      </c>
      <c r="R3919" t="b">
        <v>0</v>
      </c>
      <c r="S3919" t="s">
        <v>8269</v>
      </c>
      <c r="T3919" s="12" t="s">
        <v>8316</v>
      </c>
      <c r="U3919" t="s">
        <v>8317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8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0">
        <f t="shared" si="245"/>
        <v>41855.666666666664</v>
      </c>
      <c r="L3920">
        <v>1406131023</v>
      </c>
      <c r="M3920" s="10">
        <f t="shared" si="246"/>
        <v>41843.664618055554</v>
      </c>
      <c r="N3920" s="10"/>
      <c r="O3920" t="b">
        <v>0</v>
      </c>
      <c r="P3920">
        <v>3</v>
      </c>
      <c r="Q3920">
        <f t="shared" si="247"/>
        <v>40</v>
      </c>
      <c r="R3920" t="b">
        <v>0</v>
      </c>
      <c r="S3920" t="s">
        <v>8269</v>
      </c>
      <c r="T3920" s="12" t="s">
        <v>8316</v>
      </c>
      <c r="U3920" t="s">
        <v>8317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8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0">
        <f t="shared" si="245"/>
        <v>42387</v>
      </c>
      <c r="L3921">
        <v>1450628773</v>
      </c>
      <c r="M3921" s="10">
        <f t="shared" si="246"/>
        <v>42358.684872685189</v>
      </c>
      <c r="N3921" s="10"/>
      <c r="O3921" t="b">
        <v>0</v>
      </c>
      <c r="P3921">
        <v>3</v>
      </c>
      <c r="Q3921">
        <f t="shared" si="247"/>
        <v>30</v>
      </c>
      <c r="R3921" t="b">
        <v>0</v>
      </c>
      <c r="S3921" t="s">
        <v>8269</v>
      </c>
      <c r="T3921" s="12" t="s">
        <v>8316</v>
      </c>
      <c r="U3921" t="s">
        <v>8317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8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0">
        <f t="shared" si="245"/>
        <v>42687.428935185191</v>
      </c>
      <c r="L3922">
        <v>1476436660</v>
      </c>
      <c r="M3922" s="10">
        <f t="shared" si="246"/>
        <v>42657.38726851852</v>
      </c>
      <c r="N3922" s="10"/>
      <c r="O3922" t="b">
        <v>0</v>
      </c>
      <c r="P3922">
        <v>3</v>
      </c>
      <c r="Q3922">
        <f t="shared" si="247"/>
        <v>45</v>
      </c>
      <c r="R3922" t="b">
        <v>0</v>
      </c>
      <c r="S3922" t="s">
        <v>8269</v>
      </c>
      <c r="T3922" s="12" t="s">
        <v>8316</v>
      </c>
      <c r="U3922" t="s">
        <v>8317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8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0">
        <f t="shared" si="245"/>
        <v>41938.75</v>
      </c>
      <c r="L3923">
        <v>1413291655</v>
      </c>
      <c r="M3923" s="10">
        <f t="shared" si="246"/>
        <v>41926.542303240742</v>
      </c>
      <c r="N3923" s="10"/>
      <c r="O3923" t="b">
        <v>0</v>
      </c>
      <c r="P3923">
        <v>0</v>
      </c>
      <c r="Q3923">
        <f t="shared" si="247"/>
        <v>0</v>
      </c>
      <c r="R3923" t="b">
        <v>0</v>
      </c>
      <c r="S3923" t="s">
        <v>8269</v>
      </c>
      <c r="T3923" s="12" t="s">
        <v>8316</v>
      </c>
      <c r="U3923" t="s">
        <v>8317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8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0">
        <f t="shared" si="245"/>
        <v>42065.958333333328</v>
      </c>
      <c r="L3924">
        <v>1421432810</v>
      </c>
      <c r="M3924" s="10">
        <f t="shared" si="246"/>
        <v>42020.768634259264</v>
      </c>
      <c r="N3924" s="10"/>
      <c r="O3924" t="b">
        <v>0</v>
      </c>
      <c r="P3924">
        <v>6</v>
      </c>
      <c r="Q3924">
        <f t="shared" si="247"/>
        <v>10.17</v>
      </c>
      <c r="R3924" t="b">
        <v>0</v>
      </c>
      <c r="S3924" t="s">
        <v>8269</v>
      </c>
      <c r="T3924" s="12" t="s">
        <v>8316</v>
      </c>
      <c r="U3924" t="s">
        <v>8317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8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0">
        <f t="shared" si="245"/>
        <v>42103.979988425926</v>
      </c>
      <c r="L3925">
        <v>1426203071</v>
      </c>
      <c r="M3925" s="10">
        <f t="shared" si="246"/>
        <v>42075.979988425926</v>
      </c>
      <c r="N3925" s="10"/>
      <c r="O3925" t="b">
        <v>0</v>
      </c>
      <c r="P3925">
        <v>17</v>
      </c>
      <c r="Q3925">
        <f t="shared" si="247"/>
        <v>81.41</v>
      </c>
      <c r="R3925" t="b">
        <v>0</v>
      </c>
      <c r="S3925" t="s">
        <v>8269</v>
      </c>
      <c r="T3925" s="12" t="s">
        <v>8316</v>
      </c>
      <c r="U3925" t="s">
        <v>8317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8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0">
        <f t="shared" si="245"/>
        <v>41816.959745370368</v>
      </c>
      <c r="L3926">
        <v>1401231722</v>
      </c>
      <c r="M3926" s="10">
        <f t="shared" si="246"/>
        <v>41786.959745370368</v>
      </c>
      <c r="N3926" s="10"/>
      <c r="O3926" t="b">
        <v>0</v>
      </c>
      <c r="P3926">
        <v>40</v>
      </c>
      <c r="Q3926">
        <f t="shared" si="247"/>
        <v>57.25</v>
      </c>
      <c r="R3926" t="b">
        <v>0</v>
      </c>
      <c r="S3926" t="s">
        <v>8269</v>
      </c>
      <c r="T3926" s="12" t="s">
        <v>8316</v>
      </c>
      <c r="U3926" t="s">
        <v>8317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8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0">
        <f t="shared" si="245"/>
        <v>41850.870821759258</v>
      </c>
      <c r="L3927">
        <v>1404161639</v>
      </c>
      <c r="M3927" s="10">
        <f t="shared" si="246"/>
        <v>41820.870821759258</v>
      </c>
      <c r="N3927" s="10"/>
      <c r="O3927" t="b">
        <v>0</v>
      </c>
      <c r="P3927">
        <v>3</v>
      </c>
      <c r="Q3927">
        <f t="shared" si="247"/>
        <v>5</v>
      </c>
      <c r="R3927" t="b">
        <v>0</v>
      </c>
      <c r="S3927" t="s">
        <v>8269</v>
      </c>
      <c r="T3927" s="12" t="s">
        <v>8316</v>
      </c>
      <c r="U3927" t="s">
        <v>8317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8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0">
        <f t="shared" si="245"/>
        <v>42000.085046296299</v>
      </c>
      <c r="L3928">
        <v>1417053748</v>
      </c>
      <c r="M3928" s="10">
        <f t="shared" si="246"/>
        <v>41970.085046296299</v>
      </c>
      <c r="N3928" s="10"/>
      <c r="O3928" t="b">
        <v>0</v>
      </c>
      <c r="P3928">
        <v>1</v>
      </c>
      <c r="Q3928">
        <f t="shared" si="247"/>
        <v>15</v>
      </c>
      <c r="R3928" t="b">
        <v>0</v>
      </c>
      <c r="S3928" t="s">
        <v>8269</v>
      </c>
      <c r="T3928" s="12" t="s">
        <v>8316</v>
      </c>
      <c r="U3928" t="s">
        <v>8317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8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0">
        <f t="shared" si="245"/>
        <v>41860.267407407409</v>
      </c>
      <c r="L3929">
        <v>1404973504</v>
      </c>
      <c r="M3929" s="10">
        <f t="shared" si="246"/>
        <v>41830.267407407409</v>
      </c>
      <c r="N3929" s="10"/>
      <c r="O3929" t="b">
        <v>0</v>
      </c>
      <c r="P3929">
        <v>2</v>
      </c>
      <c r="Q3929">
        <f t="shared" si="247"/>
        <v>12.5</v>
      </c>
      <c r="R3929" t="b">
        <v>0</v>
      </c>
      <c r="S3929" t="s">
        <v>8269</v>
      </c>
      <c r="T3929" s="12" t="s">
        <v>8316</v>
      </c>
      <c r="U3929" t="s">
        <v>8317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8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0">
        <f t="shared" si="245"/>
        <v>42293.207638888889</v>
      </c>
      <c r="L3930">
        <v>1442593427</v>
      </c>
      <c r="M3930" s="10">
        <f t="shared" si="246"/>
        <v>42265.683182870373</v>
      </c>
      <c r="N3930" s="10"/>
      <c r="O3930" t="b">
        <v>0</v>
      </c>
      <c r="P3930">
        <v>7</v>
      </c>
      <c r="Q3930">
        <f t="shared" si="247"/>
        <v>93</v>
      </c>
      <c r="R3930" t="b">
        <v>0</v>
      </c>
      <c r="S3930" t="s">
        <v>8269</v>
      </c>
      <c r="T3930" s="12" t="s">
        <v>8316</v>
      </c>
      <c r="U3930" t="s">
        <v>8317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8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0">
        <f t="shared" si="245"/>
        <v>42631.827141203699</v>
      </c>
      <c r="L3931">
        <v>1471636265</v>
      </c>
      <c r="M3931" s="10">
        <f t="shared" si="246"/>
        <v>42601.827141203699</v>
      </c>
      <c r="N3931" s="10"/>
      <c r="O3931" t="b">
        <v>0</v>
      </c>
      <c r="P3931">
        <v>14</v>
      </c>
      <c r="Q3931">
        <f t="shared" si="247"/>
        <v>32.36</v>
      </c>
      <c r="R3931" t="b">
        <v>0</v>
      </c>
      <c r="S3931" t="s">
        <v>8269</v>
      </c>
      <c r="T3931" s="12" t="s">
        <v>8316</v>
      </c>
      <c r="U3931" t="s">
        <v>8317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8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0">
        <f t="shared" si="245"/>
        <v>42461.25</v>
      </c>
      <c r="L3932">
        <v>1457078868</v>
      </c>
      <c r="M3932" s="10">
        <f t="shared" si="246"/>
        <v>42433.338749999995</v>
      </c>
      <c r="N3932" s="10"/>
      <c r="O3932" t="b">
        <v>0</v>
      </c>
      <c r="P3932">
        <v>0</v>
      </c>
      <c r="Q3932">
        <f t="shared" si="247"/>
        <v>0</v>
      </c>
      <c r="R3932" t="b">
        <v>0</v>
      </c>
      <c r="S3932" t="s">
        <v>8269</v>
      </c>
      <c r="T3932" s="12" t="s">
        <v>8316</v>
      </c>
      <c r="U3932" t="s">
        <v>8317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8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0">
        <f t="shared" si="245"/>
        <v>42253.151701388888</v>
      </c>
      <c r="L3933">
        <v>1439350707</v>
      </c>
      <c r="M3933" s="10">
        <f t="shared" si="246"/>
        <v>42228.151701388888</v>
      </c>
      <c r="N3933" s="10"/>
      <c r="O3933" t="b">
        <v>0</v>
      </c>
      <c r="P3933">
        <v>0</v>
      </c>
      <c r="Q3933">
        <f t="shared" si="247"/>
        <v>0</v>
      </c>
      <c r="R3933" t="b">
        <v>0</v>
      </c>
      <c r="S3933" t="s">
        <v>8269</v>
      </c>
      <c r="T3933" s="12" t="s">
        <v>8316</v>
      </c>
      <c r="U3933" t="s">
        <v>8317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8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0">
        <f t="shared" si="245"/>
        <v>42445.126898148148</v>
      </c>
      <c r="L3934">
        <v>1455508964</v>
      </c>
      <c r="M3934" s="10">
        <f t="shared" si="246"/>
        <v>42415.168564814812</v>
      </c>
      <c r="N3934" s="10"/>
      <c r="O3934" t="b">
        <v>0</v>
      </c>
      <c r="P3934">
        <v>1</v>
      </c>
      <c r="Q3934">
        <f t="shared" si="247"/>
        <v>1</v>
      </c>
      <c r="R3934" t="b">
        <v>0</v>
      </c>
      <c r="S3934" t="s">
        <v>8269</v>
      </c>
      <c r="T3934" s="12" t="s">
        <v>8316</v>
      </c>
      <c r="U3934" t="s">
        <v>8317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8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0">
        <f t="shared" si="245"/>
        <v>42568.029861111107</v>
      </c>
      <c r="L3935">
        <v>1466205262</v>
      </c>
      <c r="M3935" s="10">
        <f t="shared" si="246"/>
        <v>42538.968310185184</v>
      </c>
      <c r="N3935" s="10"/>
      <c r="O3935" t="b">
        <v>0</v>
      </c>
      <c r="P3935">
        <v>12</v>
      </c>
      <c r="Q3935">
        <f t="shared" si="247"/>
        <v>91.83</v>
      </c>
      <c r="R3935" t="b">
        <v>0</v>
      </c>
      <c r="S3935" t="s">
        <v>8269</v>
      </c>
      <c r="T3935" s="12" t="s">
        <v>8316</v>
      </c>
      <c r="U3935" t="s">
        <v>8317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8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0">
        <f t="shared" si="245"/>
        <v>42278.541666666672</v>
      </c>
      <c r="L3936">
        <v>1439827639</v>
      </c>
      <c r="M3936" s="10">
        <f t="shared" si="246"/>
        <v>42233.671747685185</v>
      </c>
      <c r="N3936" s="10"/>
      <c r="O3936" t="b">
        <v>0</v>
      </c>
      <c r="P3936">
        <v>12</v>
      </c>
      <c r="Q3936">
        <f t="shared" si="247"/>
        <v>45.83</v>
      </c>
      <c r="R3936" t="b">
        <v>0</v>
      </c>
      <c r="S3936" t="s">
        <v>8269</v>
      </c>
      <c r="T3936" s="12" t="s">
        <v>8316</v>
      </c>
      <c r="U3936" t="s">
        <v>8317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8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0">
        <f t="shared" si="245"/>
        <v>42281.656782407401</v>
      </c>
      <c r="L3937">
        <v>1438789546</v>
      </c>
      <c r="M3937" s="10">
        <f t="shared" si="246"/>
        <v>42221.656782407401</v>
      </c>
      <c r="N3937" s="10"/>
      <c r="O3937" t="b">
        <v>0</v>
      </c>
      <c r="P3937">
        <v>23</v>
      </c>
      <c r="Q3937">
        <f t="shared" si="247"/>
        <v>57.17</v>
      </c>
      <c r="R3937" t="b">
        <v>0</v>
      </c>
      <c r="S3937" t="s">
        <v>8269</v>
      </c>
      <c r="T3937" s="12" t="s">
        <v>8316</v>
      </c>
      <c r="U3937" t="s">
        <v>8317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8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0">
        <f t="shared" si="245"/>
        <v>42705.304629629631</v>
      </c>
      <c r="L3938">
        <v>1477981120</v>
      </c>
      <c r="M3938" s="10">
        <f t="shared" si="246"/>
        <v>42675.262962962966</v>
      </c>
      <c r="N3938" s="10"/>
      <c r="O3938" t="b">
        <v>0</v>
      </c>
      <c r="P3938">
        <v>0</v>
      </c>
      <c r="Q3938">
        <f t="shared" si="247"/>
        <v>0</v>
      </c>
      <c r="R3938" t="b">
        <v>0</v>
      </c>
      <c r="S3938" t="s">
        <v>8269</v>
      </c>
      <c r="T3938" s="12" t="s">
        <v>8316</v>
      </c>
      <c r="U3938" t="s">
        <v>8317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8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0">
        <f t="shared" si="245"/>
        <v>42562.631481481483</v>
      </c>
      <c r="L3939">
        <v>1465830560</v>
      </c>
      <c r="M3939" s="10">
        <f t="shared" si="246"/>
        <v>42534.631481481483</v>
      </c>
      <c r="N3939" s="10"/>
      <c r="O3939" t="b">
        <v>0</v>
      </c>
      <c r="P3939">
        <v>10</v>
      </c>
      <c r="Q3939">
        <f t="shared" si="247"/>
        <v>248.5</v>
      </c>
      <c r="R3939" t="b">
        <v>0</v>
      </c>
      <c r="S3939" t="s">
        <v>8269</v>
      </c>
      <c r="T3939" s="12" t="s">
        <v>8316</v>
      </c>
      <c r="U3939" t="s">
        <v>8317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8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0">
        <f t="shared" si="245"/>
        <v>42182.905717592599</v>
      </c>
      <c r="L3940">
        <v>1432763054</v>
      </c>
      <c r="M3940" s="10">
        <f t="shared" si="246"/>
        <v>42151.905717592599</v>
      </c>
      <c r="N3940" s="10"/>
      <c r="O3940" t="b">
        <v>0</v>
      </c>
      <c r="P3940">
        <v>5</v>
      </c>
      <c r="Q3940">
        <f t="shared" si="247"/>
        <v>79.400000000000006</v>
      </c>
      <c r="R3940" t="b">
        <v>0</v>
      </c>
      <c r="S3940" t="s">
        <v>8269</v>
      </c>
      <c r="T3940" s="12" t="s">
        <v>8316</v>
      </c>
      <c r="U3940" t="s">
        <v>8317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8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0">
        <f t="shared" si="245"/>
        <v>41919.1875</v>
      </c>
      <c r="L3941">
        <v>1412328979</v>
      </c>
      <c r="M3941" s="10">
        <f t="shared" si="246"/>
        <v>41915.400219907409</v>
      </c>
      <c r="N3941" s="10"/>
      <c r="O3941" t="b">
        <v>0</v>
      </c>
      <c r="P3941">
        <v>1</v>
      </c>
      <c r="Q3941">
        <f t="shared" si="247"/>
        <v>5</v>
      </c>
      <c r="R3941" t="b">
        <v>0</v>
      </c>
      <c r="S3941" t="s">
        <v>8269</v>
      </c>
      <c r="T3941" s="12" t="s">
        <v>8316</v>
      </c>
      <c r="U3941" t="s">
        <v>8317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8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0">
        <f t="shared" si="245"/>
        <v>42006.492488425924</v>
      </c>
      <c r="L3942">
        <v>1416311351</v>
      </c>
      <c r="M3942" s="10">
        <f t="shared" si="246"/>
        <v>41961.492488425924</v>
      </c>
      <c r="N3942" s="10"/>
      <c r="O3942" t="b">
        <v>0</v>
      </c>
      <c r="P3942">
        <v>2</v>
      </c>
      <c r="Q3942">
        <f t="shared" si="247"/>
        <v>5.5</v>
      </c>
      <c r="R3942" t="b">
        <v>0</v>
      </c>
      <c r="S3942" t="s">
        <v>8269</v>
      </c>
      <c r="T3942" s="12" t="s">
        <v>8316</v>
      </c>
      <c r="U3942" t="s">
        <v>8317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8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0">
        <f t="shared" si="245"/>
        <v>41968.041666666672</v>
      </c>
      <c r="L3943">
        <v>1414505137</v>
      </c>
      <c r="M3943" s="10">
        <f t="shared" si="246"/>
        <v>41940.587233796294</v>
      </c>
      <c r="N3943" s="10"/>
      <c r="O3943" t="b">
        <v>0</v>
      </c>
      <c r="P3943">
        <v>2</v>
      </c>
      <c r="Q3943">
        <f t="shared" si="247"/>
        <v>25</v>
      </c>
      <c r="R3943" t="b">
        <v>0</v>
      </c>
      <c r="S3943" t="s">
        <v>8269</v>
      </c>
      <c r="T3943" s="12" t="s">
        <v>8316</v>
      </c>
      <c r="U3943" t="s">
        <v>8317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8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0">
        <f t="shared" si="245"/>
        <v>42171.904097222221</v>
      </c>
      <c r="L3944">
        <v>1429306914</v>
      </c>
      <c r="M3944" s="10">
        <f t="shared" si="246"/>
        <v>42111.904097222221</v>
      </c>
      <c r="N3944" s="10"/>
      <c r="O3944" t="b">
        <v>0</v>
      </c>
      <c r="P3944">
        <v>0</v>
      </c>
      <c r="Q3944">
        <f t="shared" si="247"/>
        <v>0</v>
      </c>
      <c r="R3944" t="b">
        <v>0</v>
      </c>
      <c r="S3944" t="s">
        <v>8269</v>
      </c>
      <c r="T3944" s="12" t="s">
        <v>8316</v>
      </c>
      <c r="U3944" t="s">
        <v>8317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8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0">
        <f t="shared" si="245"/>
        <v>42310.701388888891</v>
      </c>
      <c r="L3945">
        <v>1443811268</v>
      </c>
      <c r="M3945" s="10">
        <f t="shared" si="246"/>
        <v>42279.778564814813</v>
      </c>
      <c r="N3945" s="10"/>
      <c r="O3945" t="b">
        <v>0</v>
      </c>
      <c r="P3945">
        <v>13</v>
      </c>
      <c r="Q3945">
        <f t="shared" si="247"/>
        <v>137.08000000000001</v>
      </c>
      <c r="R3945" t="b">
        <v>0</v>
      </c>
      <c r="S3945" t="s">
        <v>8269</v>
      </c>
      <c r="T3945" s="12" t="s">
        <v>8316</v>
      </c>
      <c r="U3945" t="s">
        <v>8317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8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0">
        <f t="shared" si="245"/>
        <v>42243.662905092591</v>
      </c>
      <c r="L3946">
        <v>1438098875</v>
      </c>
      <c r="M3946" s="10">
        <f t="shared" si="246"/>
        <v>42213.662905092591</v>
      </c>
      <c r="N3946" s="10"/>
      <c r="O3946" t="b">
        <v>0</v>
      </c>
      <c r="P3946">
        <v>0</v>
      </c>
      <c r="Q3946">
        <f t="shared" si="247"/>
        <v>0</v>
      </c>
      <c r="R3946" t="b">
        <v>0</v>
      </c>
      <c r="S3946" t="s">
        <v>8269</v>
      </c>
      <c r="T3946" s="12" t="s">
        <v>8316</v>
      </c>
      <c r="U3946" t="s">
        <v>8317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8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0">
        <f t="shared" si="245"/>
        <v>42139.801712962959</v>
      </c>
      <c r="L3947">
        <v>1429125268</v>
      </c>
      <c r="M3947" s="10">
        <f t="shared" si="246"/>
        <v>42109.801712962959</v>
      </c>
      <c r="N3947" s="10"/>
      <c r="O3947" t="b">
        <v>0</v>
      </c>
      <c r="P3947">
        <v>1</v>
      </c>
      <c r="Q3947">
        <f t="shared" si="247"/>
        <v>5</v>
      </c>
      <c r="R3947" t="b">
        <v>0</v>
      </c>
      <c r="S3947" t="s">
        <v>8269</v>
      </c>
      <c r="T3947" s="12" t="s">
        <v>8316</v>
      </c>
      <c r="U3947" t="s">
        <v>8317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8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0">
        <f t="shared" si="245"/>
        <v>42063.333333333328</v>
      </c>
      <c r="L3948">
        <v>1422388822</v>
      </c>
      <c r="M3948" s="10">
        <f t="shared" si="246"/>
        <v>42031.833587962959</v>
      </c>
      <c r="N3948" s="10"/>
      <c r="O3948" t="b">
        <v>0</v>
      </c>
      <c r="P3948">
        <v>5</v>
      </c>
      <c r="Q3948">
        <f t="shared" si="247"/>
        <v>39</v>
      </c>
      <c r="R3948" t="b">
        <v>0</v>
      </c>
      <c r="S3948" t="s">
        <v>8269</v>
      </c>
      <c r="T3948" s="12" t="s">
        <v>8316</v>
      </c>
      <c r="U3948" t="s">
        <v>8317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8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0">
        <f t="shared" si="245"/>
        <v>42645.142870370371</v>
      </c>
      <c r="L3949">
        <v>1472786744</v>
      </c>
      <c r="M3949" s="10">
        <f t="shared" si="246"/>
        <v>42615.142870370371</v>
      </c>
      <c r="N3949" s="10"/>
      <c r="O3949" t="b">
        <v>0</v>
      </c>
      <c r="P3949">
        <v>2</v>
      </c>
      <c r="Q3949">
        <f t="shared" si="247"/>
        <v>50.5</v>
      </c>
      <c r="R3949" t="b">
        <v>0</v>
      </c>
      <c r="S3949" t="s">
        <v>8269</v>
      </c>
      <c r="T3949" s="12" t="s">
        <v>8316</v>
      </c>
      <c r="U3949" t="s">
        <v>8317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8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0">
        <f t="shared" si="245"/>
        <v>41889.325497685182</v>
      </c>
      <c r="L3950">
        <v>1404892123</v>
      </c>
      <c r="M3950" s="10">
        <f t="shared" si="246"/>
        <v>41829.325497685182</v>
      </c>
      <c r="N3950" s="10"/>
      <c r="O3950" t="b">
        <v>0</v>
      </c>
      <c r="P3950">
        <v>0</v>
      </c>
      <c r="Q3950">
        <f t="shared" si="247"/>
        <v>0</v>
      </c>
      <c r="R3950" t="b">
        <v>0</v>
      </c>
      <c r="S3950" t="s">
        <v>8269</v>
      </c>
      <c r="T3950" s="12" t="s">
        <v>8316</v>
      </c>
      <c r="U3950" t="s">
        <v>8317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8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0">
        <f t="shared" si="245"/>
        <v>42046.120613425926</v>
      </c>
      <c r="L3951">
        <v>1421031221</v>
      </c>
      <c r="M3951" s="10">
        <f t="shared" si="246"/>
        <v>42016.120613425926</v>
      </c>
      <c r="N3951" s="10"/>
      <c r="O3951" t="b">
        <v>0</v>
      </c>
      <c r="P3951">
        <v>32</v>
      </c>
      <c r="Q3951">
        <f t="shared" si="247"/>
        <v>49.28</v>
      </c>
      <c r="R3951" t="b">
        <v>0</v>
      </c>
      <c r="S3951" t="s">
        <v>8269</v>
      </c>
      <c r="T3951" s="12" t="s">
        <v>8316</v>
      </c>
      <c r="U3951" t="s">
        <v>8317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8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0">
        <f t="shared" si="245"/>
        <v>42468.774305555555</v>
      </c>
      <c r="L3952">
        <v>1457628680</v>
      </c>
      <c r="M3952" s="10">
        <f t="shared" si="246"/>
        <v>42439.702314814815</v>
      </c>
      <c r="N3952" s="10"/>
      <c r="O3952" t="b">
        <v>0</v>
      </c>
      <c r="P3952">
        <v>1</v>
      </c>
      <c r="Q3952">
        <f t="shared" si="247"/>
        <v>25</v>
      </c>
      <c r="R3952" t="b">
        <v>0</v>
      </c>
      <c r="S3952" t="s">
        <v>8269</v>
      </c>
      <c r="T3952" s="12" t="s">
        <v>8316</v>
      </c>
      <c r="U3952" t="s">
        <v>8317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8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0">
        <f t="shared" si="245"/>
        <v>42493.784050925926</v>
      </c>
      <c r="L3953">
        <v>1457120942</v>
      </c>
      <c r="M3953" s="10">
        <f t="shared" si="246"/>
        <v>42433.825717592597</v>
      </c>
      <c r="N3953" s="10"/>
      <c r="O3953" t="b">
        <v>0</v>
      </c>
      <c r="P3953">
        <v>1</v>
      </c>
      <c r="Q3953">
        <f t="shared" si="247"/>
        <v>1</v>
      </c>
      <c r="R3953" t="b">
        <v>0</v>
      </c>
      <c r="S3953" t="s">
        <v>8269</v>
      </c>
      <c r="T3953" s="12" t="s">
        <v>8316</v>
      </c>
      <c r="U3953" t="s">
        <v>8317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8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0">
        <f t="shared" si="245"/>
        <v>42303.790393518517</v>
      </c>
      <c r="L3954">
        <v>1440701890</v>
      </c>
      <c r="M3954" s="10">
        <f t="shared" si="246"/>
        <v>42243.790393518517</v>
      </c>
      <c r="N3954" s="10"/>
      <c r="O3954" t="b">
        <v>0</v>
      </c>
      <c r="P3954">
        <v>1</v>
      </c>
      <c r="Q3954">
        <f t="shared" si="247"/>
        <v>25</v>
      </c>
      <c r="R3954" t="b">
        <v>0</v>
      </c>
      <c r="S3954" t="s">
        <v>8269</v>
      </c>
      <c r="T3954" s="12" t="s">
        <v>8316</v>
      </c>
      <c r="U3954" t="s">
        <v>8317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8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0">
        <f t="shared" si="245"/>
        <v>42580.978472222225</v>
      </c>
      <c r="L3955">
        <v>1467162586</v>
      </c>
      <c r="M3955" s="10">
        <f t="shared" si="246"/>
        <v>42550.048449074078</v>
      </c>
      <c r="N3955" s="10"/>
      <c r="O3955" t="b">
        <v>0</v>
      </c>
      <c r="P3955">
        <v>0</v>
      </c>
      <c r="Q3955">
        <f t="shared" si="247"/>
        <v>0</v>
      </c>
      <c r="R3955" t="b">
        <v>0</v>
      </c>
      <c r="S3955" t="s">
        <v>8269</v>
      </c>
      <c r="T3955" s="12" t="s">
        <v>8316</v>
      </c>
      <c r="U3955" t="s">
        <v>8317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8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0">
        <f t="shared" si="245"/>
        <v>41834.651203703703</v>
      </c>
      <c r="L3956">
        <v>1400168264</v>
      </c>
      <c r="M3956" s="10">
        <f t="shared" si="246"/>
        <v>41774.651203703703</v>
      </c>
      <c r="N3956" s="10"/>
      <c r="O3956" t="b">
        <v>0</v>
      </c>
      <c r="P3956">
        <v>0</v>
      </c>
      <c r="Q3956">
        <f t="shared" si="247"/>
        <v>0</v>
      </c>
      <c r="R3956" t="b">
        <v>0</v>
      </c>
      <c r="S3956" t="s">
        <v>8269</v>
      </c>
      <c r="T3956" s="12" t="s">
        <v>8316</v>
      </c>
      <c r="U3956" t="s">
        <v>8317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8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0">
        <f t="shared" si="245"/>
        <v>42336.890520833331</v>
      </c>
      <c r="L3957">
        <v>1446150141</v>
      </c>
      <c r="M3957" s="10">
        <f t="shared" si="246"/>
        <v>42306.848854166667</v>
      </c>
      <c r="N3957" s="10"/>
      <c r="O3957" t="b">
        <v>0</v>
      </c>
      <c r="P3957">
        <v>8</v>
      </c>
      <c r="Q3957">
        <f t="shared" si="247"/>
        <v>53.13</v>
      </c>
      <c r="R3957" t="b">
        <v>0</v>
      </c>
      <c r="S3957" t="s">
        <v>8269</v>
      </c>
      <c r="T3957" s="12" t="s">
        <v>8316</v>
      </c>
      <c r="U3957" t="s">
        <v>8317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8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0">
        <f t="shared" si="245"/>
        <v>42485.013888888891</v>
      </c>
      <c r="L3958">
        <v>1459203727</v>
      </c>
      <c r="M3958" s="10">
        <f t="shared" si="246"/>
        <v>42457.932025462964</v>
      </c>
      <c r="N3958" s="10"/>
      <c r="O3958" t="b">
        <v>0</v>
      </c>
      <c r="P3958">
        <v>0</v>
      </c>
      <c r="Q3958">
        <f t="shared" si="247"/>
        <v>0</v>
      </c>
      <c r="R3958" t="b">
        <v>0</v>
      </c>
      <c r="S3958" t="s">
        <v>8269</v>
      </c>
      <c r="T3958" s="12" t="s">
        <v>8316</v>
      </c>
      <c r="U3958" t="s">
        <v>8317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8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0">
        <f t="shared" si="245"/>
        <v>42559.976319444439</v>
      </c>
      <c r="L3959">
        <v>1464045954</v>
      </c>
      <c r="M3959" s="10">
        <f t="shared" si="246"/>
        <v>42513.976319444439</v>
      </c>
      <c r="N3959" s="10"/>
      <c r="O3959" t="b">
        <v>0</v>
      </c>
      <c r="P3959">
        <v>1</v>
      </c>
      <c r="Q3959">
        <f t="shared" si="247"/>
        <v>7</v>
      </c>
      <c r="R3959" t="b">
        <v>0</v>
      </c>
      <c r="S3959" t="s">
        <v>8269</v>
      </c>
      <c r="T3959" s="12" t="s">
        <v>8316</v>
      </c>
      <c r="U3959" t="s">
        <v>8317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8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0">
        <f t="shared" si="245"/>
        <v>41853.583333333336</v>
      </c>
      <c r="L3960">
        <v>1403822912</v>
      </c>
      <c r="M3960" s="10">
        <f t="shared" si="246"/>
        <v>41816.950370370374</v>
      </c>
      <c r="N3960" s="10"/>
      <c r="O3960" t="b">
        <v>0</v>
      </c>
      <c r="P3960">
        <v>16</v>
      </c>
      <c r="Q3960">
        <f t="shared" si="247"/>
        <v>40.06</v>
      </c>
      <c r="R3960" t="b">
        <v>0</v>
      </c>
      <c r="S3960" t="s">
        <v>8269</v>
      </c>
      <c r="T3960" s="12" t="s">
        <v>8316</v>
      </c>
      <c r="U3960" t="s">
        <v>8317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8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0">
        <f t="shared" si="245"/>
        <v>41910.788842592592</v>
      </c>
      <c r="L3961">
        <v>1409338556</v>
      </c>
      <c r="M3961" s="10">
        <f t="shared" si="246"/>
        <v>41880.788842592592</v>
      </c>
      <c r="N3961" s="10"/>
      <c r="O3961" t="b">
        <v>0</v>
      </c>
      <c r="P3961">
        <v>12</v>
      </c>
      <c r="Q3961">
        <f t="shared" si="247"/>
        <v>24.33</v>
      </c>
      <c r="R3961" t="b">
        <v>0</v>
      </c>
      <c r="S3961" t="s">
        <v>8269</v>
      </c>
      <c r="T3961" s="12" t="s">
        <v>8316</v>
      </c>
      <c r="U3961" t="s">
        <v>8317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8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0">
        <f t="shared" si="245"/>
        <v>42372.845555555556</v>
      </c>
      <c r="L3962">
        <v>1449260256</v>
      </c>
      <c r="M3962" s="10">
        <f t="shared" si="246"/>
        <v>42342.845555555556</v>
      </c>
      <c r="N3962" s="10"/>
      <c r="O3962" t="b">
        <v>0</v>
      </c>
      <c r="P3962">
        <v>4</v>
      </c>
      <c r="Q3962">
        <f t="shared" si="247"/>
        <v>11.25</v>
      </c>
      <c r="R3962" t="b">
        <v>0</v>
      </c>
      <c r="S3962" t="s">
        <v>8269</v>
      </c>
      <c r="T3962" s="12" t="s">
        <v>8316</v>
      </c>
      <c r="U3962" t="s">
        <v>8317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8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0">
        <f t="shared" si="245"/>
        <v>41767.891319444447</v>
      </c>
      <c r="L3963">
        <v>1397683410</v>
      </c>
      <c r="M3963" s="10">
        <f t="shared" si="246"/>
        <v>41745.891319444447</v>
      </c>
      <c r="N3963" s="10"/>
      <c r="O3963" t="b">
        <v>0</v>
      </c>
      <c r="P3963">
        <v>2</v>
      </c>
      <c r="Q3963">
        <f t="shared" si="247"/>
        <v>10.5</v>
      </c>
      <c r="R3963" t="b">
        <v>0</v>
      </c>
      <c r="S3963" t="s">
        <v>8269</v>
      </c>
      <c r="T3963" s="12" t="s">
        <v>8316</v>
      </c>
      <c r="U3963" t="s">
        <v>8317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8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0">
        <f t="shared" si="245"/>
        <v>42336.621458333335</v>
      </c>
      <c r="L3964">
        <v>1446562494</v>
      </c>
      <c r="M3964" s="10">
        <f t="shared" si="246"/>
        <v>42311.621458333335</v>
      </c>
      <c r="N3964" s="10"/>
      <c r="O3964" t="b">
        <v>0</v>
      </c>
      <c r="P3964">
        <v>3</v>
      </c>
      <c r="Q3964">
        <f t="shared" si="247"/>
        <v>15</v>
      </c>
      <c r="R3964" t="b">
        <v>0</v>
      </c>
      <c r="S3964" t="s">
        <v>8269</v>
      </c>
      <c r="T3964" s="12" t="s">
        <v>8316</v>
      </c>
      <c r="U3964" t="s">
        <v>8317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8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0">
        <f t="shared" si="245"/>
        <v>42326.195798611108</v>
      </c>
      <c r="L3965">
        <v>1445226117</v>
      </c>
      <c r="M3965" s="10">
        <f t="shared" si="246"/>
        <v>42296.154131944444</v>
      </c>
      <c r="N3965" s="10"/>
      <c r="O3965" t="b">
        <v>0</v>
      </c>
      <c r="P3965">
        <v>0</v>
      </c>
      <c r="Q3965">
        <f t="shared" si="247"/>
        <v>0</v>
      </c>
      <c r="R3965" t="b">
        <v>0</v>
      </c>
      <c r="S3965" t="s">
        <v>8269</v>
      </c>
      <c r="T3965" s="12" t="s">
        <v>8316</v>
      </c>
      <c r="U3965" t="s">
        <v>8317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8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0">
        <f t="shared" si="245"/>
        <v>42113.680393518516</v>
      </c>
      <c r="L3966">
        <v>1424279986</v>
      </c>
      <c r="M3966" s="10">
        <f t="shared" si="246"/>
        <v>42053.722060185188</v>
      </c>
      <c r="N3966" s="10"/>
      <c r="O3966" t="b">
        <v>0</v>
      </c>
      <c r="P3966">
        <v>3</v>
      </c>
      <c r="Q3966">
        <f t="shared" si="247"/>
        <v>42</v>
      </c>
      <c r="R3966" t="b">
        <v>0</v>
      </c>
      <c r="S3966" t="s">
        <v>8269</v>
      </c>
      <c r="T3966" s="12" t="s">
        <v>8316</v>
      </c>
      <c r="U3966" t="s">
        <v>8317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8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0">
        <f t="shared" si="245"/>
        <v>42474.194212962961</v>
      </c>
      <c r="L3967">
        <v>1455428380</v>
      </c>
      <c r="M3967" s="10">
        <f t="shared" si="246"/>
        <v>42414.235879629632</v>
      </c>
      <c r="N3967" s="10"/>
      <c r="O3967" t="b">
        <v>0</v>
      </c>
      <c r="P3967">
        <v>4</v>
      </c>
      <c r="Q3967">
        <f t="shared" si="247"/>
        <v>71.25</v>
      </c>
      <c r="R3967" t="b">
        <v>0</v>
      </c>
      <c r="S3967" t="s">
        <v>8269</v>
      </c>
      <c r="T3967" s="12" t="s">
        <v>8316</v>
      </c>
      <c r="U3967" t="s">
        <v>8317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8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0">
        <f t="shared" si="245"/>
        <v>41844.124305555553</v>
      </c>
      <c r="L3968">
        <v>1402506278</v>
      </c>
      <c r="M3968" s="10">
        <f t="shared" si="246"/>
        <v>41801.711550925924</v>
      </c>
      <c r="N3968" s="10"/>
      <c r="O3968" t="b">
        <v>0</v>
      </c>
      <c r="P3968">
        <v>2</v>
      </c>
      <c r="Q3968">
        <f t="shared" si="247"/>
        <v>22.5</v>
      </c>
      <c r="R3968" t="b">
        <v>0</v>
      </c>
      <c r="S3968" t="s">
        <v>8269</v>
      </c>
      <c r="T3968" s="12" t="s">
        <v>8316</v>
      </c>
      <c r="U3968" t="s">
        <v>8317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8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0">
        <f t="shared" si="245"/>
        <v>42800.290590277778</v>
      </c>
      <c r="L3969">
        <v>1486191507</v>
      </c>
      <c r="M3969" s="10">
        <f t="shared" si="246"/>
        <v>42770.290590277778</v>
      </c>
      <c r="N3969" s="10"/>
      <c r="O3969" t="b">
        <v>0</v>
      </c>
      <c r="P3969">
        <v>10</v>
      </c>
      <c r="Q3969">
        <f t="shared" si="247"/>
        <v>41</v>
      </c>
      <c r="R3969" t="b">
        <v>0</v>
      </c>
      <c r="S3969" t="s">
        <v>8269</v>
      </c>
      <c r="T3969" s="12" t="s">
        <v>8316</v>
      </c>
      <c r="U3969" t="s">
        <v>8317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8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0">
        <f t="shared" si="245"/>
        <v>42512.815659722226</v>
      </c>
      <c r="L3970">
        <v>1458761673</v>
      </c>
      <c r="M3970" s="10">
        <f t="shared" si="246"/>
        <v>42452.815659722226</v>
      </c>
      <c r="N3970" s="10"/>
      <c r="O3970" t="b">
        <v>0</v>
      </c>
      <c r="P3970">
        <v>11</v>
      </c>
      <c r="Q3970">
        <f t="shared" si="247"/>
        <v>47.91</v>
      </c>
      <c r="R3970" t="b">
        <v>0</v>
      </c>
      <c r="S3970" t="s">
        <v>8269</v>
      </c>
      <c r="T3970" s="12" t="s">
        <v>8316</v>
      </c>
      <c r="U3970" t="s">
        <v>8317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8">
        <f t="shared" ref="F3971:F4034" si="248">ROUND(E3971/D3971*100,0)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0">
        <f t="shared" ref="K3971:K4034" si="249">(((J3971/60)/60)/24+DATE(1970,1,1))</f>
        <v>42611.163194444445</v>
      </c>
      <c r="L3971">
        <v>1471638646</v>
      </c>
      <c r="M3971" s="10">
        <f t="shared" ref="M3971:M4034" si="250">(((L3971/60)/60)/24+DATE(1970,1,1))</f>
        <v>42601.854699074072</v>
      </c>
      <c r="N3971" s="10"/>
      <c r="O3971" t="b">
        <v>0</v>
      </c>
      <c r="P3971">
        <v>6</v>
      </c>
      <c r="Q3971">
        <f t="shared" ref="Q3971:Q4034" si="251">IFERROR(ROUND(E3971/P3971,2),0)</f>
        <v>35.17</v>
      </c>
      <c r="R3971" t="b">
        <v>0</v>
      </c>
      <c r="S3971" t="s">
        <v>8269</v>
      </c>
      <c r="T3971" s="12" t="s">
        <v>8316</v>
      </c>
      <c r="U3971" t="s">
        <v>8317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8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0">
        <f t="shared" si="249"/>
        <v>42477.863553240735</v>
      </c>
      <c r="L3972">
        <v>1458333811</v>
      </c>
      <c r="M3972" s="10">
        <f t="shared" si="250"/>
        <v>42447.863553240735</v>
      </c>
      <c r="N3972" s="10"/>
      <c r="O3972" t="b">
        <v>0</v>
      </c>
      <c r="P3972">
        <v>2</v>
      </c>
      <c r="Q3972">
        <f t="shared" si="251"/>
        <v>5.5</v>
      </c>
      <c r="R3972" t="b">
        <v>0</v>
      </c>
      <c r="S3972" t="s">
        <v>8269</v>
      </c>
      <c r="T3972" s="12" t="s">
        <v>8316</v>
      </c>
      <c r="U3972" t="s">
        <v>8317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8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0">
        <f t="shared" si="249"/>
        <v>41841.536180555559</v>
      </c>
      <c r="L3973">
        <v>1403355126</v>
      </c>
      <c r="M3973" s="10">
        <f t="shared" si="250"/>
        <v>41811.536180555559</v>
      </c>
      <c r="N3973" s="10"/>
      <c r="O3973" t="b">
        <v>0</v>
      </c>
      <c r="P3973">
        <v>6</v>
      </c>
      <c r="Q3973">
        <f t="shared" si="251"/>
        <v>22.67</v>
      </c>
      <c r="R3973" t="b">
        <v>0</v>
      </c>
      <c r="S3973" t="s">
        <v>8269</v>
      </c>
      <c r="T3973" s="12" t="s">
        <v>8316</v>
      </c>
      <c r="U3973" t="s">
        <v>8317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8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0">
        <f t="shared" si="249"/>
        <v>42041.067523148144</v>
      </c>
      <c r="L3974">
        <v>1418002634</v>
      </c>
      <c r="M3974" s="10">
        <f t="shared" si="250"/>
        <v>41981.067523148144</v>
      </c>
      <c r="N3974" s="10"/>
      <c r="O3974" t="b">
        <v>0</v>
      </c>
      <c r="P3974">
        <v>8</v>
      </c>
      <c r="Q3974">
        <f t="shared" si="251"/>
        <v>26.38</v>
      </c>
      <c r="R3974" t="b">
        <v>0</v>
      </c>
      <c r="S3974" t="s">
        <v>8269</v>
      </c>
      <c r="T3974" s="12" t="s">
        <v>8316</v>
      </c>
      <c r="U3974" t="s">
        <v>8317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8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0">
        <f t="shared" si="249"/>
        <v>42499.166666666672</v>
      </c>
      <c r="L3975">
        <v>1460219110</v>
      </c>
      <c r="M3975" s="10">
        <f t="shared" si="250"/>
        <v>42469.68414351852</v>
      </c>
      <c r="N3975" s="10"/>
      <c r="O3975" t="b">
        <v>0</v>
      </c>
      <c r="P3975">
        <v>37</v>
      </c>
      <c r="Q3975">
        <f t="shared" si="251"/>
        <v>105.54</v>
      </c>
      <c r="R3975" t="b">
        <v>0</v>
      </c>
      <c r="S3975" t="s">
        <v>8269</v>
      </c>
      <c r="T3975" s="12" t="s">
        <v>8316</v>
      </c>
      <c r="U3975" t="s">
        <v>8317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8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0">
        <f t="shared" si="249"/>
        <v>42523.546851851846</v>
      </c>
      <c r="L3976">
        <v>1462280848</v>
      </c>
      <c r="M3976" s="10">
        <f t="shared" si="250"/>
        <v>42493.546851851846</v>
      </c>
      <c r="N3976" s="10"/>
      <c r="O3976" t="b">
        <v>0</v>
      </c>
      <c r="P3976">
        <v>11</v>
      </c>
      <c r="Q3976">
        <f t="shared" si="251"/>
        <v>29.09</v>
      </c>
      <c r="R3976" t="b">
        <v>0</v>
      </c>
      <c r="S3976" t="s">
        <v>8269</v>
      </c>
      <c r="T3976" s="12" t="s">
        <v>8316</v>
      </c>
      <c r="U3976" t="s">
        <v>8317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8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0">
        <f t="shared" si="249"/>
        <v>42564.866875</v>
      </c>
      <c r="L3977">
        <v>1465850898</v>
      </c>
      <c r="M3977" s="10">
        <f t="shared" si="250"/>
        <v>42534.866875</v>
      </c>
      <c r="N3977" s="10"/>
      <c r="O3977" t="b">
        <v>0</v>
      </c>
      <c r="P3977">
        <v>0</v>
      </c>
      <c r="Q3977">
        <f t="shared" si="251"/>
        <v>0</v>
      </c>
      <c r="R3977" t="b">
        <v>0</v>
      </c>
      <c r="S3977" t="s">
        <v>8269</v>
      </c>
      <c r="T3977" s="12" t="s">
        <v>8316</v>
      </c>
      <c r="U3977" t="s">
        <v>8317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8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0">
        <f t="shared" si="249"/>
        <v>41852.291666666664</v>
      </c>
      <c r="L3978">
        <v>1405024561</v>
      </c>
      <c r="M3978" s="10">
        <f t="shared" si="250"/>
        <v>41830.858344907407</v>
      </c>
      <c r="N3978" s="10"/>
      <c r="O3978" t="b">
        <v>0</v>
      </c>
      <c r="P3978">
        <v>10</v>
      </c>
      <c r="Q3978">
        <f t="shared" si="251"/>
        <v>62</v>
      </c>
      <c r="R3978" t="b">
        <v>0</v>
      </c>
      <c r="S3978" t="s">
        <v>8269</v>
      </c>
      <c r="T3978" s="12" t="s">
        <v>8316</v>
      </c>
      <c r="U3978" t="s">
        <v>8317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8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0">
        <f t="shared" si="249"/>
        <v>42573.788564814815</v>
      </c>
      <c r="L3979">
        <v>1466621732</v>
      </c>
      <c r="M3979" s="10">
        <f t="shared" si="250"/>
        <v>42543.788564814815</v>
      </c>
      <c r="N3979" s="10"/>
      <c r="O3979" t="b">
        <v>0</v>
      </c>
      <c r="P3979">
        <v>6</v>
      </c>
      <c r="Q3979">
        <f t="shared" si="251"/>
        <v>217.5</v>
      </c>
      <c r="R3979" t="b">
        <v>0</v>
      </c>
      <c r="S3979" t="s">
        <v>8269</v>
      </c>
      <c r="T3979" s="12" t="s">
        <v>8316</v>
      </c>
      <c r="U3979" t="s">
        <v>8317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8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0">
        <f t="shared" si="249"/>
        <v>42035.642974537041</v>
      </c>
      <c r="L3980">
        <v>1417533953</v>
      </c>
      <c r="M3980" s="10">
        <f t="shared" si="250"/>
        <v>41975.642974537041</v>
      </c>
      <c r="N3980" s="10"/>
      <c r="O3980" t="b">
        <v>0</v>
      </c>
      <c r="P3980">
        <v>8</v>
      </c>
      <c r="Q3980">
        <f t="shared" si="251"/>
        <v>26.75</v>
      </c>
      <c r="R3980" t="b">
        <v>0</v>
      </c>
      <c r="S3980" t="s">
        <v>8269</v>
      </c>
      <c r="T3980" s="12" t="s">
        <v>8316</v>
      </c>
      <c r="U3980" t="s">
        <v>8317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8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0">
        <f t="shared" si="249"/>
        <v>42092.833333333328</v>
      </c>
      <c r="L3981">
        <v>1425678057</v>
      </c>
      <c r="M3981" s="10">
        <f t="shared" si="250"/>
        <v>42069.903437500005</v>
      </c>
      <c r="N3981" s="10"/>
      <c r="O3981" t="b">
        <v>0</v>
      </c>
      <c r="P3981">
        <v>6</v>
      </c>
      <c r="Q3981">
        <f t="shared" si="251"/>
        <v>18.329999999999998</v>
      </c>
      <c r="R3981" t="b">
        <v>0</v>
      </c>
      <c r="S3981" t="s">
        <v>8269</v>
      </c>
      <c r="T3981" s="12" t="s">
        <v>8316</v>
      </c>
      <c r="U3981" t="s">
        <v>8317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8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0">
        <f t="shared" si="249"/>
        <v>41825.598923611113</v>
      </c>
      <c r="L3982">
        <v>1401978147</v>
      </c>
      <c r="M3982" s="10">
        <f t="shared" si="250"/>
        <v>41795.598923611113</v>
      </c>
      <c r="N3982" s="10"/>
      <c r="O3982" t="b">
        <v>0</v>
      </c>
      <c r="P3982">
        <v>7</v>
      </c>
      <c r="Q3982">
        <f t="shared" si="251"/>
        <v>64.290000000000006</v>
      </c>
      <c r="R3982" t="b">
        <v>0</v>
      </c>
      <c r="S3982" t="s">
        <v>8269</v>
      </c>
      <c r="T3982" s="12" t="s">
        <v>8316</v>
      </c>
      <c r="U3982" t="s">
        <v>8317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8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0">
        <f t="shared" si="249"/>
        <v>42568.179965277777</v>
      </c>
      <c r="L3983">
        <v>1463545149</v>
      </c>
      <c r="M3983" s="10">
        <f t="shared" si="250"/>
        <v>42508.179965277777</v>
      </c>
      <c r="N3983" s="10"/>
      <c r="O3983" t="b">
        <v>0</v>
      </c>
      <c r="P3983">
        <v>7</v>
      </c>
      <c r="Q3983">
        <f t="shared" si="251"/>
        <v>175</v>
      </c>
      <c r="R3983" t="b">
        <v>0</v>
      </c>
      <c r="S3983" t="s">
        <v>8269</v>
      </c>
      <c r="T3983" s="12" t="s">
        <v>8316</v>
      </c>
      <c r="U3983" t="s">
        <v>8317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8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0">
        <f t="shared" si="249"/>
        <v>42192.809953703705</v>
      </c>
      <c r="L3984">
        <v>1431113180</v>
      </c>
      <c r="M3984" s="10">
        <f t="shared" si="250"/>
        <v>42132.809953703705</v>
      </c>
      <c r="N3984" s="10"/>
      <c r="O3984" t="b">
        <v>0</v>
      </c>
      <c r="P3984">
        <v>5</v>
      </c>
      <c r="Q3984">
        <f t="shared" si="251"/>
        <v>34</v>
      </c>
      <c r="R3984" t="b">
        <v>0</v>
      </c>
      <c r="S3984" t="s">
        <v>8269</v>
      </c>
      <c r="T3984" s="12" t="s">
        <v>8316</v>
      </c>
      <c r="U3984" t="s">
        <v>8317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8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0">
        <f t="shared" si="249"/>
        <v>41779.290972222225</v>
      </c>
      <c r="L3985">
        <v>1397854356</v>
      </c>
      <c r="M3985" s="10">
        <f t="shared" si="250"/>
        <v>41747.86986111111</v>
      </c>
      <c r="N3985" s="10"/>
      <c r="O3985" t="b">
        <v>0</v>
      </c>
      <c r="P3985">
        <v>46</v>
      </c>
      <c r="Q3985">
        <f t="shared" si="251"/>
        <v>84.28</v>
      </c>
      <c r="R3985" t="b">
        <v>0</v>
      </c>
      <c r="S3985" t="s">
        <v>8269</v>
      </c>
      <c r="T3985" s="12" t="s">
        <v>8316</v>
      </c>
      <c r="U3985" t="s">
        <v>8317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8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0">
        <f t="shared" si="249"/>
        <v>41951</v>
      </c>
      <c r="L3986">
        <v>1412809644</v>
      </c>
      <c r="M3986" s="10">
        <f t="shared" si="250"/>
        <v>41920.963472222218</v>
      </c>
      <c r="N3986" s="10"/>
      <c r="O3986" t="b">
        <v>0</v>
      </c>
      <c r="P3986">
        <v>10</v>
      </c>
      <c r="Q3986">
        <f t="shared" si="251"/>
        <v>9.5</v>
      </c>
      <c r="R3986" t="b">
        <v>0</v>
      </c>
      <c r="S3986" t="s">
        <v>8269</v>
      </c>
      <c r="T3986" s="12" t="s">
        <v>8316</v>
      </c>
      <c r="U3986" t="s">
        <v>8317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8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0">
        <f t="shared" si="249"/>
        <v>42420.878472222219</v>
      </c>
      <c r="L3987">
        <v>1454173120</v>
      </c>
      <c r="M3987" s="10">
        <f t="shared" si="250"/>
        <v>42399.707407407404</v>
      </c>
      <c r="N3987" s="10"/>
      <c r="O3987" t="b">
        <v>0</v>
      </c>
      <c r="P3987">
        <v>19</v>
      </c>
      <c r="Q3987">
        <f t="shared" si="251"/>
        <v>33.74</v>
      </c>
      <c r="R3987" t="b">
        <v>0</v>
      </c>
      <c r="S3987" t="s">
        <v>8269</v>
      </c>
      <c r="T3987" s="12" t="s">
        <v>8316</v>
      </c>
      <c r="U3987" t="s">
        <v>8317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8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0">
        <f t="shared" si="249"/>
        <v>42496.544444444444</v>
      </c>
      <c r="L3988">
        <v>1460034594</v>
      </c>
      <c r="M3988" s="10">
        <f t="shared" si="250"/>
        <v>42467.548541666663</v>
      </c>
      <c r="N3988" s="10"/>
      <c r="O3988" t="b">
        <v>0</v>
      </c>
      <c r="P3988">
        <v>13</v>
      </c>
      <c r="Q3988">
        <f t="shared" si="251"/>
        <v>37.54</v>
      </c>
      <c r="R3988" t="b">
        <v>0</v>
      </c>
      <c r="S3988" t="s">
        <v>8269</v>
      </c>
      <c r="T3988" s="12" t="s">
        <v>8316</v>
      </c>
      <c r="U3988" t="s">
        <v>8317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8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0">
        <f t="shared" si="249"/>
        <v>41775.92465277778</v>
      </c>
      <c r="L3989">
        <v>1399414290</v>
      </c>
      <c r="M3989" s="10">
        <f t="shared" si="250"/>
        <v>41765.92465277778</v>
      </c>
      <c r="N3989" s="10"/>
      <c r="O3989" t="b">
        <v>0</v>
      </c>
      <c r="P3989">
        <v>13</v>
      </c>
      <c r="Q3989">
        <f t="shared" si="251"/>
        <v>11.62</v>
      </c>
      <c r="R3989" t="b">
        <v>0</v>
      </c>
      <c r="S3989" t="s">
        <v>8269</v>
      </c>
      <c r="T3989" s="12" t="s">
        <v>8316</v>
      </c>
      <c r="U3989" t="s">
        <v>8317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8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0">
        <f t="shared" si="249"/>
        <v>42245.08116898148</v>
      </c>
      <c r="L3990">
        <v>1439517413</v>
      </c>
      <c r="M3990" s="10">
        <f t="shared" si="250"/>
        <v>42230.08116898148</v>
      </c>
      <c r="N3990" s="10"/>
      <c r="O3990" t="b">
        <v>0</v>
      </c>
      <c r="P3990">
        <v>4</v>
      </c>
      <c r="Q3990">
        <f t="shared" si="251"/>
        <v>8</v>
      </c>
      <c r="R3990" t="b">
        <v>0</v>
      </c>
      <c r="S3990" t="s">
        <v>8269</v>
      </c>
      <c r="T3990" s="12" t="s">
        <v>8316</v>
      </c>
      <c r="U3990" t="s">
        <v>8317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8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0">
        <f t="shared" si="249"/>
        <v>42316.791446759264</v>
      </c>
      <c r="L3991">
        <v>1444413581</v>
      </c>
      <c r="M3991" s="10">
        <f t="shared" si="250"/>
        <v>42286.749780092592</v>
      </c>
      <c r="N3991" s="10"/>
      <c r="O3991" t="b">
        <v>0</v>
      </c>
      <c r="P3991">
        <v>0</v>
      </c>
      <c r="Q3991">
        <f t="shared" si="251"/>
        <v>0</v>
      </c>
      <c r="R3991" t="b">
        <v>0</v>
      </c>
      <c r="S3991" t="s">
        <v>8269</v>
      </c>
      <c r="T3991" s="12" t="s">
        <v>8316</v>
      </c>
      <c r="U3991" t="s">
        <v>8317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8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0">
        <f t="shared" si="249"/>
        <v>42431.672372685185</v>
      </c>
      <c r="L3992">
        <v>1454342893</v>
      </c>
      <c r="M3992" s="10">
        <f t="shared" si="250"/>
        <v>42401.672372685185</v>
      </c>
      <c r="N3992" s="10"/>
      <c r="O3992" t="b">
        <v>0</v>
      </c>
      <c r="P3992">
        <v>3</v>
      </c>
      <c r="Q3992">
        <f t="shared" si="251"/>
        <v>23</v>
      </c>
      <c r="R3992" t="b">
        <v>0</v>
      </c>
      <c r="S3992" t="s">
        <v>8269</v>
      </c>
      <c r="T3992" s="12" t="s">
        <v>8316</v>
      </c>
      <c r="U3992" t="s">
        <v>8317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8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0">
        <f t="shared" si="249"/>
        <v>42155.644467592589</v>
      </c>
      <c r="L3993">
        <v>1430494082</v>
      </c>
      <c r="M3993" s="10">
        <f t="shared" si="250"/>
        <v>42125.644467592589</v>
      </c>
      <c r="N3993" s="10"/>
      <c r="O3993" t="b">
        <v>0</v>
      </c>
      <c r="P3993">
        <v>1</v>
      </c>
      <c r="Q3993">
        <f t="shared" si="251"/>
        <v>100</v>
      </c>
      <c r="R3993" t="b">
        <v>0</v>
      </c>
      <c r="S3993" t="s">
        <v>8269</v>
      </c>
      <c r="T3993" s="12" t="s">
        <v>8316</v>
      </c>
      <c r="U3993" t="s">
        <v>8317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8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0">
        <f t="shared" si="249"/>
        <v>42349.982164351852</v>
      </c>
      <c r="L3994">
        <v>1444689259</v>
      </c>
      <c r="M3994" s="10">
        <f t="shared" si="250"/>
        <v>42289.94049768518</v>
      </c>
      <c r="N3994" s="10"/>
      <c r="O3994" t="b">
        <v>0</v>
      </c>
      <c r="P3994">
        <v>9</v>
      </c>
      <c r="Q3994">
        <f t="shared" si="251"/>
        <v>60.11</v>
      </c>
      <c r="R3994" t="b">
        <v>0</v>
      </c>
      <c r="S3994" t="s">
        <v>8269</v>
      </c>
      <c r="T3994" s="12" t="s">
        <v>8316</v>
      </c>
      <c r="U3994" t="s">
        <v>8317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8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0">
        <f t="shared" si="249"/>
        <v>42137.864722222221</v>
      </c>
      <c r="L3995">
        <v>1428957912</v>
      </c>
      <c r="M3995" s="10">
        <f t="shared" si="250"/>
        <v>42107.864722222221</v>
      </c>
      <c r="N3995" s="10"/>
      <c r="O3995" t="b">
        <v>0</v>
      </c>
      <c r="P3995">
        <v>1</v>
      </c>
      <c r="Q3995">
        <f t="shared" si="251"/>
        <v>3</v>
      </c>
      <c r="R3995" t="b">
        <v>0</v>
      </c>
      <c r="S3995" t="s">
        <v>8269</v>
      </c>
      <c r="T3995" s="12" t="s">
        <v>8316</v>
      </c>
      <c r="U3995" t="s">
        <v>8317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8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0">
        <f t="shared" si="249"/>
        <v>41839.389930555553</v>
      </c>
      <c r="L3996">
        <v>1403169690</v>
      </c>
      <c r="M3996" s="10">
        <f t="shared" si="250"/>
        <v>41809.389930555553</v>
      </c>
      <c r="N3996" s="10"/>
      <c r="O3996" t="b">
        <v>0</v>
      </c>
      <c r="P3996">
        <v>1</v>
      </c>
      <c r="Q3996">
        <f t="shared" si="251"/>
        <v>5</v>
      </c>
      <c r="R3996" t="b">
        <v>0</v>
      </c>
      <c r="S3996" t="s">
        <v>8269</v>
      </c>
      <c r="T3996" s="12" t="s">
        <v>8316</v>
      </c>
      <c r="U3996" t="s">
        <v>8317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8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0">
        <f t="shared" si="249"/>
        <v>42049.477083333331</v>
      </c>
      <c r="L3997">
        <v>1421339077</v>
      </c>
      <c r="M3997" s="10">
        <f t="shared" si="250"/>
        <v>42019.683761574073</v>
      </c>
      <c r="N3997" s="10"/>
      <c r="O3997" t="b">
        <v>0</v>
      </c>
      <c r="P3997">
        <v>4</v>
      </c>
      <c r="Q3997">
        <f t="shared" si="251"/>
        <v>17.5</v>
      </c>
      <c r="R3997" t="b">
        <v>0</v>
      </c>
      <c r="S3997" t="s">
        <v>8269</v>
      </c>
      <c r="T3997" s="12" t="s">
        <v>8316</v>
      </c>
      <c r="U3997" t="s">
        <v>8317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8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0">
        <f t="shared" si="249"/>
        <v>41963.669444444444</v>
      </c>
      <c r="L3998">
        <v>1415341464</v>
      </c>
      <c r="M3998" s="10">
        <f t="shared" si="250"/>
        <v>41950.26694444444</v>
      </c>
      <c r="N3998" s="10"/>
      <c r="O3998" t="b">
        <v>0</v>
      </c>
      <c r="P3998">
        <v>17</v>
      </c>
      <c r="Q3998">
        <f t="shared" si="251"/>
        <v>29.24</v>
      </c>
      <c r="R3998" t="b">
        <v>0</v>
      </c>
      <c r="S3998" t="s">
        <v>8269</v>
      </c>
      <c r="T3998" s="12" t="s">
        <v>8316</v>
      </c>
      <c r="U3998" t="s">
        <v>8317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8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0">
        <f t="shared" si="249"/>
        <v>42099.349780092598</v>
      </c>
      <c r="L3999">
        <v>1425633821</v>
      </c>
      <c r="M3999" s="10">
        <f t="shared" si="250"/>
        <v>42069.391446759255</v>
      </c>
      <c r="N3999" s="10"/>
      <c r="O3999" t="b">
        <v>0</v>
      </c>
      <c r="P3999">
        <v>0</v>
      </c>
      <c r="Q3999">
        <f t="shared" si="251"/>
        <v>0</v>
      </c>
      <c r="R3999" t="b">
        <v>0</v>
      </c>
      <c r="S3999" t="s">
        <v>8269</v>
      </c>
      <c r="T3999" s="12" t="s">
        <v>8316</v>
      </c>
      <c r="U3999" t="s">
        <v>8317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8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0">
        <f t="shared" si="249"/>
        <v>42091.921597222223</v>
      </c>
      <c r="L4000">
        <v>1424992026</v>
      </c>
      <c r="M4000" s="10">
        <f t="shared" si="250"/>
        <v>42061.963263888887</v>
      </c>
      <c r="N4000" s="10"/>
      <c r="O4000" t="b">
        <v>0</v>
      </c>
      <c r="P4000">
        <v>12</v>
      </c>
      <c r="Q4000">
        <f t="shared" si="251"/>
        <v>59.58</v>
      </c>
      <c r="R4000" t="b">
        <v>0</v>
      </c>
      <c r="S4000" t="s">
        <v>8269</v>
      </c>
      <c r="T4000" s="12" t="s">
        <v>8316</v>
      </c>
      <c r="U4000" t="s">
        <v>8317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8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0">
        <f t="shared" si="249"/>
        <v>41882.827650462961</v>
      </c>
      <c r="L4001">
        <v>1406058798</v>
      </c>
      <c r="M4001" s="10">
        <f t="shared" si="250"/>
        <v>41842.828680555554</v>
      </c>
      <c r="N4001" s="10"/>
      <c r="O4001" t="b">
        <v>0</v>
      </c>
      <c r="P4001">
        <v>14</v>
      </c>
      <c r="Q4001">
        <f t="shared" si="251"/>
        <v>82.57</v>
      </c>
      <c r="R4001" t="b">
        <v>0</v>
      </c>
      <c r="S4001" t="s">
        <v>8269</v>
      </c>
      <c r="T4001" s="12" t="s">
        <v>8316</v>
      </c>
      <c r="U4001" t="s">
        <v>8317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8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0">
        <f t="shared" si="249"/>
        <v>42497.603680555556</v>
      </c>
      <c r="L4002">
        <v>1457450958</v>
      </c>
      <c r="M4002" s="10">
        <f t="shared" si="250"/>
        <v>42437.64534722222</v>
      </c>
      <c r="N4002" s="10"/>
      <c r="O4002" t="b">
        <v>0</v>
      </c>
      <c r="P4002">
        <v>1</v>
      </c>
      <c r="Q4002">
        <f t="shared" si="251"/>
        <v>10</v>
      </c>
      <c r="R4002" t="b">
        <v>0</v>
      </c>
      <c r="S4002" t="s">
        <v>8269</v>
      </c>
      <c r="T4002" s="12" t="s">
        <v>8316</v>
      </c>
      <c r="U4002" t="s">
        <v>8317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8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0">
        <f t="shared" si="249"/>
        <v>42795.791666666672</v>
      </c>
      <c r="L4003">
        <v>1486681708</v>
      </c>
      <c r="M4003" s="10">
        <f t="shared" si="250"/>
        <v>42775.964212962965</v>
      </c>
      <c r="N4003" s="10"/>
      <c r="O4003" t="b">
        <v>0</v>
      </c>
      <c r="P4003">
        <v>14</v>
      </c>
      <c r="Q4003">
        <f t="shared" si="251"/>
        <v>32.36</v>
      </c>
      <c r="R4003" t="b">
        <v>0</v>
      </c>
      <c r="S4003" t="s">
        <v>8269</v>
      </c>
      <c r="T4003" s="12" t="s">
        <v>8316</v>
      </c>
      <c r="U4003" t="s">
        <v>8317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8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0">
        <f t="shared" si="249"/>
        <v>41909.043530092589</v>
      </c>
      <c r="L4004">
        <v>1409187761</v>
      </c>
      <c r="M4004" s="10">
        <f t="shared" si="250"/>
        <v>41879.043530092589</v>
      </c>
      <c r="N4004" s="10"/>
      <c r="O4004" t="b">
        <v>0</v>
      </c>
      <c r="P4004">
        <v>4</v>
      </c>
      <c r="Q4004">
        <f t="shared" si="251"/>
        <v>5.75</v>
      </c>
      <c r="R4004" t="b">
        <v>0</v>
      </c>
      <c r="S4004" t="s">
        <v>8269</v>
      </c>
      <c r="T4004" s="12" t="s">
        <v>8316</v>
      </c>
      <c r="U4004" t="s">
        <v>8317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8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0">
        <f t="shared" si="249"/>
        <v>42050.587349537032</v>
      </c>
      <c r="L4005">
        <v>1421417147</v>
      </c>
      <c r="M4005" s="10">
        <f t="shared" si="250"/>
        <v>42020.587349537032</v>
      </c>
      <c r="N4005" s="10"/>
      <c r="O4005" t="b">
        <v>0</v>
      </c>
      <c r="P4005">
        <v>2</v>
      </c>
      <c r="Q4005">
        <f t="shared" si="251"/>
        <v>100.5</v>
      </c>
      <c r="R4005" t="b">
        <v>0</v>
      </c>
      <c r="S4005" t="s">
        <v>8269</v>
      </c>
      <c r="T4005" s="12" t="s">
        <v>8316</v>
      </c>
      <c r="U4005" t="s">
        <v>8317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8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0">
        <f t="shared" si="249"/>
        <v>41920.16269675926</v>
      </c>
      <c r="L4006">
        <v>1410148457</v>
      </c>
      <c r="M4006" s="10">
        <f t="shared" si="250"/>
        <v>41890.16269675926</v>
      </c>
      <c r="N4006" s="10"/>
      <c r="O4006" t="b">
        <v>0</v>
      </c>
      <c r="P4006">
        <v>1</v>
      </c>
      <c r="Q4006">
        <f t="shared" si="251"/>
        <v>1</v>
      </c>
      <c r="R4006" t="b">
        <v>0</v>
      </c>
      <c r="S4006" t="s">
        <v>8269</v>
      </c>
      <c r="T4006" s="12" t="s">
        <v>8316</v>
      </c>
      <c r="U4006" t="s">
        <v>8317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8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0">
        <f t="shared" si="249"/>
        <v>41932.807696759257</v>
      </c>
      <c r="L4007">
        <v>1408648985</v>
      </c>
      <c r="M4007" s="10">
        <f t="shared" si="250"/>
        <v>41872.807696759257</v>
      </c>
      <c r="N4007" s="10"/>
      <c r="O4007" t="b">
        <v>0</v>
      </c>
      <c r="P4007">
        <v>2</v>
      </c>
      <c r="Q4007">
        <f t="shared" si="251"/>
        <v>20</v>
      </c>
      <c r="R4007" t="b">
        <v>0</v>
      </c>
      <c r="S4007" t="s">
        <v>8269</v>
      </c>
      <c r="T4007" s="12" t="s">
        <v>8316</v>
      </c>
      <c r="U4007" t="s">
        <v>8317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8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0">
        <f t="shared" si="249"/>
        <v>42416.772997685184</v>
      </c>
      <c r="L4008">
        <v>1453487587</v>
      </c>
      <c r="M4008" s="10">
        <f t="shared" si="250"/>
        <v>42391.772997685184</v>
      </c>
      <c r="N4008" s="10"/>
      <c r="O4008" t="b">
        <v>0</v>
      </c>
      <c r="P4008">
        <v>1</v>
      </c>
      <c r="Q4008">
        <f t="shared" si="251"/>
        <v>2</v>
      </c>
      <c r="R4008" t="b">
        <v>0</v>
      </c>
      <c r="S4008" t="s">
        <v>8269</v>
      </c>
      <c r="T4008" s="12" t="s">
        <v>8316</v>
      </c>
      <c r="U4008" t="s">
        <v>8317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8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0">
        <f t="shared" si="249"/>
        <v>41877.686111111114</v>
      </c>
      <c r="L4009">
        <v>1406572381</v>
      </c>
      <c r="M4009" s="10">
        <f t="shared" si="250"/>
        <v>41848.772928240738</v>
      </c>
      <c r="N4009" s="10"/>
      <c r="O4009" t="b">
        <v>0</v>
      </c>
      <c r="P4009">
        <v>1</v>
      </c>
      <c r="Q4009">
        <f t="shared" si="251"/>
        <v>5</v>
      </c>
      <c r="R4009" t="b">
        <v>0</v>
      </c>
      <c r="S4009" t="s">
        <v>8269</v>
      </c>
      <c r="T4009" s="12" t="s">
        <v>8316</v>
      </c>
      <c r="U4009" t="s">
        <v>8317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8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0">
        <f t="shared" si="249"/>
        <v>42207.964201388888</v>
      </c>
      <c r="L4010">
        <v>1435014507</v>
      </c>
      <c r="M4010" s="10">
        <f t="shared" si="250"/>
        <v>42177.964201388888</v>
      </c>
      <c r="N4010" s="10"/>
      <c r="O4010" t="b">
        <v>0</v>
      </c>
      <c r="P4010">
        <v>4</v>
      </c>
      <c r="Q4010">
        <f t="shared" si="251"/>
        <v>15</v>
      </c>
      <c r="R4010" t="b">
        <v>0</v>
      </c>
      <c r="S4010" t="s">
        <v>8269</v>
      </c>
      <c r="T4010" s="12" t="s">
        <v>8316</v>
      </c>
      <c r="U4010" t="s">
        <v>8317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8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0">
        <f t="shared" si="249"/>
        <v>41891.700925925928</v>
      </c>
      <c r="L4011">
        <v>1406825360</v>
      </c>
      <c r="M4011" s="10">
        <f t="shared" si="250"/>
        <v>41851.700925925928</v>
      </c>
      <c r="N4011" s="10"/>
      <c r="O4011" t="b">
        <v>0</v>
      </c>
      <c r="P4011">
        <v>3</v>
      </c>
      <c r="Q4011">
        <f t="shared" si="251"/>
        <v>25</v>
      </c>
      <c r="R4011" t="b">
        <v>0</v>
      </c>
      <c r="S4011" t="s">
        <v>8269</v>
      </c>
      <c r="T4011" s="12" t="s">
        <v>8316</v>
      </c>
      <c r="U4011" t="s">
        <v>8317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8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0">
        <f t="shared" si="249"/>
        <v>41938.770439814813</v>
      </c>
      <c r="L4012">
        <v>1412879366</v>
      </c>
      <c r="M4012" s="10">
        <f t="shared" si="250"/>
        <v>41921.770439814813</v>
      </c>
      <c r="N4012" s="10"/>
      <c r="O4012" t="b">
        <v>0</v>
      </c>
      <c r="P4012">
        <v>38</v>
      </c>
      <c r="Q4012">
        <f t="shared" si="251"/>
        <v>45.84</v>
      </c>
      <c r="R4012" t="b">
        <v>0</v>
      </c>
      <c r="S4012" t="s">
        <v>8269</v>
      </c>
      <c r="T4012" s="12" t="s">
        <v>8316</v>
      </c>
      <c r="U4012" t="s">
        <v>8317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8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0">
        <f t="shared" si="249"/>
        <v>42032.54488425926</v>
      </c>
      <c r="L4013">
        <v>1419858278</v>
      </c>
      <c r="M4013" s="10">
        <f t="shared" si="250"/>
        <v>42002.54488425926</v>
      </c>
      <c r="N4013" s="10"/>
      <c r="O4013" t="b">
        <v>0</v>
      </c>
      <c r="P4013">
        <v>4</v>
      </c>
      <c r="Q4013">
        <f t="shared" si="251"/>
        <v>4.75</v>
      </c>
      <c r="R4013" t="b">
        <v>0</v>
      </c>
      <c r="S4013" t="s">
        <v>8269</v>
      </c>
      <c r="T4013" s="12" t="s">
        <v>8316</v>
      </c>
      <c r="U4013" t="s">
        <v>8317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8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0">
        <f t="shared" si="249"/>
        <v>42126.544548611113</v>
      </c>
      <c r="L4014">
        <v>1427979849</v>
      </c>
      <c r="M4014" s="10">
        <f t="shared" si="250"/>
        <v>42096.544548611113</v>
      </c>
      <c r="N4014" s="10"/>
      <c r="O4014" t="b">
        <v>0</v>
      </c>
      <c r="P4014">
        <v>0</v>
      </c>
      <c r="Q4014">
        <f t="shared" si="251"/>
        <v>0</v>
      </c>
      <c r="R4014" t="b">
        <v>0</v>
      </c>
      <c r="S4014" t="s">
        <v>8269</v>
      </c>
      <c r="T4014" s="12" t="s">
        <v>8316</v>
      </c>
      <c r="U4014" t="s">
        <v>8317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8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0">
        <f t="shared" si="249"/>
        <v>42051.301192129627</v>
      </c>
      <c r="L4015">
        <v>1421478823</v>
      </c>
      <c r="M4015" s="10">
        <f t="shared" si="250"/>
        <v>42021.301192129627</v>
      </c>
      <c r="N4015" s="10"/>
      <c r="O4015" t="b">
        <v>0</v>
      </c>
      <c r="P4015">
        <v>2</v>
      </c>
      <c r="Q4015">
        <f t="shared" si="251"/>
        <v>13</v>
      </c>
      <c r="R4015" t="b">
        <v>0</v>
      </c>
      <c r="S4015" t="s">
        <v>8269</v>
      </c>
      <c r="T4015" s="12" t="s">
        <v>8316</v>
      </c>
      <c r="U4015" t="s">
        <v>8317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8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0">
        <f t="shared" si="249"/>
        <v>42434.246168981481</v>
      </c>
      <c r="L4016">
        <v>1455861269</v>
      </c>
      <c r="M4016" s="10">
        <f t="shared" si="250"/>
        <v>42419.246168981481</v>
      </c>
      <c r="N4016" s="10"/>
      <c r="O4016" t="b">
        <v>0</v>
      </c>
      <c r="P4016">
        <v>0</v>
      </c>
      <c r="Q4016">
        <f t="shared" si="251"/>
        <v>0</v>
      </c>
      <c r="R4016" t="b">
        <v>0</v>
      </c>
      <c r="S4016" t="s">
        <v>8269</v>
      </c>
      <c r="T4016" s="12" t="s">
        <v>8316</v>
      </c>
      <c r="U4016" t="s">
        <v>8317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8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0">
        <f t="shared" si="249"/>
        <v>42204.780821759254</v>
      </c>
      <c r="L4017">
        <v>1434739463</v>
      </c>
      <c r="M4017" s="10">
        <f t="shared" si="250"/>
        <v>42174.780821759254</v>
      </c>
      <c r="N4017" s="10"/>
      <c r="O4017" t="b">
        <v>0</v>
      </c>
      <c r="P4017">
        <v>1</v>
      </c>
      <c r="Q4017">
        <f t="shared" si="251"/>
        <v>1</v>
      </c>
      <c r="R4017" t="b">
        <v>0</v>
      </c>
      <c r="S4017" t="s">
        <v>8269</v>
      </c>
      <c r="T4017" s="12" t="s">
        <v>8316</v>
      </c>
      <c r="U4017" t="s">
        <v>8317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8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0">
        <f t="shared" si="249"/>
        <v>41899.872685185182</v>
      </c>
      <c r="L4018">
        <v>1408395400</v>
      </c>
      <c r="M4018" s="10">
        <f t="shared" si="250"/>
        <v>41869.872685185182</v>
      </c>
      <c r="N4018" s="10"/>
      <c r="O4018" t="b">
        <v>0</v>
      </c>
      <c r="P4018">
        <v>7</v>
      </c>
      <c r="Q4018">
        <f t="shared" si="251"/>
        <v>10</v>
      </c>
      <c r="R4018" t="b">
        <v>0</v>
      </c>
      <c r="S4018" t="s">
        <v>8269</v>
      </c>
      <c r="T4018" s="12" t="s">
        <v>8316</v>
      </c>
      <c r="U4018" t="s">
        <v>8317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8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0">
        <f t="shared" si="249"/>
        <v>41886.672152777777</v>
      </c>
      <c r="L4019">
        <v>1407254874</v>
      </c>
      <c r="M4019" s="10">
        <f t="shared" si="250"/>
        <v>41856.672152777777</v>
      </c>
      <c r="N4019" s="10"/>
      <c r="O4019" t="b">
        <v>0</v>
      </c>
      <c r="P4019">
        <v>2</v>
      </c>
      <c r="Q4019">
        <f t="shared" si="251"/>
        <v>52.5</v>
      </c>
      <c r="R4019" t="b">
        <v>0</v>
      </c>
      <c r="S4019" t="s">
        <v>8269</v>
      </c>
      <c r="T4019" s="12" t="s">
        <v>8316</v>
      </c>
      <c r="U4019" t="s">
        <v>8317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8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0">
        <f t="shared" si="249"/>
        <v>42650.91097222222</v>
      </c>
      <c r="L4020">
        <v>1473285108</v>
      </c>
      <c r="M4020" s="10">
        <f t="shared" si="250"/>
        <v>42620.91097222222</v>
      </c>
      <c r="N4020" s="10"/>
      <c r="O4020" t="b">
        <v>0</v>
      </c>
      <c r="P4020">
        <v>4</v>
      </c>
      <c r="Q4020">
        <f t="shared" si="251"/>
        <v>32.5</v>
      </c>
      <c r="R4020" t="b">
        <v>0</v>
      </c>
      <c r="S4020" t="s">
        <v>8269</v>
      </c>
      <c r="T4020" s="12" t="s">
        <v>8316</v>
      </c>
      <c r="U4020" t="s">
        <v>8317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8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0">
        <f t="shared" si="249"/>
        <v>42475.686111111107</v>
      </c>
      <c r="L4021">
        <v>1455725596</v>
      </c>
      <c r="M4021" s="10">
        <f t="shared" si="250"/>
        <v>42417.675879629634</v>
      </c>
      <c r="N4021" s="10"/>
      <c r="O4021" t="b">
        <v>0</v>
      </c>
      <c r="P4021">
        <v>4</v>
      </c>
      <c r="Q4021">
        <f t="shared" si="251"/>
        <v>7.25</v>
      </c>
      <c r="R4021" t="b">
        <v>0</v>
      </c>
      <c r="S4021" t="s">
        <v>8269</v>
      </c>
      <c r="T4021" s="12" t="s">
        <v>8316</v>
      </c>
      <c r="U4021" t="s">
        <v>8317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8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0">
        <f t="shared" si="249"/>
        <v>42087.149293981478</v>
      </c>
      <c r="L4022">
        <v>1424579699</v>
      </c>
      <c r="M4022" s="10">
        <f t="shared" si="250"/>
        <v>42057.190960648149</v>
      </c>
      <c r="N4022" s="10"/>
      <c r="O4022" t="b">
        <v>0</v>
      </c>
      <c r="P4022">
        <v>3</v>
      </c>
      <c r="Q4022">
        <f t="shared" si="251"/>
        <v>33.33</v>
      </c>
      <c r="R4022" t="b">
        <v>0</v>
      </c>
      <c r="S4022" t="s">
        <v>8269</v>
      </c>
      <c r="T4022" s="12" t="s">
        <v>8316</v>
      </c>
      <c r="U4022" t="s">
        <v>8317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8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0">
        <f t="shared" si="249"/>
        <v>41938.911550925928</v>
      </c>
      <c r="L4023">
        <v>1409176358</v>
      </c>
      <c r="M4023" s="10">
        <f t="shared" si="250"/>
        <v>41878.911550925928</v>
      </c>
      <c r="N4023" s="10"/>
      <c r="O4023" t="b">
        <v>0</v>
      </c>
      <c r="P4023">
        <v>2</v>
      </c>
      <c r="Q4023">
        <f t="shared" si="251"/>
        <v>62.5</v>
      </c>
      <c r="R4023" t="b">
        <v>0</v>
      </c>
      <c r="S4023" t="s">
        <v>8269</v>
      </c>
      <c r="T4023" s="12" t="s">
        <v>8316</v>
      </c>
      <c r="U4023" t="s">
        <v>8317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8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0">
        <f t="shared" si="249"/>
        <v>42036.120833333334</v>
      </c>
      <c r="L4024">
        <v>1418824867</v>
      </c>
      <c r="M4024" s="10">
        <f t="shared" si="250"/>
        <v>41990.584108796291</v>
      </c>
      <c r="N4024" s="10"/>
      <c r="O4024" t="b">
        <v>0</v>
      </c>
      <c r="P4024">
        <v>197</v>
      </c>
      <c r="Q4024">
        <f t="shared" si="251"/>
        <v>63.56</v>
      </c>
      <c r="R4024" t="b">
        <v>0</v>
      </c>
      <c r="S4024" t="s">
        <v>8269</v>
      </c>
      <c r="T4024" s="12" t="s">
        <v>8316</v>
      </c>
      <c r="U4024" t="s">
        <v>8317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8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0">
        <f t="shared" si="249"/>
        <v>42453.957905092597</v>
      </c>
      <c r="L4025">
        <v>1454975963</v>
      </c>
      <c r="M4025" s="10">
        <f t="shared" si="250"/>
        <v>42408.999571759254</v>
      </c>
      <c r="N4025" s="10"/>
      <c r="O4025" t="b">
        <v>0</v>
      </c>
      <c r="P4025">
        <v>0</v>
      </c>
      <c r="Q4025">
        <f t="shared" si="251"/>
        <v>0</v>
      </c>
      <c r="R4025" t="b">
        <v>0</v>
      </c>
      <c r="S4025" t="s">
        <v>8269</v>
      </c>
      <c r="T4025" s="12" t="s">
        <v>8316</v>
      </c>
      <c r="U4025" t="s">
        <v>8317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8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0">
        <f t="shared" si="249"/>
        <v>42247.670104166667</v>
      </c>
      <c r="L4026">
        <v>1438445097</v>
      </c>
      <c r="M4026" s="10">
        <f t="shared" si="250"/>
        <v>42217.670104166667</v>
      </c>
      <c r="N4026" s="10"/>
      <c r="O4026" t="b">
        <v>0</v>
      </c>
      <c r="P4026">
        <v>1</v>
      </c>
      <c r="Q4026">
        <f t="shared" si="251"/>
        <v>10</v>
      </c>
      <c r="R4026" t="b">
        <v>0</v>
      </c>
      <c r="S4026" t="s">
        <v>8269</v>
      </c>
      <c r="T4026" s="12" t="s">
        <v>8316</v>
      </c>
      <c r="U4026" t="s">
        <v>8317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8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0">
        <f t="shared" si="249"/>
        <v>42211.237685185188</v>
      </c>
      <c r="L4027">
        <v>1432705336</v>
      </c>
      <c r="M4027" s="10">
        <f t="shared" si="250"/>
        <v>42151.237685185188</v>
      </c>
      <c r="N4027" s="10"/>
      <c r="O4027" t="b">
        <v>0</v>
      </c>
      <c r="P4027">
        <v>4</v>
      </c>
      <c r="Q4027">
        <f t="shared" si="251"/>
        <v>62.5</v>
      </c>
      <c r="R4027" t="b">
        <v>0</v>
      </c>
      <c r="S4027" t="s">
        <v>8269</v>
      </c>
      <c r="T4027" s="12" t="s">
        <v>8316</v>
      </c>
      <c r="U4027" t="s">
        <v>8317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8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0">
        <f t="shared" si="249"/>
        <v>42342.697210648148</v>
      </c>
      <c r="L4028">
        <v>1444059839</v>
      </c>
      <c r="M4028" s="10">
        <f t="shared" si="250"/>
        <v>42282.655543981484</v>
      </c>
      <c r="N4028" s="10"/>
      <c r="O4028" t="b">
        <v>0</v>
      </c>
      <c r="P4028">
        <v>0</v>
      </c>
      <c r="Q4028">
        <f t="shared" si="251"/>
        <v>0</v>
      </c>
      <c r="R4028" t="b">
        <v>0</v>
      </c>
      <c r="S4028" t="s">
        <v>8269</v>
      </c>
      <c r="T4028" s="12" t="s">
        <v>8316</v>
      </c>
      <c r="U4028" t="s">
        <v>8317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8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0">
        <f t="shared" si="249"/>
        <v>42789.041666666672</v>
      </c>
      <c r="L4029">
        <v>1486077481</v>
      </c>
      <c r="M4029" s="10">
        <f t="shared" si="250"/>
        <v>42768.97084490741</v>
      </c>
      <c r="N4029" s="10"/>
      <c r="O4029" t="b">
        <v>0</v>
      </c>
      <c r="P4029">
        <v>7</v>
      </c>
      <c r="Q4029">
        <f t="shared" si="251"/>
        <v>30.71</v>
      </c>
      <c r="R4029" t="b">
        <v>0</v>
      </c>
      <c r="S4029" t="s">
        <v>8269</v>
      </c>
      <c r="T4029" s="12" t="s">
        <v>8316</v>
      </c>
      <c r="U4029" t="s">
        <v>8317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8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0">
        <f t="shared" si="249"/>
        <v>41795.938657407409</v>
      </c>
      <c r="L4030">
        <v>1399415500</v>
      </c>
      <c r="M4030" s="10">
        <f t="shared" si="250"/>
        <v>41765.938657407409</v>
      </c>
      <c r="N4030" s="10"/>
      <c r="O4030" t="b">
        <v>0</v>
      </c>
      <c r="P4030">
        <v>11</v>
      </c>
      <c r="Q4030">
        <f t="shared" si="251"/>
        <v>51</v>
      </c>
      <c r="R4030" t="b">
        <v>0</v>
      </c>
      <c r="S4030" t="s">
        <v>8269</v>
      </c>
      <c r="T4030" s="12" t="s">
        <v>8316</v>
      </c>
      <c r="U4030" t="s">
        <v>8317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8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0">
        <f t="shared" si="249"/>
        <v>42352.025115740747</v>
      </c>
      <c r="L4031">
        <v>1447461370</v>
      </c>
      <c r="M4031" s="10">
        <f t="shared" si="250"/>
        <v>42322.025115740747</v>
      </c>
      <c r="N4031" s="10"/>
      <c r="O4031" t="b">
        <v>0</v>
      </c>
      <c r="P4031">
        <v>0</v>
      </c>
      <c r="Q4031">
        <f t="shared" si="251"/>
        <v>0</v>
      </c>
      <c r="R4031" t="b">
        <v>0</v>
      </c>
      <c r="S4031" t="s">
        <v>8269</v>
      </c>
      <c r="T4031" s="12" t="s">
        <v>8316</v>
      </c>
      <c r="U4031" t="s">
        <v>8317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8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0">
        <f t="shared" si="249"/>
        <v>42403.784027777772</v>
      </c>
      <c r="L4032">
        <v>1452008599</v>
      </c>
      <c r="M4032" s="10">
        <f t="shared" si="250"/>
        <v>42374.655081018514</v>
      </c>
      <c r="N4032" s="10"/>
      <c r="O4032" t="b">
        <v>0</v>
      </c>
      <c r="P4032">
        <v>6</v>
      </c>
      <c r="Q4032">
        <f t="shared" si="251"/>
        <v>66.67</v>
      </c>
      <c r="R4032" t="b">
        <v>0</v>
      </c>
      <c r="S4032" t="s">
        <v>8269</v>
      </c>
      <c r="T4032" s="12" t="s">
        <v>8316</v>
      </c>
      <c r="U4032" t="s">
        <v>8317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8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0">
        <f t="shared" si="249"/>
        <v>41991.626898148148</v>
      </c>
      <c r="L4033">
        <v>1414591364</v>
      </c>
      <c r="M4033" s="10">
        <f t="shared" si="250"/>
        <v>41941.585231481484</v>
      </c>
      <c r="N4033" s="10"/>
      <c r="O4033" t="b">
        <v>0</v>
      </c>
      <c r="P4033">
        <v>0</v>
      </c>
      <c r="Q4033">
        <f t="shared" si="251"/>
        <v>0</v>
      </c>
      <c r="R4033" t="b">
        <v>0</v>
      </c>
      <c r="S4033" t="s">
        <v>8269</v>
      </c>
      <c r="T4033" s="12" t="s">
        <v>8316</v>
      </c>
      <c r="U4033" t="s">
        <v>8317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8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0">
        <f t="shared" si="249"/>
        <v>42353.85087962963</v>
      </c>
      <c r="L4034">
        <v>1445023516</v>
      </c>
      <c r="M4034" s="10">
        <f t="shared" si="250"/>
        <v>42293.809212962966</v>
      </c>
      <c r="N4034" s="10"/>
      <c r="O4034" t="b">
        <v>0</v>
      </c>
      <c r="P4034">
        <v>7</v>
      </c>
      <c r="Q4034">
        <f t="shared" si="251"/>
        <v>59</v>
      </c>
      <c r="R4034" t="b">
        <v>0</v>
      </c>
      <c r="S4034" t="s">
        <v>8269</v>
      </c>
      <c r="T4034" s="12" t="s">
        <v>8316</v>
      </c>
      <c r="U4034" t="s">
        <v>8317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8">
        <f t="shared" ref="F4035:F4098" si="252">ROUND(E4035/D4035*100,0)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0">
        <f t="shared" ref="K4035:K4098" si="253">(((J4035/60)/60)/24+DATE(1970,1,1))</f>
        <v>42645.375</v>
      </c>
      <c r="L4035">
        <v>1472711224</v>
      </c>
      <c r="M4035" s="10">
        <f t="shared" ref="M4035:M4098" si="254">(((L4035/60)/60)/24+DATE(1970,1,1))</f>
        <v>42614.268796296295</v>
      </c>
      <c r="N4035" s="10"/>
      <c r="O4035" t="b">
        <v>0</v>
      </c>
      <c r="P4035">
        <v>94</v>
      </c>
      <c r="Q4035">
        <f t="shared" ref="Q4035:Q4098" si="255">IFERROR(ROUND(E4035/P4035,2),0)</f>
        <v>65.34</v>
      </c>
      <c r="R4035" t="b">
        <v>0</v>
      </c>
      <c r="S4035" t="s">
        <v>8269</v>
      </c>
      <c r="T4035" s="12" t="s">
        <v>8316</v>
      </c>
      <c r="U4035" t="s">
        <v>8317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8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0">
        <f t="shared" si="253"/>
        <v>42097.905671296292</v>
      </c>
      <c r="L4036">
        <v>1425509050</v>
      </c>
      <c r="M4036" s="10">
        <f t="shared" si="254"/>
        <v>42067.947337962964</v>
      </c>
      <c r="N4036" s="10"/>
      <c r="O4036" t="b">
        <v>0</v>
      </c>
      <c r="P4036">
        <v>2</v>
      </c>
      <c r="Q4036">
        <f t="shared" si="255"/>
        <v>100</v>
      </c>
      <c r="R4036" t="b">
        <v>0</v>
      </c>
      <c r="S4036" t="s">
        <v>8269</v>
      </c>
      <c r="T4036" s="12" t="s">
        <v>8316</v>
      </c>
      <c r="U4036" t="s">
        <v>8317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8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0">
        <f t="shared" si="253"/>
        <v>41933.882951388885</v>
      </c>
      <c r="L4037">
        <v>1411333887</v>
      </c>
      <c r="M4037" s="10">
        <f t="shared" si="254"/>
        <v>41903.882951388885</v>
      </c>
      <c r="N4037" s="10"/>
      <c r="O4037" t="b">
        <v>0</v>
      </c>
      <c r="P4037">
        <v>25</v>
      </c>
      <c r="Q4037">
        <f t="shared" si="255"/>
        <v>147.4</v>
      </c>
      <c r="R4037" t="b">
        <v>0</v>
      </c>
      <c r="S4037" t="s">
        <v>8269</v>
      </c>
      <c r="T4037" s="12" t="s">
        <v>8316</v>
      </c>
      <c r="U4037" t="s">
        <v>8317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8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0">
        <f t="shared" si="253"/>
        <v>41821.9375</v>
      </c>
      <c r="L4038">
        <v>1402784964</v>
      </c>
      <c r="M4038" s="10">
        <f t="shared" si="254"/>
        <v>41804.937083333331</v>
      </c>
      <c r="N4038" s="10"/>
      <c r="O4038" t="b">
        <v>0</v>
      </c>
      <c r="P4038">
        <v>17</v>
      </c>
      <c r="Q4038">
        <f t="shared" si="255"/>
        <v>166.06</v>
      </c>
      <c r="R4038" t="b">
        <v>0</v>
      </c>
      <c r="S4038" t="s">
        <v>8269</v>
      </c>
      <c r="T4038" s="12" t="s">
        <v>8316</v>
      </c>
      <c r="U4038" t="s">
        <v>8317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8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0">
        <f t="shared" si="253"/>
        <v>42514.600694444445</v>
      </c>
      <c r="L4039">
        <v>1462585315</v>
      </c>
      <c r="M4039" s="10">
        <f t="shared" si="254"/>
        <v>42497.070775462969</v>
      </c>
      <c r="N4039" s="10"/>
      <c r="O4039" t="b">
        <v>0</v>
      </c>
      <c r="P4039">
        <v>2</v>
      </c>
      <c r="Q4039">
        <f t="shared" si="255"/>
        <v>40</v>
      </c>
      <c r="R4039" t="b">
        <v>0</v>
      </c>
      <c r="S4039" t="s">
        <v>8269</v>
      </c>
      <c r="T4039" s="12" t="s">
        <v>8316</v>
      </c>
      <c r="U4039" t="s">
        <v>8317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8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0">
        <f t="shared" si="253"/>
        <v>41929.798726851855</v>
      </c>
      <c r="L4040">
        <v>1408389010</v>
      </c>
      <c r="M4040" s="10">
        <f t="shared" si="254"/>
        <v>41869.798726851855</v>
      </c>
      <c r="N4040" s="10"/>
      <c r="O4040" t="b">
        <v>0</v>
      </c>
      <c r="P4040">
        <v>4</v>
      </c>
      <c r="Q4040">
        <f t="shared" si="255"/>
        <v>75.25</v>
      </c>
      <c r="R4040" t="b">
        <v>0</v>
      </c>
      <c r="S4040" t="s">
        <v>8269</v>
      </c>
      <c r="T4040" s="12" t="s">
        <v>8316</v>
      </c>
      <c r="U4040" t="s">
        <v>8317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8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0">
        <f t="shared" si="253"/>
        <v>42339.249305555553</v>
      </c>
      <c r="L4041">
        <v>1446048367</v>
      </c>
      <c r="M4041" s="10">
        <f t="shared" si="254"/>
        <v>42305.670914351853</v>
      </c>
      <c r="N4041" s="10"/>
      <c r="O4041" t="b">
        <v>0</v>
      </c>
      <c r="P4041">
        <v>5</v>
      </c>
      <c r="Q4041">
        <f t="shared" si="255"/>
        <v>60</v>
      </c>
      <c r="R4041" t="b">
        <v>0</v>
      </c>
      <c r="S4041" t="s">
        <v>8269</v>
      </c>
      <c r="T4041" s="12" t="s">
        <v>8316</v>
      </c>
      <c r="U4041" t="s">
        <v>8317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8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0">
        <f t="shared" si="253"/>
        <v>42203.125</v>
      </c>
      <c r="L4042">
        <v>1432100004</v>
      </c>
      <c r="M4042" s="10">
        <f t="shared" si="254"/>
        <v>42144.231527777782</v>
      </c>
      <c r="N4042" s="10"/>
      <c r="O4042" t="b">
        <v>0</v>
      </c>
      <c r="P4042">
        <v>2</v>
      </c>
      <c r="Q4042">
        <f t="shared" si="255"/>
        <v>1250</v>
      </c>
      <c r="R4042" t="b">
        <v>0</v>
      </c>
      <c r="S4042" t="s">
        <v>8269</v>
      </c>
      <c r="T4042" s="12" t="s">
        <v>8316</v>
      </c>
      <c r="U4042" t="s">
        <v>8317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8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0">
        <f t="shared" si="253"/>
        <v>42619.474004629628</v>
      </c>
      <c r="L4043">
        <v>1467976954</v>
      </c>
      <c r="M4043" s="10">
        <f t="shared" si="254"/>
        <v>42559.474004629628</v>
      </c>
      <c r="N4043" s="10"/>
      <c r="O4043" t="b">
        <v>0</v>
      </c>
      <c r="P4043">
        <v>2</v>
      </c>
      <c r="Q4043">
        <f t="shared" si="255"/>
        <v>10.5</v>
      </c>
      <c r="R4043" t="b">
        <v>0</v>
      </c>
      <c r="S4043" t="s">
        <v>8269</v>
      </c>
      <c r="T4043" s="12" t="s">
        <v>8316</v>
      </c>
      <c r="U4043" t="s">
        <v>8317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8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0">
        <f t="shared" si="253"/>
        <v>42024.802777777775</v>
      </c>
      <c r="L4044">
        <v>1419213664</v>
      </c>
      <c r="M4044" s="10">
        <f t="shared" si="254"/>
        <v>41995.084074074075</v>
      </c>
      <c r="N4044" s="10"/>
      <c r="O4044" t="b">
        <v>0</v>
      </c>
      <c r="P4044">
        <v>3</v>
      </c>
      <c r="Q4044">
        <f t="shared" si="255"/>
        <v>7</v>
      </c>
      <c r="R4044" t="b">
        <v>0</v>
      </c>
      <c r="S4044" t="s">
        <v>8269</v>
      </c>
      <c r="T4044" s="12" t="s">
        <v>8316</v>
      </c>
      <c r="U4044" t="s">
        <v>8317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8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0">
        <f t="shared" si="253"/>
        <v>41963.957465277781</v>
      </c>
      <c r="L4045">
        <v>1415228325</v>
      </c>
      <c r="M4045" s="10">
        <f t="shared" si="254"/>
        <v>41948.957465277781</v>
      </c>
      <c r="N4045" s="10"/>
      <c r="O4045" t="b">
        <v>0</v>
      </c>
      <c r="P4045">
        <v>0</v>
      </c>
      <c r="Q4045">
        <f t="shared" si="255"/>
        <v>0</v>
      </c>
      <c r="R4045" t="b">
        <v>0</v>
      </c>
      <c r="S4045" t="s">
        <v>8269</v>
      </c>
      <c r="T4045" s="12" t="s">
        <v>8316</v>
      </c>
      <c r="U4045" t="s">
        <v>8317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8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0">
        <f t="shared" si="253"/>
        <v>42104.208333333328</v>
      </c>
      <c r="L4046">
        <v>1426050982</v>
      </c>
      <c r="M4046" s="10">
        <f t="shared" si="254"/>
        <v>42074.219699074078</v>
      </c>
      <c r="N4046" s="10"/>
      <c r="O4046" t="b">
        <v>0</v>
      </c>
      <c r="P4046">
        <v>4</v>
      </c>
      <c r="Q4046">
        <f t="shared" si="255"/>
        <v>56.25</v>
      </c>
      <c r="R4046" t="b">
        <v>0</v>
      </c>
      <c r="S4046" t="s">
        <v>8269</v>
      </c>
      <c r="T4046" s="12" t="s">
        <v>8316</v>
      </c>
      <c r="U4046" t="s">
        <v>8317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8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0">
        <f t="shared" si="253"/>
        <v>41872.201261574075</v>
      </c>
      <c r="L4047">
        <v>1406004589</v>
      </c>
      <c r="M4047" s="10">
        <f t="shared" si="254"/>
        <v>41842.201261574075</v>
      </c>
      <c r="N4047" s="10"/>
      <c r="O4047" t="b">
        <v>0</v>
      </c>
      <c r="P4047">
        <v>1</v>
      </c>
      <c r="Q4047">
        <f t="shared" si="255"/>
        <v>1</v>
      </c>
      <c r="R4047" t="b">
        <v>0</v>
      </c>
      <c r="S4047" t="s">
        <v>8269</v>
      </c>
      <c r="T4047" s="12" t="s">
        <v>8316</v>
      </c>
      <c r="U4047" t="s">
        <v>8317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8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0">
        <f t="shared" si="253"/>
        <v>41934.650578703702</v>
      </c>
      <c r="L4048">
        <v>1411400210</v>
      </c>
      <c r="M4048" s="10">
        <f t="shared" si="254"/>
        <v>41904.650578703702</v>
      </c>
      <c r="N4048" s="10"/>
      <c r="O4048" t="b">
        <v>0</v>
      </c>
      <c r="P4048">
        <v>12</v>
      </c>
      <c r="Q4048">
        <f t="shared" si="255"/>
        <v>38.33</v>
      </c>
      <c r="R4048" t="b">
        <v>0</v>
      </c>
      <c r="S4048" t="s">
        <v>8269</v>
      </c>
      <c r="T4048" s="12" t="s">
        <v>8316</v>
      </c>
      <c r="U4048" t="s">
        <v>8317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8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0">
        <f t="shared" si="253"/>
        <v>42015.041666666672</v>
      </c>
      <c r="L4049">
        <v>1418862743</v>
      </c>
      <c r="M4049" s="10">
        <f t="shared" si="254"/>
        <v>41991.022488425922</v>
      </c>
      <c r="N4049" s="10"/>
      <c r="O4049" t="b">
        <v>0</v>
      </c>
      <c r="P4049">
        <v>4</v>
      </c>
      <c r="Q4049">
        <f t="shared" si="255"/>
        <v>27.5</v>
      </c>
      <c r="R4049" t="b">
        <v>0</v>
      </c>
      <c r="S4049" t="s">
        <v>8269</v>
      </c>
      <c r="T4049" s="12" t="s">
        <v>8316</v>
      </c>
      <c r="U4049" t="s">
        <v>8317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8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0">
        <f t="shared" si="253"/>
        <v>42471.467442129629</v>
      </c>
      <c r="L4050">
        <v>1457352787</v>
      </c>
      <c r="M4050" s="10">
        <f t="shared" si="254"/>
        <v>42436.509108796294</v>
      </c>
      <c r="N4050" s="10"/>
      <c r="O4050" t="b">
        <v>0</v>
      </c>
      <c r="P4050">
        <v>91</v>
      </c>
      <c r="Q4050">
        <f t="shared" si="255"/>
        <v>32.979999999999997</v>
      </c>
      <c r="R4050" t="b">
        <v>0</v>
      </c>
      <c r="S4050" t="s">
        <v>8269</v>
      </c>
      <c r="T4050" s="12" t="s">
        <v>8316</v>
      </c>
      <c r="U4050" t="s">
        <v>8317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8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0">
        <f t="shared" si="253"/>
        <v>42199.958506944444</v>
      </c>
      <c r="L4051">
        <v>1434322815</v>
      </c>
      <c r="M4051" s="10">
        <f t="shared" si="254"/>
        <v>42169.958506944444</v>
      </c>
      <c r="N4051" s="10"/>
      <c r="O4051" t="b">
        <v>0</v>
      </c>
      <c r="P4051">
        <v>1</v>
      </c>
      <c r="Q4051">
        <f t="shared" si="255"/>
        <v>16</v>
      </c>
      <c r="R4051" t="b">
        <v>0</v>
      </c>
      <c r="S4051" t="s">
        <v>8269</v>
      </c>
      <c r="T4051" s="12" t="s">
        <v>8316</v>
      </c>
      <c r="U4051" t="s">
        <v>8317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8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0">
        <f t="shared" si="253"/>
        <v>41935.636469907404</v>
      </c>
      <c r="L4052">
        <v>1411485391</v>
      </c>
      <c r="M4052" s="10">
        <f t="shared" si="254"/>
        <v>41905.636469907404</v>
      </c>
      <c r="N4052" s="10"/>
      <c r="O4052" t="b">
        <v>0</v>
      </c>
      <c r="P4052">
        <v>1</v>
      </c>
      <c r="Q4052">
        <f t="shared" si="255"/>
        <v>1</v>
      </c>
      <c r="R4052" t="b">
        <v>0</v>
      </c>
      <c r="S4052" t="s">
        <v>8269</v>
      </c>
      <c r="T4052" s="12" t="s">
        <v>8316</v>
      </c>
      <c r="U4052" t="s">
        <v>8317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8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0">
        <f t="shared" si="253"/>
        <v>41768.286805555559</v>
      </c>
      <c r="L4053">
        <v>1399058797</v>
      </c>
      <c r="M4053" s="10">
        <f t="shared" si="254"/>
        <v>41761.810150462967</v>
      </c>
      <c r="N4053" s="10"/>
      <c r="O4053" t="b">
        <v>0</v>
      </c>
      <c r="P4053">
        <v>0</v>
      </c>
      <c r="Q4053">
        <f t="shared" si="255"/>
        <v>0</v>
      </c>
      <c r="R4053" t="b">
        <v>0</v>
      </c>
      <c r="S4053" t="s">
        <v>8269</v>
      </c>
      <c r="T4053" s="12" t="s">
        <v>8316</v>
      </c>
      <c r="U4053" t="s">
        <v>8317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8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0">
        <f t="shared" si="253"/>
        <v>41925.878657407404</v>
      </c>
      <c r="L4054">
        <v>1408050316</v>
      </c>
      <c r="M4054" s="10">
        <f t="shared" si="254"/>
        <v>41865.878657407404</v>
      </c>
      <c r="N4054" s="10"/>
      <c r="O4054" t="b">
        <v>0</v>
      </c>
      <c r="P4054">
        <v>13</v>
      </c>
      <c r="Q4054">
        <f t="shared" si="255"/>
        <v>86.62</v>
      </c>
      <c r="R4054" t="b">
        <v>0</v>
      </c>
      <c r="S4054" t="s">
        <v>8269</v>
      </c>
      <c r="T4054" s="12" t="s">
        <v>8316</v>
      </c>
      <c r="U4054" t="s">
        <v>8317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8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0">
        <f t="shared" si="253"/>
        <v>41958.833333333328</v>
      </c>
      <c r="L4055">
        <v>1413477228</v>
      </c>
      <c r="M4055" s="10">
        <f t="shared" si="254"/>
        <v>41928.690138888887</v>
      </c>
      <c r="N4055" s="10"/>
      <c r="O4055" t="b">
        <v>0</v>
      </c>
      <c r="P4055">
        <v>2</v>
      </c>
      <c r="Q4055">
        <f t="shared" si="255"/>
        <v>55</v>
      </c>
      <c r="R4055" t="b">
        <v>0</v>
      </c>
      <c r="S4055" t="s">
        <v>8269</v>
      </c>
      <c r="T4055" s="12" t="s">
        <v>8316</v>
      </c>
      <c r="U4055" t="s">
        <v>8317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8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0">
        <f t="shared" si="253"/>
        <v>42644.166666666672</v>
      </c>
      <c r="L4056">
        <v>1472674285</v>
      </c>
      <c r="M4056" s="10">
        <f t="shared" si="254"/>
        <v>42613.841261574074</v>
      </c>
      <c r="N4056" s="10"/>
      <c r="O4056" t="b">
        <v>0</v>
      </c>
      <c r="P4056">
        <v>0</v>
      </c>
      <c r="Q4056">
        <f t="shared" si="255"/>
        <v>0</v>
      </c>
      <c r="R4056" t="b">
        <v>0</v>
      </c>
      <c r="S4056" t="s">
        <v>8269</v>
      </c>
      <c r="T4056" s="12" t="s">
        <v>8316</v>
      </c>
      <c r="U4056" t="s">
        <v>8317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8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0">
        <f t="shared" si="253"/>
        <v>41809.648506944446</v>
      </c>
      <c r="L4057">
        <v>1400600031</v>
      </c>
      <c r="M4057" s="10">
        <f t="shared" si="254"/>
        <v>41779.648506944446</v>
      </c>
      <c r="N4057" s="10"/>
      <c r="O4057" t="b">
        <v>0</v>
      </c>
      <c r="P4057">
        <v>21</v>
      </c>
      <c r="Q4057">
        <f t="shared" si="255"/>
        <v>41.95</v>
      </c>
      <c r="R4057" t="b">
        <v>0</v>
      </c>
      <c r="S4057" t="s">
        <v>8269</v>
      </c>
      <c r="T4057" s="12" t="s">
        <v>8316</v>
      </c>
      <c r="U4057" t="s">
        <v>8317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8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0">
        <f t="shared" si="253"/>
        <v>42554.832638888889</v>
      </c>
      <c r="L4058">
        <v>1465856639</v>
      </c>
      <c r="M4058" s="10">
        <f t="shared" si="254"/>
        <v>42534.933321759265</v>
      </c>
      <c r="N4058" s="10"/>
      <c r="O4058" t="b">
        <v>0</v>
      </c>
      <c r="P4058">
        <v>9</v>
      </c>
      <c r="Q4058">
        <f t="shared" si="255"/>
        <v>88.33</v>
      </c>
      <c r="R4058" t="b">
        <v>0</v>
      </c>
      <c r="S4058" t="s">
        <v>8269</v>
      </c>
      <c r="T4058" s="12" t="s">
        <v>8316</v>
      </c>
      <c r="U4058" t="s">
        <v>8317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8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0">
        <f t="shared" si="253"/>
        <v>42333.958333333328</v>
      </c>
      <c r="L4059">
        <v>1446506080</v>
      </c>
      <c r="M4059" s="10">
        <f t="shared" si="254"/>
        <v>42310.968518518523</v>
      </c>
      <c r="N4059" s="10"/>
      <c r="O4059" t="b">
        <v>0</v>
      </c>
      <c r="P4059">
        <v>6</v>
      </c>
      <c r="Q4059">
        <f t="shared" si="255"/>
        <v>129.16999999999999</v>
      </c>
      <c r="R4059" t="b">
        <v>0</v>
      </c>
      <c r="S4059" t="s">
        <v>8269</v>
      </c>
      <c r="T4059" s="12" t="s">
        <v>8316</v>
      </c>
      <c r="U4059" t="s">
        <v>8317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8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0">
        <f t="shared" si="253"/>
        <v>42461.165972222225</v>
      </c>
      <c r="L4060">
        <v>1458178044</v>
      </c>
      <c r="M4060" s="10">
        <f t="shared" si="254"/>
        <v>42446.060694444444</v>
      </c>
      <c r="N4060" s="10"/>
      <c r="O4060" t="b">
        <v>0</v>
      </c>
      <c r="P4060">
        <v>4</v>
      </c>
      <c r="Q4060">
        <f t="shared" si="255"/>
        <v>23.75</v>
      </c>
      <c r="R4060" t="b">
        <v>0</v>
      </c>
      <c r="S4060" t="s">
        <v>8269</v>
      </c>
      <c r="T4060" s="12" t="s">
        <v>8316</v>
      </c>
      <c r="U4060" t="s">
        <v>8317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8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0">
        <f t="shared" si="253"/>
        <v>41898.125</v>
      </c>
      <c r="L4061">
        <v>1408116152</v>
      </c>
      <c r="M4061" s="10">
        <f t="shared" si="254"/>
        <v>41866.640648148146</v>
      </c>
      <c r="N4061" s="10"/>
      <c r="O4061" t="b">
        <v>0</v>
      </c>
      <c r="P4061">
        <v>7</v>
      </c>
      <c r="Q4061">
        <f t="shared" si="255"/>
        <v>35.71</v>
      </c>
      <c r="R4061" t="b">
        <v>0</v>
      </c>
      <c r="S4061" t="s">
        <v>8269</v>
      </c>
      <c r="T4061" s="12" t="s">
        <v>8316</v>
      </c>
      <c r="U4061" t="s">
        <v>8317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8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0">
        <f t="shared" si="253"/>
        <v>41813.666666666664</v>
      </c>
      <c r="L4062">
        <v>1400604056</v>
      </c>
      <c r="M4062" s="10">
        <f t="shared" si="254"/>
        <v>41779.695092592592</v>
      </c>
      <c r="N4062" s="10"/>
      <c r="O4062" t="b">
        <v>0</v>
      </c>
      <c r="P4062">
        <v>5</v>
      </c>
      <c r="Q4062">
        <f t="shared" si="255"/>
        <v>57</v>
      </c>
      <c r="R4062" t="b">
        <v>0</v>
      </c>
      <c r="S4062" t="s">
        <v>8269</v>
      </c>
      <c r="T4062" s="12" t="s">
        <v>8316</v>
      </c>
      <c r="U4062" t="s">
        <v>8317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8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0">
        <f t="shared" si="253"/>
        <v>42481.099803240737</v>
      </c>
      <c r="L4063">
        <v>1456025023</v>
      </c>
      <c r="M4063" s="10">
        <f t="shared" si="254"/>
        <v>42421.141469907408</v>
      </c>
      <c r="N4063" s="10"/>
      <c r="O4063" t="b">
        <v>0</v>
      </c>
      <c r="P4063">
        <v>0</v>
      </c>
      <c r="Q4063">
        <f t="shared" si="255"/>
        <v>0</v>
      </c>
      <c r="R4063" t="b">
        <v>0</v>
      </c>
      <c r="S4063" t="s">
        <v>8269</v>
      </c>
      <c r="T4063" s="12" t="s">
        <v>8316</v>
      </c>
      <c r="U4063" t="s">
        <v>8317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8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0">
        <f t="shared" si="253"/>
        <v>42553.739212962959</v>
      </c>
      <c r="L4064">
        <v>1464889468</v>
      </c>
      <c r="M4064" s="10">
        <f t="shared" si="254"/>
        <v>42523.739212962959</v>
      </c>
      <c r="N4064" s="10"/>
      <c r="O4064" t="b">
        <v>0</v>
      </c>
      <c r="P4064">
        <v>3</v>
      </c>
      <c r="Q4064">
        <f t="shared" si="255"/>
        <v>163.33000000000001</v>
      </c>
      <c r="R4064" t="b">
        <v>0</v>
      </c>
      <c r="S4064" t="s">
        <v>8269</v>
      </c>
      <c r="T4064" s="12" t="s">
        <v>8316</v>
      </c>
      <c r="U4064" t="s">
        <v>8317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8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0">
        <f t="shared" si="253"/>
        <v>41817.681527777779</v>
      </c>
      <c r="L4065">
        <v>1401294084</v>
      </c>
      <c r="M4065" s="10">
        <f t="shared" si="254"/>
        <v>41787.681527777779</v>
      </c>
      <c r="N4065" s="10"/>
      <c r="O4065" t="b">
        <v>0</v>
      </c>
      <c r="P4065">
        <v>9</v>
      </c>
      <c r="Q4065">
        <f t="shared" si="255"/>
        <v>15</v>
      </c>
      <c r="R4065" t="b">
        <v>0</v>
      </c>
      <c r="S4065" t="s">
        <v>8269</v>
      </c>
      <c r="T4065" s="12" t="s">
        <v>8316</v>
      </c>
      <c r="U4065" t="s">
        <v>8317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8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0">
        <f t="shared" si="253"/>
        <v>42123.588263888887</v>
      </c>
      <c r="L4066">
        <v>1427724426</v>
      </c>
      <c r="M4066" s="10">
        <f t="shared" si="254"/>
        <v>42093.588263888887</v>
      </c>
      <c r="N4066" s="10"/>
      <c r="O4066" t="b">
        <v>0</v>
      </c>
      <c r="P4066">
        <v>6</v>
      </c>
      <c r="Q4066">
        <f t="shared" si="255"/>
        <v>64.17</v>
      </c>
      <c r="R4066" t="b">
        <v>0</v>
      </c>
      <c r="S4066" t="s">
        <v>8269</v>
      </c>
      <c r="T4066" s="12" t="s">
        <v>8316</v>
      </c>
      <c r="U4066" t="s">
        <v>8317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8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0">
        <f t="shared" si="253"/>
        <v>41863.951516203706</v>
      </c>
      <c r="L4067">
        <v>1405291811</v>
      </c>
      <c r="M4067" s="10">
        <f t="shared" si="254"/>
        <v>41833.951516203706</v>
      </c>
      <c r="N4067" s="10"/>
      <c r="O4067" t="b">
        <v>0</v>
      </c>
      <c r="P4067">
        <v>4</v>
      </c>
      <c r="Q4067">
        <f t="shared" si="255"/>
        <v>6.75</v>
      </c>
      <c r="R4067" t="b">
        <v>0</v>
      </c>
      <c r="S4067" t="s">
        <v>8269</v>
      </c>
      <c r="T4067" s="12" t="s">
        <v>8316</v>
      </c>
      <c r="U4067" t="s">
        <v>8317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8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0">
        <f t="shared" si="253"/>
        <v>42509.039212962962</v>
      </c>
      <c r="L4068">
        <v>1461027388</v>
      </c>
      <c r="M4068" s="10">
        <f t="shared" si="254"/>
        <v>42479.039212962962</v>
      </c>
      <c r="N4068" s="10"/>
      <c r="O4068" t="b">
        <v>0</v>
      </c>
      <c r="P4068">
        <v>1</v>
      </c>
      <c r="Q4068">
        <f t="shared" si="255"/>
        <v>25</v>
      </c>
      <c r="R4068" t="b">
        <v>0</v>
      </c>
      <c r="S4068" t="s">
        <v>8269</v>
      </c>
      <c r="T4068" s="12" t="s">
        <v>8316</v>
      </c>
      <c r="U4068" t="s">
        <v>8317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8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0">
        <f t="shared" si="253"/>
        <v>42275.117476851854</v>
      </c>
      <c r="L4069">
        <v>1439952550</v>
      </c>
      <c r="M4069" s="10">
        <f t="shared" si="254"/>
        <v>42235.117476851854</v>
      </c>
      <c r="N4069" s="10"/>
      <c r="O4069" t="b">
        <v>0</v>
      </c>
      <c r="P4069">
        <v>17</v>
      </c>
      <c r="Q4069">
        <f t="shared" si="255"/>
        <v>179.12</v>
      </c>
      <c r="R4069" t="b">
        <v>0</v>
      </c>
      <c r="S4069" t="s">
        <v>8269</v>
      </c>
      <c r="T4069" s="12" t="s">
        <v>8316</v>
      </c>
      <c r="U4069" t="s">
        <v>8317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8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0">
        <f t="shared" si="253"/>
        <v>42748.961805555555</v>
      </c>
      <c r="L4070">
        <v>1481756855</v>
      </c>
      <c r="M4070" s="10">
        <f t="shared" si="254"/>
        <v>42718.963599537034</v>
      </c>
      <c r="N4070" s="10"/>
      <c r="O4070" t="b">
        <v>0</v>
      </c>
      <c r="P4070">
        <v>1</v>
      </c>
      <c r="Q4070">
        <f t="shared" si="255"/>
        <v>34.950000000000003</v>
      </c>
      <c r="R4070" t="b">
        <v>0</v>
      </c>
      <c r="S4070" t="s">
        <v>8269</v>
      </c>
      <c r="T4070" s="12" t="s">
        <v>8316</v>
      </c>
      <c r="U4070" t="s">
        <v>8317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8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0">
        <f t="shared" si="253"/>
        <v>42063.5</v>
      </c>
      <c r="L4071">
        <v>1421596356</v>
      </c>
      <c r="M4071" s="10">
        <f t="shared" si="254"/>
        <v>42022.661527777775</v>
      </c>
      <c r="N4071" s="10"/>
      <c r="O4071" t="b">
        <v>0</v>
      </c>
      <c r="P4071">
        <v>13</v>
      </c>
      <c r="Q4071">
        <f t="shared" si="255"/>
        <v>33.08</v>
      </c>
      <c r="R4071" t="b">
        <v>0</v>
      </c>
      <c r="S4071" t="s">
        <v>8269</v>
      </c>
      <c r="T4071" s="12" t="s">
        <v>8316</v>
      </c>
      <c r="U4071" t="s">
        <v>8317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8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0">
        <f t="shared" si="253"/>
        <v>42064.125</v>
      </c>
      <c r="L4072">
        <v>1422374420</v>
      </c>
      <c r="M4072" s="10">
        <f t="shared" si="254"/>
        <v>42031.666898148149</v>
      </c>
      <c r="N4072" s="10"/>
      <c r="O4072" t="b">
        <v>0</v>
      </c>
      <c r="P4072">
        <v>6</v>
      </c>
      <c r="Q4072">
        <f t="shared" si="255"/>
        <v>27.5</v>
      </c>
      <c r="R4072" t="b">
        <v>0</v>
      </c>
      <c r="S4072" t="s">
        <v>8269</v>
      </c>
      <c r="T4072" s="12" t="s">
        <v>8316</v>
      </c>
      <c r="U4072" t="s">
        <v>8317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8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0">
        <f t="shared" si="253"/>
        <v>42730.804756944446</v>
      </c>
      <c r="L4073">
        <v>1480187931</v>
      </c>
      <c r="M4073" s="10">
        <f t="shared" si="254"/>
        <v>42700.804756944446</v>
      </c>
      <c r="N4073" s="10"/>
      <c r="O4073" t="b">
        <v>0</v>
      </c>
      <c r="P4073">
        <v>0</v>
      </c>
      <c r="Q4073">
        <f t="shared" si="255"/>
        <v>0</v>
      </c>
      <c r="R4073" t="b">
        <v>0</v>
      </c>
      <c r="S4073" t="s">
        <v>8269</v>
      </c>
      <c r="T4073" s="12" t="s">
        <v>8316</v>
      </c>
      <c r="U4073" t="s">
        <v>8317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8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0">
        <f t="shared" si="253"/>
        <v>41872.77443287037</v>
      </c>
      <c r="L4074">
        <v>1403462111</v>
      </c>
      <c r="M4074" s="10">
        <f t="shared" si="254"/>
        <v>41812.77443287037</v>
      </c>
      <c r="N4074" s="10"/>
      <c r="O4074" t="b">
        <v>0</v>
      </c>
      <c r="P4074">
        <v>2</v>
      </c>
      <c r="Q4074">
        <f t="shared" si="255"/>
        <v>2</v>
      </c>
      <c r="R4074" t="b">
        <v>0</v>
      </c>
      <c r="S4074" t="s">
        <v>8269</v>
      </c>
      <c r="T4074" s="12" t="s">
        <v>8316</v>
      </c>
      <c r="U4074" t="s">
        <v>8317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8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0">
        <f t="shared" si="253"/>
        <v>42133.166666666672</v>
      </c>
      <c r="L4075">
        <v>1426407426</v>
      </c>
      <c r="M4075" s="10">
        <f t="shared" si="254"/>
        <v>42078.34520833334</v>
      </c>
      <c r="N4075" s="10"/>
      <c r="O4075" t="b">
        <v>0</v>
      </c>
      <c r="P4075">
        <v>2</v>
      </c>
      <c r="Q4075">
        <f t="shared" si="255"/>
        <v>18.5</v>
      </c>
      <c r="R4075" t="b">
        <v>0</v>
      </c>
      <c r="S4075" t="s">
        <v>8269</v>
      </c>
      <c r="T4075" s="12" t="s">
        <v>8316</v>
      </c>
      <c r="U4075" t="s">
        <v>8317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8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0">
        <f t="shared" si="253"/>
        <v>42313.594618055555</v>
      </c>
      <c r="L4076">
        <v>1444137375</v>
      </c>
      <c r="M4076" s="10">
        <f t="shared" si="254"/>
        <v>42283.552951388891</v>
      </c>
      <c r="N4076" s="10"/>
      <c r="O4076" t="b">
        <v>0</v>
      </c>
      <c r="P4076">
        <v>21</v>
      </c>
      <c r="Q4076">
        <f t="shared" si="255"/>
        <v>35</v>
      </c>
      <c r="R4076" t="b">
        <v>0</v>
      </c>
      <c r="S4076" t="s">
        <v>8269</v>
      </c>
      <c r="T4076" s="12" t="s">
        <v>8316</v>
      </c>
      <c r="U4076" t="s">
        <v>8317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8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0">
        <f t="shared" si="253"/>
        <v>41820.727777777778</v>
      </c>
      <c r="L4077">
        <v>1400547969</v>
      </c>
      <c r="M4077" s="10">
        <f t="shared" si="254"/>
        <v>41779.045937499999</v>
      </c>
      <c r="N4077" s="10"/>
      <c r="O4077" t="b">
        <v>0</v>
      </c>
      <c r="P4077">
        <v>13</v>
      </c>
      <c r="Q4077">
        <f t="shared" si="255"/>
        <v>44.31</v>
      </c>
      <c r="R4077" t="b">
        <v>0</v>
      </c>
      <c r="S4077" t="s">
        <v>8269</v>
      </c>
      <c r="T4077" s="12" t="s">
        <v>8316</v>
      </c>
      <c r="U4077" t="s">
        <v>8317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8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0">
        <f t="shared" si="253"/>
        <v>41933.82708333333</v>
      </c>
      <c r="L4078">
        <v>1411499149</v>
      </c>
      <c r="M4078" s="10">
        <f t="shared" si="254"/>
        <v>41905.795706018522</v>
      </c>
      <c r="N4078" s="10"/>
      <c r="O4078" t="b">
        <v>0</v>
      </c>
      <c r="P4078">
        <v>0</v>
      </c>
      <c r="Q4078">
        <f t="shared" si="255"/>
        <v>0</v>
      </c>
      <c r="R4078" t="b">
        <v>0</v>
      </c>
      <c r="S4078" t="s">
        <v>8269</v>
      </c>
      <c r="T4078" s="12" t="s">
        <v>8316</v>
      </c>
      <c r="U4078" t="s">
        <v>8317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8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0">
        <f t="shared" si="253"/>
        <v>42725.7105787037</v>
      </c>
      <c r="L4079">
        <v>1479747794</v>
      </c>
      <c r="M4079" s="10">
        <f t="shared" si="254"/>
        <v>42695.7105787037</v>
      </c>
      <c r="N4079" s="10"/>
      <c r="O4079" t="b">
        <v>0</v>
      </c>
      <c r="P4079">
        <v>6</v>
      </c>
      <c r="Q4079">
        <f t="shared" si="255"/>
        <v>222.5</v>
      </c>
      <c r="R4079" t="b">
        <v>0</v>
      </c>
      <c r="S4079" t="s">
        <v>8269</v>
      </c>
      <c r="T4079" s="12" t="s">
        <v>8316</v>
      </c>
      <c r="U4079" t="s">
        <v>8317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8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0">
        <f t="shared" si="253"/>
        <v>42762.787523148145</v>
      </c>
      <c r="L4080">
        <v>1482951242</v>
      </c>
      <c r="M4080" s="10">
        <f t="shared" si="254"/>
        <v>42732.787523148145</v>
      </c>
      <c r="N4080" s="10"/>
      <c r="O4080" t="b">
        <v>0</v>
      </c>
      <c r="P4080">
        <v>0</v>
      </c>
      <c r="Q4080">
        <f t="shared" si="255"/>
        <v>0</v>
      </c>
      <c r="R4080" t="b">
        <v>0</v>
      </c>
      <c r="S4080" t="s">
        <v>8269</v>
      </c>
      <c r="T4080" s="12" t="s">
        <v>8316</v>
      </c>
      <c r="U4080" t="s">
        <v>8317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8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0">
        <f t="shared" si="253"/>
        <v>42540.938900462963</v>
      </c>
      <c r="L4081">
        <v>1463783521</v>
      </c>
      <c r="M4081" s="10">
        <f t="shared" si="254"/>
        <v>42510.938900462963</v>
      </c>
      <c r="N4081" s="10"/>
      <c r="O4081" t="b">
        <v>0</v>
      </c>
      <c r="P4081">
        <v>1</v>
      </c>
      <c r="Q4081">
        <f t="shared" si="255"/>
        <v>5</v>
      </c>
      <c r="R4081" t="b">
        <v>0</v>
      </c>
      <c r="S4081" t="s">
        <v>8269</v>
      </c>
      <c r="T4081" s="12" t="s">
        <v>8316</v>
      </c>
      <c r="U4081" t="s">
        <v>8317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8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0">
        <f t="shared" si="253"/>
        <v>42535.787500000006</v>
      </c>
      <c r="L4082">
        <v>1463849116</v>
      </c>
      <c r="M4082" s="10">
        <f t="shared" si="254"/>
        <v>42511.698101851856</v>
      </c>
      <c r="N4082" s="10"/>
      <c r="O4082" t="b">
        <v>0</v>
      </c>
      <c r="P4082">
        <v>0</v>
      </c>
      <c r="Q4082">
        <f t="shared" si="255"/>
        <v>0</v>
      </c>
      <c r="R4082" t="b">
        <v>0</v>
      </c>
      <c r="S4082" t="s">
        <v>8269</v>
      </c>
      <c r="T4082" s="12" t="s">
        <v>8316</v>
      </c>
      <c r="U4082" t="s">
        <v>8317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8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0">
        <f t="shared" si="253"/>
        <v>42071.539641203708</v>
      </c>
      <c r="L4083">
        <v>1423231025</v>
      </c>
      <c r="M4083" s="10">
        <f t="shared" si="254"/>
        <v>42041.581307870365</v>
      </c>
      <c r="N4083" s="10"/>
      <c r="O4083" t="b">
        <v>0</v>
      </c>
      <c r="P4083">
        <v>12</v>
      </c>
      <c r="Q4083">
        <f t="shared" si="255"/>
        <v>29.17</v>
      </c>
      <c r="R4083" t="b">
        <v>0</v>
      </c>
      <c r="S4083" t="s">
        <v>8269</v>
      </c>
      <c r="T4083" s="12" t="s">
        <v>8316</v>
      </c>
      <c r="U4083" t="s">
        <v>8317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8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0">
        <f t="shared" si="253"/>
        <v>42322.958333333328</v>
      </c>
      <c r="L4084">
        <v>1446179553</v>
      </c>
      <c r="M4084" s="10">
        <f t="shared" si="254"/>
        <v>42307.189270833333</v>
      </c>
      <c r="N4084" s="10"/>
      <c r="O4084" t="b">
        <v>0</v>
      </c>
      <c r="P4084">
        <v>2</v>
      </c>
      <c r="Q4084">
        <f t="shared" si="255"/>
        <v>1.5</v>
      </c>
      <c r="R4084" t="b">
        <v>0</v>
      </c>
      <c r="S4084" t="s">
        <v>8269</v>
      </c>
      <c r="T4084" s="12" t="s">
        <v>8316</v>
      </c>
      <c r="U4084" t="s">
        <v>8317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8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0">
        <f t="shared" si="253"/>
        <v>42383.761759259258</v>
      </c>
      <c r="L4085">
        <v>1450203416</v>
      </c>
      <c r="M4085" s="10">
        <f t="shared" si="254"/>
        <v>42353.761759259258</v>
      </c>
      <c r="N4085" s="10"/>
      <c r="O4085" t="b">
        <v>0</v>
      </c>
      <c r="P4085">
        <v>6</v>
      </c>
      <c r="Q4085">
        <f t="shared" si="255"/>
        <v>126.5</v>
      </c>
      <c r="R4085" t="b">
        <v>0</v>
      </c>
      <c r="S4085" t="s">
        <v>8269</v>
      </c>
      <c r="T4085" s="12" t="s">
        <v>8316</v>
      </c>
      <c r="U4085" t="s">
        <v>8317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8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0">
        <f t="shared" si="253"/>
        <v>42652.436412037037</v>
      </c>
      <c r="L4086">
        <v>1473416906</v>
      </c>
      <c r="M4086" s="10">
        <f t="shared" si="254"/>
        <v>42622.436412037037</v>
      </c>
      <c r="N4086" s="10"/>
      <c r="O4086" t="b">
        <v>0</v>
      </c>
      <c r="P4086">
        <v>1</v>
      </c>
      <c r="Q4086">
        <f t="shared" si="255"/>
        <v>10</v>
      </c>
      <c r="R4086" t="b">
        <v>0</v>
      </c>
      <c r="S4086" t="s">
        <v>8269</v>
      </c>
      <c r="T4086" s="12" t="s">
        <v>8316</v>
      </c>
      <c r="U4086" t="s">
        <v>8317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8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0">
        <f t="shared" si="253"/>
        <v>42087.165972222225</v>
      </c>
      <c r="L4087">
        <v>1424701775</v>
      </c>
      <c r="M4087" s="10">
        <f t="shared" si="254"/>
        <v>42058.603877314818</v>
      </c>
      <c r="N4087" s="10"/>
      <c r="O4087" t="b">
        <v>0</v>
      </c>
      <c r="P4087">
        <v>1</v>
      </c>
      <c r="Q4087">
        <f t="shared" si="255"/>
        <v>10</v>
      </c>
      <c r="R4087" t="b">
        <v>0</v>
      </c>
      <c r="S4087" t="s">
        <v>8269</v>
      </c>
      <c r="T4087" s="12" t="s">
        <v>8316</v>
      </c>
      <c r="U4087" t="s">
        <v>8317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8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0">
        <f t="shared" si="253"/>
        <v>42329.166666666672</v>
      </c>
      <c r="L4088">
        <v>1445985299</v>
      </c>
      <c r="M4088" s="10">
        <f t="shared" si="254"/>
        <v>42304.940960648149</v>
      </c>
      <c r="N4088" s="10"/>
      <c r="O4088" t="b">
        <v>0</v>
      </c>
      <c r="P4088">
        <v>5</v>
      </c>
      <c r="Q4088">
        <f t="shared" si="255"/>
        <v>9.4</v>
      </c>
      <c r="R4088" t="b">
        <v>0</v>
      </c>
      <c r="S4088" t="s">
        <v>8269</v>
      </c>
      <c r="T4088" s="12" t="s">
        <v>8316</v>
      </c>
      <c r="U4088" t="s">
        <v>8317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8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0">
        <f t="shared" si="253"/>
        <v>42568.742893518516</v>
      </c>
      <c r="L4089">
        <v>1466185786</v>
      </c>
      <c r="M4089" s="10">
        <f t="shared" si="254"/>
        <v>42538.742893518516</v>
      </c>
      <c r="N4089" s="10"/>
      <c r="O4089" t="b">
        <v>0</v>
      </c>
      <c r="P4089">
        <v>0</v>
      </c>
      <c r="Q4089">
        <f t="shared" si="255"/>
        <v>0</v>
      </c>
      <c r="R4089" t="b">
        <v>0</v>
      </c>
      <c r="S4089" t="s">
        <v>8269</v>
      </c>
      <c r="T4089" s="12" t="s">
        <v>8316</v>
      </c>
      <c r="U4089" t="s">
        <v>8317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8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0">
        <f t="shared" si="253"/>
        <v>42020.434722222228</v>
      </c>
      <c r="L4090">
        <v>1418827324</v>
      </c>
      <c r="M4090" s="10">
        <f t="shared" si="254"/>
        <v>41990.612546296295</v>
      </c>
      <c r="N4090" s="10"/>
      <c r="O4090" t="b">
        <v>0</v>
      </c>
      <c r="P4090">
        <v>3</v>
      </c>
      <c r="Q4090">
        <f t="shared" si="255"/>
        <v>72</v>
      </c>
      <c r="R4090" t="b">
        <v>0</v>
      </c>
      <c r="S4090" t="s">
        <v>8269</v>
      </c>
      <c r="T4090" s="12" t="s">
        <v>8316</v>
      </c>
      <c r="U4090" t="s">
        <v>8317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8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0">
        <f t="shared" si="253"/>
        <v>42155.732638888891</v>
      </c>
      <c r="L4091">
        <v>1430242488</v>
      </c>
      <c r="M4091" s="10">
        <f t="shared" si="254"/>
        <v>42122.732499999998</v>
      </c>
      <c r="N4091" s="10"/>
      <c r="O4091" t="b">
        <v>0</v>
      </c>
      <c r="P4091">
        <v>8</v>
      </c>
      <c r="Q4091">
        <f t="shared" si="255"/>
        <v>30</v>
      </c>
      <c r="R4091" t="b">
        <v>0</v>
      </c>
      <c r="S4091" t="s">
        <v>8269</v>
      </c>
      <c r="T4091" s="12" t="s">
        <v>8316</v>
      </c>
      <c r="U4091" t="s">
        <v>8317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8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0">
        <f t="shared" si="253"/>
        <v>42223.625</v>
      </c>
      <c r="L4092">
        <v>1437754137</v>
      </c>
      <c r="M4092" s="10">
        <f t="shared" si="254"/>
        <v>42209.67288194444</v>
      </c>
      <c r="N4092" s="10"/>
      <c r="O4092" t="b">
        <v>0</v>
      </c>
      <c r="P4092">
        <v>3</v>
      </c>
      <c r="Q4092">
        <f t="shared" si="255"/>
        <v>10.67</v>
      </c>
      <c r="R4092" t="b">
        <v>0</v>
      </c>
      <c r="S4092" t="s">
        <v>8269</v>
      </c>
      <c r="T4092" s="12" t="s">
        <v>8316</v>
      </c>
      <c r="U4092" t="s">
        <v>8317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8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0">
        <f t="shared" si="253"/>
        <v>42020.506377314814</v>
      </c>
      <c r="L4093">
        <v>1418818151</v>
      </c>
      <c r="M4093" s="10">
        <f t="shared" si="254"/>
        <v>41990.506377314814</v>
      </c>
      <c r="N4093" s="10"/>
      <c r="O4093" t="b">
        <v>0</v>
      </c>
      <c r="P4093">
        <v>8</v>
      </c>
      <c r="Q4093">
        <f t="shared" si="255"/>
        <v>25.5</v>
      </c>
      <c r="R4093" t="b">
        <v>0</v>
      </c>
      <c r="S4093" t="s">
        <v>8269</v>
      </c>
      <c r="T4093" s="12" t="s">
        <v>8316</v>
      </c>
      <c r="U4093" t="s">
        <v>8317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8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0">
        <f t="shared" si="253"/>
        <v>42099.153321759266</v>
      </c>
      <c r="L4094">
        <v>1423024847</v>
      </c>
      <c r="M4094" s="10">
        <f t="shared" si="254"/>
        <v>42039.194988425923</v>
      </c>
      <c r="N4094" s="10"/>
      <c r="O4094" t="b">
        <v>0</v>
      </c>
      <c r="P4094">
        <v>1</v>
      </c>
      <c r="Q4094">
        <f t="shared" si="255"/>
        <v>20</v>
      </c>
      <c r="R4094" t="b">
        <v>0</v>
      </c>
      <c r="S4094" t="s">
        <v>8269</v>
      </c>
      <c r="T4094" s="12" t="s">
        <v>8316</v>
      </c>
      <c r="U4094" t="s">
        <v>8317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8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0">
        <f t="shared" si="253"/>
        <v>42238.815891203703</v>
      </c>
      <c r="L4095">
        <v>1435088093</v>
      </c>
      <c r="M4095" s="10">
        <f t="shared" si="254"/>
        <v>42178.815891203703</v>
      </c>
      <c r="N4095" s="10"/>
      <c r="O4095" t="b">
        <v>0</v>
      </c>
      <c r="P4095">
        <v>4</v>
      </c>
      <c r="Q4095">
        <f t="shared" si="255"/>
        <v>15</v>
      </c>
      <c r="R4095" t="b">
        <v>0</v>
      </c>
      <c r="S4095" t="s">
        <v>8269</v>
      </c>
      <c r="T4095" s="12" t="s">
        <v>8316</v>
      </c>
      <c r="U4095" t="s">
        <v>8317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8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0">
        <f t="shared" si="253"/>
        <v>41934.207638888889</v>
      </c>
      <c r="L4096">
        <v>1410141900</v>
      </c>
      <c r="M4096" s="10">
        <f t="shared" si="254"/>
        <v>41890.086805555555</v>
      </c>
      <c r="N4096" s="10"/>
      <c r="O4096" t="b">
        <v>0</v>
      </c>
      <c r="P4096">
        <v>8</v>
      </c>
      <c r="Q4096">
        <f t="shared" si="255"/>
        <v>91.25</v>
      </c>
      <c r="R4096" t="b">
        <v>0</v>
      </c>
      <c r="S4096" t="s">
        <v>8269</v>
      </c>
      <c r="T4096" s="12" t="s">
        <v>8316</v>
      </c>
      <c r="U4096" t="s">
        <v>8317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8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0">
        <f t="shared" si="253"/>
        <v>42723.031828703708</v>
      </c>
      <c r="L4097">
        <v>1479516350</v>
      </c>
      <c r="M4097" s="10">
        <f t="shared" si="254"/>
        <v>42693.031828703708</v>
      </c>
      <c r="N4097" s="10"/>
      <c r="O4097" t="b">
        <v>0</v>
      </c>
      <c r="P4097">
        <v>1</v>
      </c>
      <c r="Q4097">
        <f t="shared" si="255"/>
        <v>800</v>
      </c>
      <c r="R4097" t="b">
        <v>0</v>
      </c>
      <c r="S4097" t="s">
        <v>8269</v>
      </c>
      <c r="T4097" s="12" t="s">
        <v>8316</v>
      </c>
      <c r="U4097" t="s">
        <v>8317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8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0">
        <f t="shared" si="253"/>
        <v>42794.368749999994</v>
      </c>
      <c r="L4098">
        <v>1484484219</v>
      </c>
      <c r="M4098" s="10">
        <f t="shared" si="254"/>
        <v>42750.530312499999</v>
      </c>
      <c r="N4098" s="10"/>
      <c r="O4098" t="b">
        <v>0</v>
      </c>
      <c r="P4098">
        <v>5</v>
      </c>
      <c r="Q4098">
        <f t="shared" si="255"/>
        <v>80</v>
      </c>
      <c r="R4098" t="b">
        <v>0</v>
      </c>
      <c r="S4098" t="s">
        <v>8269</v>
      </c>
      <c r="T4098" s="12" t="s">
        <v>8316</v>
      </c>
      <c r="U4098" t="s">
        <v>8317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8">
        <f t="shared" ref="F4099:F4115" si="256">ROUND(E4099/D4099*100,0)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0">
        <f t="shared" ref="K4099:K4115" si="257">(((J4099/60)/60)/24+DATE(1970,1,1))</f>
        <v>42400.996527777781</v>
      </c>
      <c r="L4099">
        <v>1449431237</v>
      </c>
      <c r="M4099" s="10">
        <f t="shared" ref="M4099:M4115" si="258">(((L4099/60)/60)/24+DATE(1970,1,1))</f>
        <v>42344.824502314819</v>
      </c>
      <c r="N4099" s="10"/>
      <c r="O4099" t="b">
        <v>0</v>
      </c>
      <c r="P4099">
        <v>0</v>
      </c>
      <c r="Q4099">
        <f t="shared" ref="Q4099:Q4115" si="259">IFERROR(ROUND(E4099/P4099,2),0)</f>
        <v>0</v>
      </c>
      <c r="R4099" t="b">
        <v>0</v>
      </c>
      <c r="S4099" t="s">
        <v>8269</v>
      </c>
      <c r="T4099" s="12" t="s">
        <v>8316</v>
      </c>
      <c r="U4099" t="s">
        <v>8317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8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0">
        <f t="shared" si="257"/>
        <v>42525.722187499996</v>
      </c>
      <c r="L4100">
        <v>1462468797</v>
      </c>
      <c r="M4100" s="10">
        <f t="shared" si="258"/>
        <v>42495.722187499996</v>
      </c>
      <c r="N4100" s="10"/>
      <c r="O4100" t="b">
        <v>0</v>
      </c>
      <c r="P4100">
        <v>0</v>
      </c>
      <c r="Q4100">
        <f t="shared" si="259"/>
        <v>0</v>
      </c>
      <c r="R4100" t="b">
        <v>0</v>
      </c>
      <c r="S4100" t="s">
        <v>8269</v>
      </c>
      <c r="T4100" s="12" t="s">
        <v>8316</v>
      </c>
      <c r="U4100" t="s">
        <v>8317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8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0">
        <f t="shared" si="257"/>
        <v>42615.850381944445</v>
      </c>
      <c r="L4101">
        <v>1468959873</v>
      </c>
      <c r="M4101" s="10">
        <f t="shared" si="258"/>
        <v>42570.850381944445</v>
      </c>
      <c r="N4101" s="10"/>
      <c r="O4101" t="b">
        <v>0</v>
      </c>
      <c r="P4101">
        <v>1</v>
      </c>
      <c r="Q4101">
        <f t="shared" si="259"/>
        <v>50</v>
      </c>
      <c r="R4101" t="b">
        <v>0</v>
      </c>
      <c r="S4101" t="s">
        <v>8269</v>
      </c>
      <c r="T4101" s="12" t="s">
        <v>8316</v>
      </c>
      <c r="U4101" t="s">
        <v>8317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8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0">
        <f t="shared" si="257"/>
        <v>41937.124884259261</v>
      </c>
      <c r="L4102">
        <v>1413341990</v>
      </c>
      <c r="M4102" s="10">
        <f t="shared" si="258"/>
        <v>41927.124884259261</v>
      </c>
      <c r="N4102" s="10"/>
      <c r="O4102" t="b">
        <v>0</v>
      </c>
      <c r="P4102">
        <v>0</v>
      </c>
      <c r="Q4102">
        <f t="shared" si="259"/>
        <v>0</v>
      </c>
      <c r="R4102" t="b">
        <v>0</v>
      </c>
      <c r="S4102" t="s">
        <v>8269</v>
      </c>
      <c r="T4102" s="12" t="s">
        <v>8316</v>
      </c>
      <c r="U4102" t="s">
        <v>8317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8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0">
        <f t="shared" si="257"/>
        <v>42760.903726851851</v>
      </c>
      <c r="L4103">
        <v>1482788482</v>
      </c>
      <c r="M4103" s="10">
        <f t="shared" si="258"/>
        <v>42730.903726851851</v>
      </c>
      <c r="N4103" s="10"/>
      <c r="O4103" t="b">
        <v>0</v>
      </c>
      <c r="P4103">
        <v>0</v>
      </c>
      <c r="Q4103">
        <f t="shared" si="259"/>
        <v>0</v>
      </c>
      <c r="R4103" t="b">
        <v>0</v>
      </c>
      <c r="S4103" t="s">
        <v>8269</v>
      </c>
      <c r="T4103" s="12" t="s">
        <v>8316</v>
      </c>
      <c r="U4103" t="s">
        <v>8317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8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0">
        <f t="shared" si="257"/>
        <v>42505.848067129627</v>
      </c>
      <c r="L4104">
        <v>1460751673</v>
      </c>
      <c r="M4104" s="10">
        <f t="shared" si="258"/>
        <v>42475.848067129627</v>
      </c>
      <c r="N4104" s="10"/>
      <c r="O4104" t="b">
        <v>0</v>
      </c>
      <c r="P4104">
        <v>6</v>
      </c>
      <c r="Q4104">
        <f t="shared" si="259"/>
        <v>22.83</v>
      </c>
      <c r="R4104" t="b">
        <v>0</v>
      </c>
      <c r="S4104" t="s">
        <v>8269</v>
      </c>
      <c r="T4104" s="12" t="s">
        <v>8316</v>
      </c>
      <c r="U4104" t="s">
        <v>8317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8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0">
        <f t="shared" si="257"/>
        <v>42242.772222222222</v>
      </c>
      <c r="L4105">
        <v>1435953566</v>
      </c>
      <c r="M4105" s="10">
        <f t="shared" si="258"/>
        <v>42188.83293981482</v>
      </c>
      <c r="N4105" s="10"/>
      <c r="O4105" t="b">
        <v>0</v>
      </c>
      <c r="P4105">
        <v>6</v>
      </c>
      <c r="Q4105">
        <f t="shared" si="259"/>
        <v>16.670000000000002</v>
      </c>
      <c r="R4105" t="b">
        <v>0</v>
      </c>
      <c r="S4105" t="s">
        <v>8269</v>
      </c>
      <c r="T4105" s="12" t="s">
        <v>8316</v>
      </c>
      <c r="U4105" t="s">
        <v>8317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8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0">
        <f t="shared" si="257"/>
        <v>42670.278171296297</v>
      </c>
      <c r="L4106">
        <v>1474958434</v>
      </c>
      <c r="M4106" s="10">
        <f t="shared" si="258"/>
        <v>42640.278171296297</v>
      </c>
      <c r="N4106" s="10"/>
      <c r="O4106" t="b">
        <v>0</v>
      </c>
      <c r="P4106">
        <v>14</v>
      </c>
      <c r="Q4106">
        <f t="shared" si="259"/>
        <v>45.79</v>
      </c>
      <c r="R4106" t="b">
        <v>0</v>
      </c>
      <c r="S4106" t="s">
        <v>8269</v>
      </c>
      <c r="T4106" s="12" t="s">
        <v>8316</v>
      </c>
      <c r="U4106" t="s">
        <v>8317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8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0">
        <f t="shared" si="257"/>
        <v>42730.010520833333</v>
      </c>
      <c r="L4107">
        <v>1479860109</v>
      </c>
      <c r="M4107" s="10">
        <f t="shared" si="258"/>
        <v>42697.010520833333</v>
      </c>
      <c r="N4107" s="10"/>
      <c r="O4107" t="b">
        <v>0</v>
      </c>
      <c r="P4107">
        <v>6</v>
      </c>
      <c r="Q4107">
        <f t="shared" si="259"/>
        <v>383.33</v>
      </c>
      <c r="R4107" t="b">
        <v>0</v>
      </c>
      <c r="S4107" t="s">
        <v>8269</v>
      </c>
      <c r="T4107" s="12" t="s">
        <v>8316</v>
      </c>
      <c r="U4107" t="s">
        <v>8317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8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0">
        <f t="shared" si="257"/>
        <v>42096.041666666672</v>
      </c>
      <c r="L4108">
        <v>1424221866</v>
      </c>
      <c r="M4108" s="10">
        <f t="shared" si="258"/>
        <v>42053.049375000002</v>
      </c>
      <c r="N4108" s="10"/>
      <c r="O4108" t="b">
        <v>0</v>
      </c>
      <c r="P4108">
        <v>33</v>
      </c>
      <c r="Q4108">
        <f t="shared" si="259"/>
        <v>106.97</v>
      </c>
      <c r="R4108" t="b">
        <v>0</v>
      </c>
      <c r="S4108" t="s">
        <v>8269</v>
      </c>
      <c r="T4108" s="12" t="s">
        <v>8316</v>
      </c>
      <c r="U4108" t="s">
        <v>8317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8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0">
        <f t="shared" si="257"/>
        <v>41906.916678240741</v>
      </c>
      <c r="L4109">
        <v>1409608801</v>
      </c>
      <c r="M4109" s="10">
        <f t="shared" si="258"/>
        <v>41883.916678240741</v>
      </c>
      <c r="N4109" s="10"/>
      <c r="O4109" t="b">
        <v>0</v>
      </c>
      <c r="P4109">
        <v>4</v>
      </c>
      <c r="Q4109">
        <f t="shared" si="259"/>
        <v>10.25</v>
      </c>
      <c r="R4109" t="b">
        <v>0</v>
      </c>
      <c r="S4109" t="s">
        <v>8269</v>
      </c>
      <c r="T4109" s="12" t="s">
        <v>8316</v>
      </c>
      <c r="U4109" t="s">
        <v>8317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8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0">
        <f t="shared" si="257"/>
        <v>42797.208333333328</v>
      </c>
      <c r="L4110">
        <v>1485909937</v>
      </c>
      <c r="M4110" s="10">
        <f t="shared" si="258"/>
        <v>42767.031678240746</v>
      </c>
      <c r="N4110" s="10"/>
      <c r="O4110" t="b">
        <v>0</v>
      </c>
      <c r="P4110">
        <v>1</v>
      </c>
      <c r="Q4110">
        <f t="shared" si="259"/>
        <v>59</v>
      </c>
      <c r="R4110" t="b">
        <v>0</v>
      </c>
      <c r="S4110" t="s">
        <v>8269</v>
      </c>
      <c r="T4110" s="12" t="s">
        <v>8316</v>
      </c>
      <c r="U4110" t="s">
        <v>8317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8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0">
        <f t="shared" si="257"/>
        <v>42337.581064814818</v>
      </c>
      <c r="L4111">
        <v>1446209804</v>
      </c>
      <c r="M4111" s="10">
        <f t="shared" si="258"/>
        <v>42307.539398148147</v>
      </c>
      <c r="N4111" s="10"/>
      <c r="O4111" t="b">
        <v>0</v>
      </c>
      <c r="P4111">
        <v>0</v>
      </c>
      <c r="Q4111">
        <f t="shared" si="259"/>
        <v>0</v>
      </c>
      <c r="R4111" t="b">
        <v>0</v>
      </c>
      <c r="S4111" t="s">
        <v>8269</v>
      </c>
      <c r="T4111" s="12" t="s">
        <v>8316</v>
      </c>
      <c r="U4111" t="s">
        <v>8317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8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0">
        <f t="shared" si="257"/>
        <v>42572.626747685179</v>
      </c>
      <c r="L4112">
        <v>1463929351</v>
      </c>
      <c r="M4112" s="10">
        <f t="shared" si="258"/>
        <v>42512.626747685179</v>
      </c>
      <c r="N4112" s="10"/>
      <c r="O4112" t="b">
        <v>0</v>
      </c>
      <c r="P4112">
        <v>6</v>
      </c>
      <c r="Q4112">
        <f t="shared" si="259"/>
        <v>14.33</v>
      </c>
      <c r="R4112" t="b">
        <v>0</v>
      </c>
      <c r="S4112" t="s">
        <v>8269</v>
      </c>
      <c r="T4112" s="12" t="s">
        <v>8316</v>
      </c>
      <c r="U4112" t="s">
        <v>8317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8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0">
        <f t="shared" si="257"/>
        <v>42059.135879629626</v>
      </c>
      <c r="L4113">
        <v>1422155740</v>
      </c>
      <c r="M4113" s="10">
        <f t="shared" si="258"/>
        <v>42029.135879629626</v>
      </c>
      <c r="N4113" s="10"/>
      <c r="O4113" t="b">
        <v>0</v>
      </c>
      <c r="P4113">
        <v>6</v>
      </c>
      <c r="Q4113">
        <f t="shared" si="259"/>
        <v>15.67</v>
      </c>
      <c r="R4113" t="b">
        <v>0</v>
      </c>
      <c r="S4113" t="s">
        <v>8269</v>
      </c>
      <c r="T4113" s="12" t="s">
        <v>8316</v>
      </c>
      <c r="U4113" t="s">
        <v>8317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8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0">
        <f t="shared" si="257"/>
        <v>42428</v>
      </c>
      <c r="L4114">
        <v>1454280186</v>
      </c>
      <c r="M4114" s="10">
        <f t="shared" si="258"/>
        <v>42400.946597222224</v>
      </c>
      <c r="N4114" s="10"/>
      <c r="O4114" t="b">
        <v>0</v>
      </c>
      <c r="P4114">
        <v>1</v>
      </c>
      <c r="Q4114">
        <f t="shared" si="259"/>
        <v>1</v>
      </c>
      <c r="R4114" t="b">
        <v>0</v>
      </c>
      <c r="S4114" t="s">
        <v>8269</v>
      </c>
      <c r="T4114" s="12" t="s">
        <v>8316</v>
      </c>
      <c r="U4114" t="s">
        <v>8317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8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0">
        <f t="shared" si="257"/>
        <v>42377.273611111115</v>
      </c>
      <c r="L4115">
        <v>1450619123</v>
      </c>
      <c r="M4115" s="10">
        <f t="shared" si="258"/>
        <v>42358.573182870372</v>
      </c>
      <c r="N4115" s="10"/>
      <c r="O4115" t="b">
        <v>0</v>
      </c>
      <c r="P4115">
        <v>3</v>
      </c>
      <c r="Q4115">
        <f t="shared" si="259"/>
        <v>1</v>
      </c>
      <c r="R4115" t="b">
        <v>0</v>
      </c>
      <c r="S4115" t="s">
        <v>8269</v>
      </c>
      <c r="T4115" s="12" t="s">
        <v>8316</v>
      </c>
      <c r="U4115" t="s">
        <v>8317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Kickstarter</vt:lpstr>
      <vt:lpstr>Theater Outcomes By Launch Date</vt:lpstr>
      <vt:lpstr>Outcomes Based On Goals</vt:lpstr>
      <vt:lpstr>Kickstarter_Challenge1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2021-03-14T20:51:59Z</dcterms:modified>
</cp:coreProperties>
</file>