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mybu\Desktop\SCHOOL\EE156Spring2023\Labs\Lab3\output\"/>
    </mc:Choice>
  </mc:AlternateContent>
  <xr:revisionPtr revIDLastSave="0" documentId="13_ncr:1_{8A73F80E-0D93-4626-AC3F-FFAB99FA0E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Sheet1!$J$1:$Q$5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13" i="1"/>
  <c r="I12" i="1"/>
  <c r="I11" i="1"/>
  <c r="I10" i="1"/>
  <c r="I9" i="1"/>
  <c r="I8" i="1"/>
  <c r="I7" i="1"/>
  <c r="I6" i="1"/>
  <c r="I3" i="1"/>
  <c r="I4" i="1"/>
  <c r="I5" i="1"/>
  <c r="I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<sst xmlns="http://schemas.openxmlformats.org/spreadsheetml/2006/main" count="49" uniqueCount="15">
  <si>
    <t>benchmark name</t>
  </si>
  <si>
    <t>input size</t>
  </si>
  <si>
    <t>PHT index bits</t>
  </si>
  <si>
    <t>core0 IPC</t>
  </si>
  <si>
    <t>Peak Dynamic Power of processor (W)</t>
  </si>
  <si>
    <t>Energy (J)</t>
  </si>
  <si>
    <t>Time (ns)</t>
  </si>
  <si>
    <t>fmm</t>
  </si>
  <si>
    <t>small</t>
  </si>
  <si>
    <t>radiosity</t>
  </si>
  <si>
    <t>cholesky</t>
  </si>
  <si>
    <t>lu.cont</t>
  </si>
  <si>
    <t>raytrace</t>
  </si>
  <si>
    <t>EDP (J*ns)</t>
  </si>
  <si>
    <t>Normal 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</si>
</sst>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1.73</c:v>
                </c:pt>
                <c:pt idx="1">
                  <c:v>1.75</c:v>
                </c:pt>
                <c:pt idx="2">
                  <c:v>1.9</c:v>
                </c:pt>
                <c:pt idx="3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1-491B-AFEC-DFE3C93232B4}"/>
            </c:ext>
          </c:extLst>
        </c:ser>
        <c:ser>
          <c:idx val="1"/>
          <c:order val="1"/>
          <c:tx>
            <c:v>radiosity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Sheet1!$D$6:$D$9</c:f>
              <c:numCache>
                <c:formatCode>General</c:formatCode>
                <c:ptCount val="4"/>
                <c:pt idx="0">
                  <c:v>0.54</c:v>
                </c:pt>
                <c:pt idx="1">
                  <c:v>0.56000000000000005</c:v>
                </c:pt>
                <c:pt idx="2">
                  <c:v>0.71</c:v>
                </c:pt>
                <c:pt idx="3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1-491B-AFEC-DFE3C93232B4}"/>
            </c:ext>
          </c:extLst>
        </c:ser>
        <c:ser>
          <c:idx val="2"/>
          <c:order val="2"/>
          <c:tx>
            <c:v>cholesky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Sheet1!$D$10:$D$13</c:f>
              <c:numCache>
                <c:formatCode>General</c:formatCode>
                <c:ptCount val="4"/>
                <c:pt idx="0">
                  <c:v>1.71</c:v>
                </c:pt>
                <c:pt idx="1">
                  <c:v>1.7</c:v>
                </c:pt>
                <c:pt idx="2">
                  <c:v>1.73</c:v>
                </c:pt>
                <c:pt idx="3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1-491B-AFEC-DFE3C93232B4}"/>
            </c:ext>
          </c:extLst>
        </c:ser>
        <c:ser>
          <c:idx val="3"/>
          <c:order val="3"/>
          <c:tx>
            <c:v>lu.cont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Sheet1!$D$14:$D$17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1.0900000000000001</c:v>
                </c:pt>
                <c:pt idx="2">
                  <c:v>2.63</c:v>
                </c:pt>
                <c:pt idx="3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1-491B-AFEC-DFE3C93232B4}"/>
            </c:ext>
          </c:extLst>
        </c:ser>
        <c:ser>
          <c:idx val="4"/>
          <c:order val="4"/>
          <c:tx>
            <c:v>raytrace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Sheet1!$D$18:$D$21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0.64</c:v>
                </c:pt>
                <c:pt idx="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1-491B-AFEC-DFE3C932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37344"/>
        <c:axId val="575038784"/>
      </c:lineChart>
      <c:catAx>
        <c:axId val="5750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PHT index</a:t>
                </a:r>
                <a:r>
                  <a:rPr lang="en-US" sz="1100" b="1" baseline="0"/>
                  <a:t> bits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8784"/>
        <c:crosses val="autoZero"/>
        <c:auto val="1"/>
        <c:lblAlgn val="ctr"/>
        <c:lblOffset val="100"/>
        <c:noMultiLvlLbl val="0"/>
      </c:catAx>
      <c:valAx>
        <c:axId val="5750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IPC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105.486</c:v>
                </c:pt>
                <c:pt idx="1">
                  <c:v>105.489</c:v>
                </c:pt>
                <c:pt idx="2">
                  <c:v>107.67</c:v>
                </c:pt>
                <c:pt idx="3">
                  <c:v>109.149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F-495A-80A8-FF2179FD8AE6}"/>
            </c:ext>
          </c:extLst>
        </c:ser>
        <c:ser>
          <c:idx val="1"/>
          <c:order val="1"/>
          <c:tx>
            <c:v>radiosity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Sheet1!$E$6:$E$9</c:f>
              <c:numCache>
                <c:formatCode>General</c:formatCode>
                <c:ptCount val="4"/>
                <c:pt idx="0">
                  <c:v>79.979200000000006</c:v>
                </c:pt>
                <c:pt idx="1">
                  <c:v>79.418999999999997</c:v>
                </c:pt>
                <c:pt idx="2">
                  <c:v>87.244799999999998</c:v>
                </c:pt>
                <c:pt idx="3">
                  <c:v>108.878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F-495A-80A8-FF2179FD8AE6}"/>
            </c:ext>
          </c:extLst>
        </c:ser>
        <c:ser>
          <c:idx val="2"/>
          <c:order val="2"/>
          <c:tx>
            <c:v>cholesky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Sheet1!$E$10:$E$13</c:f>
              <c:numCache>
                <c:formatCode>General</c:formatCode>
                <c:ptCount val="4"/>
                <c:pt idx="0">
                  <c:v>116.8</c:v>
                </c:pt>
                <c:pt idx="1">
                  <c:v>116.834</c:v>
                </c:pt>
                <c:pt idx="2">
                  <c:v>120.253</c:v>
                </c:pt>
                <c:pt idx="3">
                  <c:v>124.94799999999999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F-495A-80A8-FF2179FD8AE6}"/>
            </c:ext>
          </c:extLst>
        </c:ser>
        <c:ser>
          <c:idx val="3"/>
          <c:order val="3"/>
          <c:tx>
            <c:v>lu.cont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Sheet1!$E$14:$E$17</c:f>
              <c:numCache>
                <c:formatCode>General</c:formatCode>
                <c:ptCount val="4"/>
                <c:pt idx="0">
                  <c:v>98.046899999999994</c:v>
                </c:pt>
                <c:pt idx="1">
                  <c:v>98.050700000000006</c:v>
                </c:pt>
                <c:pt idx="2">
                  <c:v>122.85</c:v>
                </c:pt>
                <c:pt idx="3">
                  <c:v>123.79300000000001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95A-80A8-FF2179FD8AE6}"/>
            </c:ext>
          </c:extLst>
        </c:ser>
        <c:ser>
          <c:idx val="4"/>
          <c:order val="4"/>
          <c:tx>
            <c:v>raytrace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Sheet1!$E$18:$E$21</c:f>
              <c:numCache>
                <c:formatCode>General</c:formatCode>
                <c:ptCount val="4"/>
                <c:pt idx="0">
                  <c:v>77.5548</c:v>
                </c:pt>
                <c:pt idx="1">
                  <c:v>77.571100000000001</c:v>
                </c:pt>
                <c:pt idx="2">
                  <c:v>83.581699999999998</c:v>
                </c:pt>
                <c:pt idx="3">
                  <c:v>101.027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95A-80A8-FF2179FD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37344"/>
        <c:axId val="575038784"/>
      </c:lineChart>
      <c:catAx>
        <c:axId val="5750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PHT index</a:t>
                </a:r>
                <a:r>
                  <a:rPr lang="en-US" sz="1100" b="1" baseline="0"/>
                  <a:t> bits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8784"/>
        <c:crosses val="autoZero"/>
        <c:auto val="1"/>
        <c:lblAlgn val="ctr"/>
        <c:lblOffset val="100"/>
        <c:noMultiLvlLbl val="0"/>
      </c:catAx>
      <c:valAx>
        <c:axId val="57503878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Peak Dynamic Processor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Sheet1!$H$2:$H$5</c:f>
              <c:numCache>
                <c:formatCode>0.00E+00</c:formatCode>
                <c:ptCount val="4"/>
                <c:pt idx="0">
                  <c:v>1377187680.1800001</c:v>
                </c:pt>
                <c:pt idx="1">
                  <c:v>1376946777.1800001</c:v>
                </c:pt>
                <c:pt idx="2">
                  <c:v>1227891553.2800002</c:v>
                </c:pt>
                <c:pt idx="3">
                  <c:v>1140927637.1399999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8-4C69-8BED-9A1C3D7DB217}"/>
            </c:ext>
          </c:extLst>
        </c:ser>
        <c:ser>
          <c:idx val="1"/>
          <c:order val="1"/>
          <c:tx>
            <c:v>radiosity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Sheet1!$H$6:$H$9</c:f>
              <c:numCache>
                <c:formatCode>0.00E+00</c:formatCode>
                <c:ptCount val="4"/>
                <c:pt idx="0">
                  <c:v>1187249115.78</c:v>
                </c:pt>
                <c:pt idx="1">
                  <c:v>1241216857.74</c:v>
                </c:pt>
                <c:pt idx="2">
                  <c:v>837351201.96000004</c:v>
                </c:pt>
                <c:pt idx="3">
                  <c:v>327453858.20999998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8-4C69-8BED-9A1C3D7DB217}"/>
            </c:ext>
          </c:extLst>
        </c:ser>
        <c:ser>
          <c:idx val="2"/>
          <c:order val="2"/>
          <c:tx>
            <c:v>cholesky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Sheet1!$H$10:$H$13</c:f>
              <c:numCache>
                <c:formatCode>0.00E+00</c:formatCode>
                <c:ptCount val="4"/>
                <c:pt idx="0">
                  <c:v>112468188</c:v>
                </c:pt>
                <c:pt idx="1">
                  <c:v>114806073.11</c:v>
                </c:pt>
                <c:pt idx="2">
                  <c:v>92759030.200000003</c:v>
                </c:pt>
                <c:pt idx="3">
                  <c:v>81058678.349999994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8-4C69-8BED-9A1C3D7DB217}"/>
            </c:ext>
          </c:extLst>
        </c:ser>
        <c:ser>
          <c:idx val="3"/>
          <c:order val="3"/>
          <c:tx>
            <c:v>lu.cont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Sheet1!$H$14:$H$17</c:f>
              <c:numCache>
                <c:formatCode>0.00E+00</c:formatCode>
                <c:ptCount val="4"/>
                <c:pt idx="0">
                  <c:v>43097118.119999997</c:v>
                </c:pt>
                <c:pt idx="1">
                  <c:v>43090209.119999997</c:v>
                </c:pt>
                <c:pt idx="2">
                  <c:v>12754311.310000001</c:v>
                </c:pt>
                <c:pt idx="3">
                  <c:v>12351732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8-4C69-8BED-9A1C3D7DB217}"/>
            </c:ext>
          </c:extLst>
        </c:ser>
        <c:ser>
          <c:idx val="4"/>
          <c:order val="4"/>
          <c:tx>
            <c:v>raytrace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Sheet1!$H$18:$H$21</c:f>
              <c:numCache>
                <c:formatCode>0.00E+00</c:formatCode>
                <c:ptCount val="4"/>
                <c:pt idx="0">
                  <c:v>274012467.38</c:v>
                </c:pt>
                <c:pt idx="1">
                  <c:v>273834743.38</c:v>
                </c:pt>
                <c:pt idx="2">
                  <c:v>195583653.09</c:v>
                </c:pt>
                <c:pt idx="3">
                  <c:v>99728939.569999993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8-4C69-8BED-9A1C3D7D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37344"/>
        <c:axId val="575038784"/>
      </c:lineChart>
      <c:catAx>
        <c:axId val="5750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PHT index</a:t>
                </a:r>
                <a:r>
                  <a:rPr lang="en-US" sz="1100" b="1" baseline="0"/>
                  <a:t> bits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8784"/>
        <c:crosses val="autoZero"/>
        <c:auto val="1"/>
        <c:lblAlgn val="ctr"/>
        <c:lblOffset val="100"/>
        <c:noMultiLvlLbl val="0"/>
      </c:catAx>
      <c:valAx>
        <c:axId val="5750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Energy-Delay Product (J*ns)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0.99982507612908034</c:v>
                </c:pt>
                <c:pt idx="2">
                  <c:v>0.8915934777455411</c:v>
                </c:pt>
                <c:pt idx="3">
                  <c:v>0.82844746112663403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34D-8FFA-824B56228F70}"/>
            </c:ext>
          </c:extLst>
        </c:ser>
        <c:ser>
          <c:idx val="1"/>
          <c:order val="1"/>
          <c:tx>
            <c:v>radiosity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Sheet1!$I$6:$I$9</c:f>
              <c:numCache>
                <c:formatCode>General</c:formatCode>
                <c:ptCount val="4"/>
                <c:pt idx="0">
                  <c:v>1</c:v>
                </c:pt>
                <c:pt idx="1">
                  <c:v>1.0454561231023063</c:v>
                </c:pt>
                <c:pt idx="2">
                  <c:v>0.70528686088755377</c:v>
                </c:pt>
                <c:pt idx="3">
                  <c:v>0.27580888783805835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A-434D-8FFA-824B56228F70}"/>
            </c:ext>
          </c:extLst>
        </c:ser>
        <c:ser>
          <c:idx val="2"/>
          <c:order val="2"/>
          <c:tx>
            <c:v>cholesky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Sheet1!$I$10:$I$13</c:f>
              <c:numCache>
                <c:formatCode>General</c:formatCode>
                <c:ptCount val="4"/>
                <c:pt idx="0">
                  <c:v>1</c:v>
                </c:pt>
                <c:pt idx="1">
                  <c:v>1.0207870790093996</c:v>
                </c:pt>
                <c:pt idx="2">
                  <c:v>0.82475793243863771</c:v>
                </c:pt>
                <c:pt idx="3">
                  <c:v>0.72072538725350488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A-434D-8FFA-824B56228F70}"/>
            </c:ext>
          </c:extLst>
        </c:ser>
        <c:ser>
          <c:idx val="3"/>
          <c:order val="3"/>
          <c:tx>
            <c:v>lu.cont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Sheet1!$I$14:$I$17</c:f>
              <c:numCache>
                <c:formatCode>General</c:formatCode>
                <c:ptCount val="4"/>
                <c:pt idx="0">
                  <c:v>1</c:v>
                </c:pt>
                <c:pt idx="1">
                  <c:v>0.99983968765659081</c:v>
                </c:pt>
                <c:pt idx="2">
                  <c:v>0.29594348453849706</c:v>
                </c:pt>
                <c:pt idx="3">
                  <c:v>0.28660227269971345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A-434D-8FFA-824B56228F70}"/>
            </c:ext>
          </c:extLst>
        </c:ser>
        <c:ser>
          <c:idx val="4"/>
          <c:order val="4"/>
          <c:tx>
            <c:v>raytrace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Sheet1!$I$18:$I$21</c:f>
              <c:numCache>
                <c:formatCode>General</c:formatCode>
                <c:ptCount val="4"/>
                <c:pt idx="0">
                  <c:v>1</c:v>
                </c:pt>
                <c:pt idx="1">
                  <c:v>0.99935140177489246</c:v>
                </c:pt>
                <c:pt idx="2">
                  <c:v>0.71377647506368735</c:v>
                </c:pt>
                <c:pt idx="3">
                  <c:v>0.36395767142849045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A-434D-8FFA-824B562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37344"/>
        <c:axId val="575038784"/>
      </c:lineChart>
      <c:catAx>
        <c:axId val="5750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PHT index</a:t>
                </a:r>
                <a:r>
                  <a:rPr lang="en-US" sz="1100" b="1" baseline="0"/>
                  <a:t> bits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8784"/>
        <c:crosses val="autoZero"/>
        <c:auto val="1"/>
        <c:lblAlgn val="ctr"/>
        <c:lblOffset val="100"/>
        <c:noMultiLvlLbl val="0"/>
      </c:catAx>
      <c:valAx>
        <c:axId val="5750387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Normalized Energy-Delay Product (J*ns)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20</xdr:row>
      <xdr:rowOff>152400</xdr:rowOff>
    </xdr:from>
    <xdr:to>
      <xdr:col>5</xdr:col>
      <xdr:colOff>297180</xdr:colOff>
      <xdr:row>36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8300-CB06-BF75-E00E-7C0C03AA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22</xdr:row>
      <xdr:rowOff>7620</xdr:rowOff>
    </xdr:from>
    <xdr:to>
      <xdr:col>6</xdr:col>
      <xdr:colOff>297180</xdr:colOff>
      <xdr:row>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14A65-85DD-4F15-9642-A96C554D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24</xdr:row>
      <xdr:rowOff>0</xdr:rowOff>
    </xdr:from>
    <xdr:to>
      <xdr:col>7</xdr:col>
      <xdr:colOff>243840</xdr:colOff>
      <xdr:row>39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9EEC2-242B-476D-9EE2-8C2057D04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25</xdr:row>
      <xdr:rowOff>91440</xdr:rowOff>
    </xdr:from>
    <xdr:to>
      <xdr:col>8</xdr:col>
      <xdr:colOff>373380</xdr:colOff>
      <xdr:row>42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96513F-46AF-4804-BDC5-074DC4FAD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B15" workbookViewId="0">
      <selection activeCell="K31" sqref="K31"/>
    </sheetView>
  </sheetViews>
  <sheetFormatPr defaultRowHeight="14.4" x14ac:dyDescent="0.3"/>
  <cols>
    <col min="1" max="1" width="15.109375" bestFit="1" customWidth="1"/>
    <col min="2" max="2" width="8.5546875" bestFit="1" customWidth="1"/>
    <col min="3" max="3" width="12.33203125" bestFit="1" customWidth="1"/>
    <col min="4" max="4" width="8.77734375" bestFit="1" customWidth="1"/>
    <col min="5" max="5" width="32.5546875" bestFit="1" customWidth="1"/>
    <col min="6" max="6" width="8.6640625" bestFit="1" customWidth="1"/>
    <col min="7" max="7" width="10" bestFit="1" customWidth="1"/>
    <col min="8" max="8" width="11" bestFit="1" customWidth="1"/>
    <col min="9" max="9" width="10.77734375" bestFit="1" customWidth="1"/>
  </cols>
  <sheetData>
    <row r="1" spans="1:9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13</v>
      </c>
      <c r="I1" s="9" t="s">
        <v>14</v>
      </c>
    </row>
    <row r="2" spans="1:9" x14ac:dyDescent="0.3">
      <c r="A2" s="1" t="s">
        <v>7</v>
      </c>
      <c r="B2" s="2" t="s">
        <v>8</v>
      </c>
      <c r="C2" s="2">
        <v>0</v>
      </c>
      <c r="D2" s="2">
        <v>1.73</v>
      </c>
      <c r="E2" s="2">
        <v>105.486</v>
      </c>
      <c r="F2" s="2">
        <v>9.23</v>
      </c>
      <c r="G2" s="2">
        <v>149207766</v>
      </c>
      <c r="H2" s="13">
        <f t="shared" ref="H2:H21" si="0">F2*G2</f>
        <v>1377187680.1800001</v>
      </c>
      <c r="I2" s="10">
        <f>H2/H2</f>
        <v>1</v>
      </c>
    </row>
    <row r="3" spans="1:9" x14ac:dyDescent="0.3">
      <c r="A3" s="3" t="s">
        <v>7</v>
      </c>
      <c r="B3" t="s">
        <v>8</v>
      </c>
      <c r="C3">
        <v>4</v>
      </c>
      <c r="D3">
        <v>1.75</v>
      </c>
      <c r="E3">
        <v>105.489</v>
      </c>
      <c r="F3">
        <v>9.23</v>
      </c>
      <c r="G3">
        <v>149181666</v>
      </c>
      <c r="H3" s="14">
        <f t="shared" si="0"/>
        <v>1376946777.1800001</v>
      </c>
      <c r="I3" s="11">
        <f>H3/H2</f>
        <v>0.99982507612908034</v>
      </c>
    </row>
    <row r="4" spans="1:9" x14ac:dyDescent="0.3">
      <c r="A4" s="3" t="s">
        <v>7</v>
      </c>
      <c r="B4" t="s">
        <v>8</v>
      </c>
      <c r="C4">
        <v>8</v>
      </c>
      <c r="D4">
        <v>1.9</v>
      </c>
      <c r="E4">
        <v>107.67</v>
      </c>
      <c r="F4">
        <v>8.9600000000000009</v>
      </c>
      <c r="G4">
        <v>137041468</v>
      </c>
      <c r="H4" s="14">
        <f t="shared" si="0"/>
        <v>1227891553.2800002</v>
      </c>
      <c r="I4" s="11">
        <f>H4/H2</f>
        <v>0.8915934777455411</v>
      </c>
    </row>
    <row r="5" spans="1:9" ht="15" thickBot="1" x14ac:dyDescent="0.35">
      <c r="A5" s="4" t="s">
        <v>7</v>
      </c>
      <c r="B5" s="5" t="s">
        <v>8</v>
      </c>
      <c r="C5" s="5">
        <v>16</v>
      </c>
      <c r="D5" s="5">
        <v>2.0099999999999998</v>
      </c>
      <c r="E5" s="5">
        <v>109.149</v>
      </c>
      <c r="F5" s="5">
        <v>8.7899999999999991</v>
      </c>
      <c r="G5" s="5">
        <v>129798366</v>
      </c>
      <c r="H5" s="15">
        <f t="shared" si="0"/>
        <v>1140927637.1399999</v>
      </c>
      <c r="I5" s="12">
        <f>H5/H2</f>
        <v>0.82844746112663403</v>
      </c>
    </row>
    <row r="6" spans="1:9" x14ac:dyDescent="0.3">
      <c r="A6" s="1" t="s">
        <v>9</v>
      </c>
      <c r="B6" s="2" t="s">
        <v>8</v>
      </c>
      <c r="C6" s="2">
        <v>0</v>
      </c>
      <c r="D6" s="2">
        <v>0.54</v>
      </c>
      <c r="E6" s="2">
        <v>79.979200000000006</v>
      </c>
      <c r="F6" s="2">
        <v>6.66</v>
      </c>
      <c r="G6" s="2">
        <v>178265633</v>
      </c>
      <c r="H6" s="13">
        <f t="shared" si="0"/>
        <v>1187249115.78</v>
      </c>
      <c r="I6" s="10">
        <f>H6/H6</f>
        <v>1</v>
      </c>
    </row>
    <row r="7" spans="1:9" x14ac:dyDescent="0.3">
      <c r="A7" s="3" t="s">
        <v>9</v>
      </c>
      <c r="B7" t="s">
        <v>8</v>
      </c>
      <c r="C7">
        <v>4</v>
      </c>
      <c r="D7">
        <v>0.56000000000000005</v>
      </c>
      <c r="E7">
        <v>79.418999999999997</v>
      </c>
      <c r="F7">
        <v>6.78</v>
      </c>
      <c r="G7">
        <v>183070333</v>
      </c>
      <c r="H7" s="14">
        <f t="shared" si="0"/>
        <v>1241216857.74</v>
      </c>
      <c r="I7" s="11">
        <f>H7/H6</f>
        <v>1.0454561231023063</v>
      </c>
    </row>
    <row r="8" spans="1:9" x14ac:dyDescent="0.3">
      <c r="A8" s="3" t="s">
        <v>9</v>
      </c>
      <c r="B8" t="s">
        <v>8</v>
      </c>
      <c r="C8">
        <v>8</v>
      </c>
      <c r="D8">
        <v>0.71</v>
      </c>
      <c r="E8">
        <v>87.244799999999998</v>
      </c>
      <c r="F8">
        <v>5.88</v>
      </c>
      <c r="G8">
        <v>142406667</v>
      </c>
      <c r="H8" s="14">
        <f t="shared" si="0"/>
        <v>837351201.96000004</v>
      </c>
      <c r="I8" s="11">
        <f>H8/H6</f>
        <v>0.70528686088755377</v>
      </c>
    </row>
    <row r="9" spans="1:9" ht="15" thickBot="1" x14ac:dyDescent="0.35">
      <c r="A9" s="4" t="s">
        <v>9</v>
      </c>
      <c r="B9" s="5" t="s">
        <v>8</v>
      </c>
      <c r="C9" s="5">
        <v>16</v>
      </c>
      <c r="D9" s="5">
        <v>1.32</v>
      </c>
      <c r="E9" s="5">
        <v>108.878</v>
      </c>
      <c r="F9" s="5">
        <v>4.37</v>
      </c>
      <c r="G9" s="5">
        <v>74932233</v>
      </c>
      <c r="H9" s="15">
        <f t="shared" si="0"/>
        <v>327453858.20999998</v>
      </c>
      <c r="I9" s="12">
        <f>H9/H6</f>
        <v>0.27580888783805835</v>
      </c>
    </row>
    <row r="10" spans="1:9" x14ac:dyDescent="0.3">
      <c r="A10" s="1" t="s">
        <v>10</v>
      </c>
      <c r="B10" s="2" t="s">
        <v>8</v>
      </c>
      <c r="C10" s="2">
        <v>0</v>
      </c>
      <c r="D10" s="2">
        <v>1.71</v>
      </c>
      <c r="E10" s="2">
        <v>116.8</v>
      </c>
      <c r="F10" s="2">
        <v>2.8</v>
      </c>
      <c r="G10" s="2">
        <v>40167210</v>
      </c>
      <c r="H10" s="13">
        <f t="shared" si="0"/>
        <v>112468188</v>
      </c>
      <c r="I10" s="10">
        <f>H10/H10</f>
        <v>1</v>
      </c>
    </row>
    <row r="11" spans="1:9" x14ac:dyDescent="0.3">
      <c r="A11" s="3" t="s">
        <v>10</v>
      </c>
      <c r="B11" t="s">
        <v>8</v>
      </c>
      <c r="C11">
        <v>4</v>
      </c>
      <c r="D11">
        <v>1.7</v>
      </c>
      <c r="E11">
        <v>116.834</v>
      </c>
      <c r="F11">
        <v>2.83</v>
      </c>
      <c r="G11">
        <v>40567517</v>
      </c>
      <c r="H11" s="14">
        <f t="shared" si="0"/>
        <v>114806073.11</v>
      </c>
      <c r="I11" s="11">
        <f>H11/H10</f>
        <v>1.0207870790093996</v>
      </c>
    </row>
    <row r="12" spans="1:9" x14ac:dyDescent="0.3">
      <c r="A12" s="3" t="s">
        <v>10</v>
      </c>
      <c r="B12" t="s">
        <v>8</v>
      </c>
      <c r="C12">
        <v>8</v>
      </c>
      <c r="D12">
        <v>1.73</v>
      </c>
      <c r="E12">
        <v>120.253</v>
      </c>
      <c r="F12">
        <v>2.62</v>
      </c>
      <c r="G12">
        <v>35404210</v>
      </c>
      <c r="H12" s="14">
        <f t="shared" si="0"/>
        <v>92759030.200000003</v>
      </c>
      <c r="I12" s="11">
        <f>H12/H10</f>
        <v>0.82475793243863771</v>
      </c>
    </row>
    <row r="13" spans="1:9" ht="15" thickBot="1" x14ac:dyDescent="0.35">
      <c r="A13" s="4" t="s">
        <v>10</v>
      </c>
      <c r="B13" s="5" t="s">
        <v>8</v>
      </c>
      <c r="C13" s="5">
        <v>16</v>
      </c>
      <c r="D13" s="5">
        <v>2.0299999999999998</v>
      </c>
      <c r="E13" s="5">
        <v>124.94799999999999</v>
      </c>
      <c r="F13" s="5">
        <v>2.5499999999999998</v>
      </c>
      <c r="G13" s="5">
        <v>31787717</v>
      </c>
      <c r="H13" s="15">
        <f t="shared" si="0"/>
        <v>81058678.349999994</v>
      </c>
      <c r="I13" s="12">
        <f>H13/H10</f>
        <v>0.72072538725350488</v>
      </c>
    </row>
    <row r="14" spans="1:9" x14ac:dyDescent="0.3">
      <c r="A14" s="1" t="s">
        <v>11</v>
      </c>
      <c r="B14" s="2" t="s">
        <v>8</v>
      </c>
      <c r="C14" s="2">
        <v>0</v>
      </c>
      <c r="D14" s="2">
        <v>1.0900000000000001</v>
      </c>
      <c r="E14" s="2">
        <v>98.046899999999994</v>
      </c>
      <c r="F14" s="2">
        <v>1.41</v>
      </c>
      <c r="G14" s="2">
        <v>30565332</v>
      </c>
      <c r="H14" s="13">
        <f t="shared" si="0"/>
        <v>43097118.119999997</v>
      </c>
      <c r="I14" s="10">
        <f t="shared" ref="I14" si="1">H14/H14</f>
        <v>1</v>
      </c>
    </row>
    <row r="15" spans="1:9" x14ac:dyDescent="0.3">
      <c r="A15" s="3" t="s">
        <v>11</v>
      </c>
      <c r="B15" t="s">
        <v>8</v>
      </c>
      <c r="C15">
        <v>4</v>
      </c>
      <c r="D15">
        <v>1.0900000000000001</v>
      </c>
      <c r="E15">
        <v>98.050700000000006</v>
      </c>
      <c r="F15">
        <v>1.41</v>
      </c>
      <c r="G15">
        <v>30560432</v>
      </c>
      <c r="H15" s="14">
        <f t="shared" si="0"/>
        <v>43090209.119999997</v>
      </c>
      <c r="I15" s="11">
        <f t="shared" ref="I15" si="2">H15/H14</f>
        <v>0.99983968765659081</v>
      </c>
    </row>
    <row r="16" spans="1:9" x14ac:dyDescent="0.3">
      <c r="A16" s="3" t="s">
        <v>11</v>
      </c>
      <c r="B16" t="s">
        <v>8</v>
      </c>
      <c r="C16">
        <v>8</v>
      </c>
      <c r="D16">
        <v>2.63</v>
      </c>
      <c r="E16">
        <v>122.85</v>
      </c>
      <c r="F16">
        <v>1.01</v>
      </c>
      <c r="G16">
        <v>12628031</v>
      </c>
      <c r="H16" s="14">
        <f t="shared" si="0"/>
        <v>12754311.310000001</v>
      </c>
      <c r="I16" s="11">
        <f t="shared" ref="I16" si="3">H16/H14</f>
        <v>0.29594348453849706</v>
      </c>
    </row>
    <row r="17" spans="1:9" ht="15" thickBot="1" x14ac:dyDescent="0.35">
      <c r="A17" s="4" t="s">
        <v>11</v>
      </c>
      <c r="B17" s="5" t="s">
        <v>8</v>
      </c>
      <c r="C17" s="5">
        <v>16</v>
      </c>
      <c r="D17" s="5">
        <v>2.69</v>
      </c>
      <c r="E17" s="5">
        <v>123.79300000000001</v>
      </c>
      <c r="F17" s="5">
        <v>1</v>
      </c>
      <c r="G17" s="5">
        <v>12351732</v>
      </c>
      <c r="H17" s="15">
        <f t="shared" si="0"/>
        <v>12351732</v>
      </c>
      <c r="I17" s="12">
        <f t="shared" ref="I17" si="4">H17/H14</f>
        <v>0.28660227269971345</v>
      </c>
    </row>
    <row r="18" spans="1:9" x14ac:dyDescent="0.3">
      <c r="A18" s="1" t="s">
        <v>12</v>
      </c>
      <c r="B18" s="2" t="s">
        <v>8</v>
      </c>
      <c r="C18" s="2">
        <v>0</v>
      </c>
      <c r="D18" s="2">
        <v>0.52</v>
      </c>
      <c r="E18" s="2">
        <v>77.5548</v>
      </c>
      <c r="F18" s="2">
        <v>3.14</v>
      </c>
      <c r="G18" s="2">
        <v>87265117</v>
      </c>
      <c r="H18" s="13">
        <f t="shared" si="0"/>
        <v>274012467.38</v>
      </c>
      <c r="I18" s="10">
        <f t="shared" ref="I18" si="5">H18/H18</f>
        <v>1</v>
      </c>
    </row>
    <row r="19" spans="1:9" x14ac:dyDescent="0.3">
      <c r="A19" s="3" t="s">
        <v>12</v>
      </c>
      <c r="B19" t="s">
        <v>8</v>
      </c>
      <c r="C19">
        <v>4</v>
      </c>
      <c r="D19">
        <v>0.52</v>
      </c>
      <c r="E19">
        <v>77.571100000000001</v>
      </c>
      <c r="F19">
        <v>3.14</v>
      </c>
      <c r="G19">
        <v>87208517</v>
      </c>
      <c r="H19" s="14">
        <f t="shared" si="0"/>
        <v>273834743.38</v>
      </c>
      <c r="I19" s="11">
        <f t="shared" ref="I19" si="6">H19/H18</f>
        <v>0.99935140177489246</v>
      </c>
    </row>
    <row r="20" spans="1:9" x14ac:dyDescent="0.3">
      <c r="A20" s="3" t="s">
        <v>12</v>
      </c>
      <c r="B20" t="s">
        <v>8</v>
      </c>
      <c r="C20">
        <v>8</v>
      </c>
      <c r="D20">
        <v>0.64</v>
      </c>
      <c r="E20">
        <v>83.581699999999998</v>
      </c>
      <c r="F20">
        <v>2.77</v>
      </c>
      <c r="G20">
        <v>70607817</v>
      </c>
      <c r="H20" s="14">
        <f t="shared" si="0"/>
        <v>195583653.09</v>
      </c>
      <c r="I20" s="11">
        <f t="shared" ref="I20" si="7">H20/H18</f>
        <v>0.71377647506368735</v>
      </c>
    </row>
    <row r="21" spans="1:9" ht="15" thickBot="1" x14ac:dyDescent="0.35">
      <c r="A21" s="4" t="s">
        <v>12</v>
      </c>
      <c r="B21" s="5" t="s">
        <v>8</v>
      </c>
      <c r="C21" s="5">
        <v>16</v>
      </c>
      <c r="D21" s="5">
        <v>1.02</v>
      </c>
      <c r="E21" s="5">
        <v>101.027</v>
      </c>
      <c r="F21" s="5">
        <v>2.21</v>
      </c>
      <c r="G21" s="5">
        <v>45126217</v>
      </c>
      <c r="H21" s="15">
        <f t="shared" si="0"/>
        <v>99728939.569999993</v>
      </c>
      <c r="I21" s="12">
        <f t="shared" ref="I21" si="8">H21/H18</f>
        <v>0.36395767142849045</v>
      </c>
    </row>
  </sheetData>
  <autoFilter ref="J1:Q5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Bui</dc:creator>
  <cp:lastModifiedBy>Amy Bui</cp:lastModifiedBy>
  <dcterms:created xsi:type="dcterms:W3CDTF">2015-06-05T18:17:20Z</dcterms:created>
  <dcterms:modified xsi:type="dcterms:W3CDTF">2023-04-12T02:02:19Z</dcterms:modified>
</cp:coreProperties>
</file>