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Sheet1!$J$1:$Q$5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<sst xmlns="http://schemas.openxmlformats.org/spreadsheetml/2006/main" count="50" uniqueCount="16">
  <si>
    <t xml:space="preserve">benchmark name</t>
  </si>
  <si>
    <t xml:space="preserve">input size</t>
  </si>
  <si>
    <t xml:space="preserve">PHT index bits</t>
  </si>
  <si>
    <t xml:space="preserve">core0 IPC</t>
  </si>
  <si>
    <t xml:space="preserve">Peak Dynamic Power of processor (W)</t>
  </si>
  <si>
    <t xml:space="preserve">Energy (J) - PDP = P * t (given)</t>
  </si>
  <si>
    <t xml:space="preserve">Time (ns)</t>
  </si>
  <si>
    <t xml:space="preserve">EDP (Energy * t)</t>
  </si>
  <si>
    <t xml:space="preserve">Normal EDP</t>
  </si>
  <si>
    <t xml:space="preserve">Fraction of time on branch</t>
  </si>
  <si>
    <t xml:space="preserve">fmm</t>
  </si>
  <si>
    <t xml:space="preserve">small</t>
  </si>
  <si>
    <t xml:space="preserve">radiosity</t>
  </si>
  <si>
    <t xml:space="preserve">cholesky</t>
  </si>
  <si>
    <t xml:space="preserve">lu.cont</t>
  </si>
  <si>
    <t xml:space="preserve">raytrace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</si>
</sst>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#0.0E+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  <font>
      <b val="true"/>
      <sz val="11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"fmm"</c:f>
              <c:strCache>
                <c:ptCount val="1"/>
                <c:pt idx="0">
                  <c:v>fmm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Sheet1!$C$2:$C$5</c:f>
              <c:strCach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Sheet1!$H$2:$H$5</c:f>
              <c:numCache>
                <c:formatCode>General</c:formatCode>
                <c:ptCount val="4"/>
                <c:pt idx="0">
                  <c:v>1377187680.18</c:v>
                </c:pt>
                <c:pt idx="1">
                  <c:v>1376946777.18</c:v>
                </c:pt>
                <c:pt idx="2">
                  <c:v>1227891553.28</c:v>
                </c:pt>
                <c:pt idx="3">
                  <c:v>1140927637.14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"radiosity"</c:f>
              <c:strCache>
                <c:ptCount val="1"/>
                <c:pt idx="0">
                  <c:v>radiosity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Sheet1!$C$2:$C$5</c:f>
              <c:strCach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Sheet1!$H$6:$H$9</c:f>
              <c:numCache>
                <c:formatCode>General</c:formatCode>
                <c:ptCount val="4"/>
                <c:pt idx="0">
                  <c:v>1187249115.78</c:v>
                </c:pt>
                <c:pt idx="1">
                  <c:v>1241216857.74</c:v>
                </c:pt>
                <c:pt idx="2">
                  <c:v>837351201.96</c:v>
                </c:pt>
                <c:pt idx="3">
                  <c:v>327453858.21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"cholesky"</c:f>
              <c:strCache>
                <c:ptCount val="1"/>
                <c:pt idx="0">
                  <c:v>cholesky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Sheet1!$C$2:$C$5</c:f>
              <c:strCach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Sheet1!$H$10:$H$13</c:f>
              <c:numCache>
                <c:formatCode>General</c:formatCode>
                <c:ptCount val="4"/>
                <c:pt idx="0">
                  <c:v>112468188</c:v>
                </c:pt>
                <c:pt idx="1">
                  <c:v>114806073.11</c:v>
                </c:pt>
                <c:pt idx="2">
                  <c:v>92759030.2</c:v>
                </c:pt>
                <c:pt idx="3">
                  <c:v>81058678.35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"lu.cont"</c:f>
              <c:strCache>
                <c:ptCount val="1"/>
                <c:pt idx="0">
                  <c:v>lu.cont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Sheet1!$C$2:$C$5</c:f>
              <c:strCach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Sheet1!$H$14:$H$17</c:f>
              <c:numCache>
                <c:formatCode>General</c:formatCode>
                <c:ptCount val="4"/>
                <c:pt idx="0">
                  <c:v>43097118.12</c:v>
                </c:pt>
                <c:pt idx="1">
                  <c:v>43090209.12</c:v>
                </c:pt>
                <c:pt idx="2">
                  <c:v>12754311.31</c:v>
                </c:pt>
                <c:pt idx="3">
                  <c:v>12351732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"raytrace"</c:f>
              <c:strCache>
                <c:ptCount val="1"/>
                <c:pt idx="0">
                  <c:v>raytrace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Sheet1!$C$2:$C$5</c:f>
              <c:strCach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Sheet1!$H$18:$H$21</c:f>
              <c:numCache>
                <c:formatCode>General</c:formatCode>
                <c:ptCount val="4"/>
                <c:pt idx="0">
                  <c:v>274012467.38</c:v>
                </c:pt>
                <c:pt idx="1">
                  <c:v>273834743.38</c:v>
                </c:pt>
                <c:pt idx="2">
                  <c:v>195583653.09</c:v>
                </c:pt>
                <c:pt idx="3">
                  <c:v>99728939.57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3813395"/>
        <c:axId val="83100164"/>
      </c:lineChart>
      <c:catAx>
        <c:axId val="638133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1100" spc="-1" strike="noStrike">
                    <a:solidFill>
                      <a:srgbClr val="595959"/>
                    </a:solidFill>
                    <a:latin typeface="Calibri"/>
                  </a:rPr>
                  <a:t>PHT index bits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100164"/>
        <c:crosses val="autoZero"/>
        <c:auto val="1"/>
        <c:lblAlgn val="ctr"/>
        <c:lblOffset val="100"/>
        <c:noMultiLvlLbl val="0"/>
      </c:catAx>
      <c:valAx>
        <c:axId val="831001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1100" spc="-1" strike="noStrike">
                    <a:solidFill>
                      <a:srgbClr val="595959"/>
                    </a:solidFill>
                    <a:latin typeface="Calibri"/>
                  </a:rPr>
                  <a:t>Energy-Delay Product (J*ns)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813395"/>
        <c:crossesAt val="0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"fmm"</c:f>
              <c:strCache>
                <c:ptCount val="1"/>
                <c:pt idx="0">
                  <c:v>fmm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Sheet1!$C$2:$C$5</c:f>
              <c:strCach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Sheet1!$I$2:$I$5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0.891593477745541</c:v>
                </c:pt>
                <c:pt idx="3">
                  <c:v>0.828447461126634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"radiosity"</c:f>
              <c:strCache>
                <c:ptCount val="1"/>
                <c:pt idx="0">
                  <c:v>radiosity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Sheet1!$C$2:$C$5</c:f>
              <c:strCach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Sheet1!$I$6:$I$9</c:f>
              <c:numCache>
                <c:formatCode>General</c:formatCode>
                <c:ptCount val="4"/>
                <c:pt idx="0">
                  <c:v>1</c:v>
                </c:pt>
                <c:pt idx="1">
                  <c:v>1.04545612310231</c:v>
                </c:pt>
                <c:pt idx="2">
                  <c:v>0.705286860887554</c:v>
                </c:pt>
                <c:pt idx="3">
                  <c:v>0.275808887838058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"cholesky"</c:f>
              <c:strCache>
                <c:ptCount val="1"/>
                <c:pt idx="0">
                  <c:v>cholesky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Sheet1!$C$2:$C$5</c:f>
              <c:strCach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Sheet1!$I$10:$I$13</c:f>
              <c:numCache>
                <c:formatCode>General</c:formatCode>
                <c:ptCount val="4"/>
                <c:pt idx="0">
                  <c:v>1</c:v>
                </c:pt>
                <c:pt idx="1">
                  <c:v>1.0207870790094</c:v>
                </c:pt>
                <c:pt idx="2">
                  <c:v>0.824757932438638</c:v>
                </c:pt>
                <c:pt idx="3">
                  <c:v>0.720725387253505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"lu.cont"</c:f>
              <c:strCache>
                <c:ptCount val="1"/>
                <c:pt idx="0">
                  <c:v>lu.cont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Sheet1!$C$2:$C$5</c:f>
              <c:strCach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Sheet1!$I$14:$I$17</c:f>
              <c:numCache>
                <c:formatCode>General</c:formatCode>
                <c:ptCount val="4"/>
                <c:pt idx="0">
                  <c:v>1</c:v>
                </c:pt>
                <c:pt idx="1">
                  <c:v>0.999839687656591</c:v>
                </c:pt>
                <c:pt idx="2">
                  <c:v>0.295943484538497</c:v>
                </c:pt>
                <c:pt idx="3">
                  <c:v>0.286602272699713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"raytrace"</c:f>
              <c:strCache>
                <c:ptCount val="1"/>
                <c:pt idx="0">
                  <c:v>raytrace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Sheet1!$C$2:$C$5</c:f>
              <c:strCach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Sheet1!$I$18:$I$21</c:f>
              <c:numCache>
                <c:formatCode>General</c:formatCode>
                <c:ptCount val="4"/>
                <c:pt idx="0">
                  <c:v>1</c:v>
                </c:pt>
                <c:pt idx="1">
                  <c:v>0.999351401774892</c:v>
                </c:pt>
                <c:pt idx="2">
                  <c:v>0.713776475063687</c:v>
                </c:pt>
                <c:pt idx="3">
                  <c:v>0.36395767142849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8808155"/>
        <c:axId val="69527762"/>
      </c:lineChart>
      <c:catAx>
        <c:axId val="988081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1100" spc="-1" strike="noStrike">
                    <a:solidFill>
                      <a:srgbClr val="595959"/>
                    </a:solidFill>
                    <a:latin typeface="Calibri"/>
                  </a:rPr>
                  <a:t>PHT index bits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527762"/>
        <c:crosses val="autoZero"/>
        <c:auto val="1"/>
        <c:lblAlgn val="ctr"/>
        <c:lblOffset val="100"/>
        <c:noMultiLvlLbl val="0"/>
      </c:catAx>
      <c:valAx>
        <c:axId val="69527762"/>
        <c:scaling>
          <c:orientation val="minMax"/>
          <c:max val="1.1"/>
          <c:min val="0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1100" spc="-1" strike="noStrike">
                    <a:solidFill>
                      <a:srgbClr val="595959"/>
                    </a:solidFill>
                    <a:latin typeface="Calibri"/>
                  </a:rPr>
                  <a:t>Normalized Energy-Delay Product (J*ns)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808155"/>
        <c:crossesAt val="0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"fmm"</c:f>
              <c:strCache>
                <c:ptCount val="1"/>
                <c:pt idx="0">
                  <c:v>fmm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Sheet1!$C$2:$C$5</c:f>
              <c:strCach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Sheet1!$J$2:$J$5</c:f>
              <c:numCache>
                <c:formatCode>General</c:formatCode>
                <c:ptCount val="4"/>
                <c:pt idx="0">
                  <c:v>0.07</c:v>
                </c:pt>
                <c:pt idx="1">
                  <c:v>0.07</c:v>
                </c:pt>
                <c:pt idx="2">
                  <c:v>0.04</c:v>
                </c:pt>
                <c:pt idx="3">
                  <c:v>0.03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"radiosity"</c:f>
              <c:strCache>
                <c:ptCount val="1"/>
                <c:pt idx="0">
                  <c:v>radiosity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Sheet1!$C$2:$C$5</c:f>
              <c:strCach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Sheet1!$J$6:$J$9</c:f>
              <c:numCache>
                <c:formatCode>General</c:formatCode>
                <c:ptCount val="4"/>
                <c:pt idx="0">
                  <c:v>0.9</c:v>
                </c:pt>
                <c:pt idx="1">
                  <c:v>0.84</c:v>
                </c:pt>
                <c:pt idx="2">
                  <c:v>0.55</c:v>
                </c:pt>
                <c:pt idx="3">
                  <c:v>0.19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"cholesky"</c:f>
              <c:strCache>
                <c:ptCount val="1"/>
                <c:pt idx="0">
                  <c:v>cholesky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Sheet1!$C$2:$C$5</c:f>
              <c:strCach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Sheet1!$J$10:$J$13</c:f>
              <c:numCache>
                <c:formatCode>General</c:formatCode>
                <c:ptCount val="4"/>
                <c:pt idx="0">
                  <c:v>0.07</c:v>
                </c:pt>
                <c:pt idx="1">
                  <c:v>0.07</c:v>
                </c:pt>
                <c:pt idx="2">
                  <c:v>0.07</c:v>
                </c:pt>
                <c:pt idx="3">
                  <c:v>0.03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"lu.cont"</c:f>
              <c:strCache>
                <c:ptCount val="1"/>
                <c:pt idx="0">
                  <c:v>lu.cont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Sheet1!$C$2:$C$5</c:f>
              <c:strCach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Sheet1!$J$14:$J$17</c:f>
              <c:numCache>
                <c:formatCode>General</c:formatCode>
                <c:ptCount val="4"/>
                <c:pt idx="0">
                  <c:v>0.27</c:v>
                </c:pt>
                <c:pt idx="1">
                  <c:v>0.27</c:v>
                </c:pt>
                <c:pt idx="2">
                  <c:v>0.01</c:v>
                </c:pt>
                <c:pt idx="3">
                  <c:v>0.01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"raytrace"</c:f>
              <c:strCache>
                <c:ptCount val="1"/>
                <c:pt idx="0">
                  <c:v>raytrace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Sheet1!$C$2:$C$5</c:f>
              <c:strCach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Sheet1!$J$18:$J$21</c:f>
              <c:numCache>
                <c:formatCode>General</c:formatCode>
                <c:ptCount val="4"/>
                <c:pt idx="0">
                  <c:v>0.83</c:v>
                </c:pt>
                <c:pt idx="1">
                  <c:v>0.82</c:v>
                </c:pt>
                <c:pt idx="2">
                  <c:v>0.63</c:v>
                </c:pt>
                <c:pt idx="3">
                  <c:v>0.27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8451887"/>
        <c:axId val="43013469"/>
      </c:lineChart>
      <c:catAx>
        <c:axId val="584518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1100" spc="-1" strike="noStrike">
                    <a:solidFill>
                      <a:srgbClr val="595959"/>
                    </a:solidFill>
                    <a:latin typeface="Calibri"/>
                  </a:rPr>
                  <a:t>PHT index bits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013469"/>
        <c:crosses val="autoZero"/>
        <c:auto val="1"/>
        <c:lblAlgn val="ctr"/>
        <c:lblOffset val="100"/>
        <c:noMultiLvlLbl val="0"/>
      </c:catAx>
      <c:valAx>
        <c:axId val="43013469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1100" spc="-1" strike="noStrike">
                    <a:solidFill>
                      <a:srgbClr val="595959"/>
                    </a:solidFill>
                    <a:latin typeface="Calibri"/>
                  </a:rPr>
                  <a:t>Fraction of Time on Branch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451887"/>
        <c:crossesAt val="0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"fmm"</c:f>
              <c:strCache>
                <c:ptCount val="1"/>
                <c:pt idx="0">
                  <c:v>fmm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Sheet1!$C$2:$C$5</c:f>
              <c:strCach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Sheet1!$G$2:$G$5</c:f>
              <c:numCache>
                <c:formatCode>General</c:formatCode>
                <c:ptCount val="4"/>
                <c:pt idx="0">
                  <c:v>149207766</c:v>
                </c:pt>
                <c:pt idx="1">
                  <c:v>149181666</c:v>
                </c:pt>
                <c:pt idx="2">
                  <c:v>137041468</c:v>
                </c:pt>
                <c:pt idx="3">
                  <c:v>129798366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"radiosity"</c:f>
              <c:strCache>
                <c:ptCount val="1"/>
                <c:pt idx="0">
                  <c:v>radiosity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Sheet1!$C$2:$C$5</c:f>
              <c:strCach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Sheet1!$G$6:$G$9</c:f>
              <c:numCache>
                <c:formatCode>General</c:formatCode>
                <c:ptCount val="4"/>
                <c:pt idx="0">
                  <c:v>178265633</c:v>
                </c:pt>
                <c:pt idx="1">
                  <c:v>183070333</c:v>
                </c:pt>
                <c:pt idx="2">
                  <c:v>142406667</c:v>
                </c:pt>
                <c:pt idx="3">
                  <c:v>74932233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"cholesky"</c:f>
              <c:strCache>
                <c:ptCount val="1"/>
                <c:pt idx="0">
                  <c:v>cholesky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Sheet1!$C$2:$C$5</c:f>
              <c:strCach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Sheet1!$G$10:$G$13</c:f>
              <c:numCache>
                <c:formatCode>General</c:formatCode>
                <c:ptCount val="4"/>
                <c:pt idx="0">
                  <c:v>40167210</c:v>
                </c:pt>
                <c:pt idx="1">
                  <c:v>40567517</c:v>
                </c:pt>
                <c:pt idx="2">
                  <c:v>35404210</c:v>
                </c:pt>
                <c:pt idx="3">
                  <c:v>31787717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"lu.cont"</c:f>
              <c:strCache>
                <c:ptCount val="1"/>
                <c:pt idx="0">
                  <c:v>lu.cont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Sheet1!$C$2:$C$5</c:f>
              <c:strCach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Sheet1!$G$14:$G$17</c:f>
              <c:numCache>
                <c:formatCode>General</c:formatCode>
                <c:ptCount val="4"/>
                <c:pt idx="0">
                  <c:v>30565332</c:v>
                </c:pt>
                <c:pt idx="1">
                  <c:v>30560432</c:v>
                </c:pt>
                <c:pt idx="2">
                  <c:v>12628031</c:v>
                </c:pt>
                <c:pt idx="3">
                  <c:v>12351732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"raytrace"</c:f>
              <c:strCache>
                <c:ptCount val="1"/>
                <c:pt idx="0">
                  <c:v>raytrace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Sheet1!$C$2:$C$5</c:f>
              <c:strCach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Sheet1!$G$18:$G$21</c:f>
              <c:numCache>
                <c:formatCode>General</c:formatCode>
                <c:ptCount val="4"/>
                <c:pt idx="0">
                  <c:v>87265117</c:v>
                </c:pt>
                <c:pt idx="1">
                  <c:v>87208517</c:v>
                </c:pt>
                <c:pt idx="2">
                  <c:v>70607817</c:v>
                </c:pt>
                <c:pt idx="3">
                  <c:v>45126217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4337662"/>
        <c:axId val="37301964"/>
      </c:lineChart>
      <c:catAx>
        <c:axId val="943376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1100" spc="-1" strike="noStrike">
                    <a:solidFill>
                      <a:srgbClr val="595959"/>
                    </a:solidFill>
                    <a:latin typeface="Calibri"/>
                  </a:rPr>
                  <a:t>PHT index bits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301964"/>
        <c:crosses val="autoZero"/>
        <c:auto val="1"/>
        <c:lblAlgn val="ctr"/>
        <c:lblOffset val="100"/>
        <c:noMultiLvlLbl val="0"/>
      </c:catAx>
      <c:valAx>
        <c:axId val="373019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1100" spc="-1" strike="noStrike">
                    <a:solidFill>
                      <a:srgbClr val="595959"/>
                    </a:solidFill>
                    <a:latin typeface="Calibri"/>
                  </a:rPr>
                  <a:t>Time (ns)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#0.0E+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337662"/>
        <c:crossesAt val="0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"fmm"</c:f>
              <c:strCache>
                <c:ptCount val="1"/>
                <c:pt idx="0">
                  <c:v>fmm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Sheet1!$C$2:$C$5</c:f>
              <c:strCach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9.23</c:v>
                </c:pt>
                <c:pt idx="1">
                  <c:v>9.23</c:v>
                </c:pt>
                <c:pt idx="2">
                  <c:v>8.96</c:v>
                </c:pt>
                <c:pt idx="3">
                  <c:v>8.79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"radiosity"</c:f>
              <c:strCache>
                <c:ptCount val="1"/>
                <c:pt idx="0">
                  <c:v>radiosity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Sheet1!$C$2:$C$5</c:f>
              <c:strCach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Sheet1!$F$6:$F$9</c:f>
              <c:numCache>
                <c:formatCode>General</c:formatCode>
                <c:ptCount val="4"/>
                <c:pt idx="0">
                  <c:v>6.66</c:v>
                </c:pt>
                <c:pt idx="1">
                  <c:v>6.78</c:v>
                </c:pt>
                <c:pt idx="2">
                  <c:v>5.88</c:v>
                </c:pt>
                <c:pt idx="3">
                  <c:v>4.37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"cholesky"</c:f>
              <c:strCache>
                <c:ptCount val="1"/>
                <c:pt idx="0">
                  <c:v>cholesky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Sheet1!$C$2:$C$5</c:f>
              <c:strCach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Sheet1!$F$10:$F$13</c:f>
              <c:numCache>
                <c:formatCode>General</c:formatCode>
                <c:ptCount val="4"/>
                <c:pt idx="0">
                  <c:v>2.8</c:v>
                </c:pt>
                <c:pt idx="1">
                  <c:v>2.83</c:v>
                </c:pt>
                <c:pt idx="2">
                  <c:v>2.62</c:v>
                </c:pt>
                <c:pt idx="3">
                  <c:v>2.55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"lu.cont"</c:f>
              <c:strCache>
                <c:ptCount val="1"/>
                <c:pt idx="0">
                  <c:v>lu.cont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Sheet1!$C$2:$C$5</c:f>
              <c:strCach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Sheet1!$F$14:$F$17</c:f>
              <c:numCache>
                <c:formatCode>General</c:formatCode>
                <c:ptCount val="4"/>
                <c:pt idx="0">
                  <c:v>1.41</c:v>
                </c:pt>
                <c:pt idx="1">
                  <c:v>1.41</c:v>
                </c:pt>
                <c:pt idx="2">
                  <c:v>1.01</c:v>
                </c:pt>
                <c:pt idx="3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"raytrace"</c:f>
              <c:strCache>
                <c:ptCount val="1"/>
                <c:pt idx="0">
                  <c:v>raytrace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Sheet1!$C$2:$C$5</c:f>
              <c:strCach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Sheet1!$F$18:$F$21</c:f>
              <c:numCache>
                <c:formatCode>General</c:formatCode>
                <c:ptCount val="4"/>
                <c:pt idx="0">
                  <c:v>3.14</c:v>
                </c:pt>
                <c:pt idx="1">
                  <c:v>3.14</c:v>
                </c:pt>
                <c:pt idx="2">
                  <c:v>2.77</c:v>
                </c:pt>
                <c:pt idx="3">
                  <c:v>2.21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8406578"/>
        <c:axId val="80814319"/>
      </c:lineChart>
      <c:catAx>
        <c:axId val="484065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1100" spc="-1" strike="noStrike">
                    <a:solidFill>
                      <a:srgbClr val="595959"/>
                    </a:solidFill>
                    <a:latin typeface="Calibri"/>
                  </a:rPr>
                  <a:t>PHT index bits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814319"/>
        <c:crosses val="autoZero"/>
        <c:auto val="1"/>
        <c:lblAlgn val="ctr"/>
        <c:lblOffset val="100"/>
        <c:noMultiLvlLbl val="0"/>
      </c:catAx>
      <c:valAx>
        <c:axId val="808143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1100" spc="-1" strike="noStrike">
                    <a:solidFill>
                      <a:srgbClr val="595959"/>
                    </a:solidFill>
                    <a:latin typeface="Calibri"/>
                  </a:rPr>
                  <a:t>Energy Consumption (J)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406578"/>
        <c:crossesAt val="0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"fmm"</c:f>
              <c:strCache>
                <c:ptCount val="1"/>
                <c:pt idx="0">
                  <c:v>fmm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Sheet1!$C$2:$C$5</c:f>
              <c:strCach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1.73</c:v>
                </c:pt>
                <c:pt idx="1">
                  <c:v>1.75</c:v>
                </c:pt>
                <c:pt idx="2">
                  <c:v>1.9</c:v>
                </c:pt>
                <c:pt idx="3">
                  <c:v>2.01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"radiosity"</c:f>
              <c:strCache>
                <c:ptCount val="1"/>
                <c:pt idx="0">
                  <c:v>radiosity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Sheet1!$C$2:$C$5</c:f>
              <c:strCach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Sheet1!$D$6:$D$9</c:f>
              <c:numCache>
                <c:formatCode>General</c:formatCode>
                <c:ptCount val="4"/>
                <c:pt idx="0">
                  <c:v>0.54</c:v>
                </c:pt>
                <c:pt idx="1">
                  <c:v>0.56</c:v>
                </c:pt>
                <c:pt idx="2">
                  <c:v>0.71</c:v>
                </c:pt>
                <c:pt idx="3">
                  <c:v>1.32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"cholesky"</c:f>
              <c:strCache>
                <c:ptCount val="1"/>
                <c:pt idx="0">
                  <c:v>cholesky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Sheet1!$C$2:$C$5</c:f>
              <c:strCach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Sheet1!$D$10:$D$13</c:f>
              <c:numCache>
                <c:formatCode>General</c:formatCode>
                <c:ptCount val="4"/>
                <c:pt idx="0">
                  <c:v>1.71</c:v>
                </c:pt>
                <c:pt idx="1">
                  <c:v>1.7</c:v>
                </c:pt>
                <c:pt idx="2">
                  <c:v>1.73</c:v>
                </c:pt>
                <c:pt idx="3">
                  <c:v>2.03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"lu.cont"</c:f>
              <c:strCache>
                <c:ptCount val="1"/>
                <c:pt idx="0">
                  <c:v>lu.cont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Sheet1!$C$2:$C$5</c:f>
              <c:strCach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Sheet1!$D$14:$D$17</c:f>
              <c:numCache>
                <c:formatCode>General</c:formatCode>
                <c:ptCount val="4"/>
                <c:pt idx="0">
                  <c:v>1.09</c:v>
                </c:pt>
                <c:pt idx="1">
                  <c:v>1.09</c:v>
                </c:pt>
                <c:pt idx="2">
                  <c:v>2.63</c:v>
                </c:pt>
                <c:pt idx="3">
                  <c:v>2.69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"raytrace"</c:f>
              <c:strCache>
                <c:ptCount val="1"/>
                <c:pt idx="0">
                  <c:v>raytrace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Sheet1!$C$2:$C$5</c:f>
              <c:strCach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Sheet1!$D$18:$D$21</c:f>
              <c:numCache>
                <c:formatCode>General</c:formatCode>
                <c:ptCount val="4"/>
                <c:pt idx="0">
                  <c:v>0.52</c:v>
                </c:pt>
                <c:pt idx="1">
                  <c:v>0.52</c:v>
                </c:pt>
                <c:pt idx="2">
                  <c:v>0.64</c:v>
                </c:pt>
                <c:pt idx="3">
                  <c:v>1.02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2690286"/>
        <c:axId val="88393630"/>
      </c:lineChart>
      <c:catAx>
        <c:axId val="726902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1100" spc="-1" strike="noStrike">
                    <a:solidFill>
                      <a:srgbClr val="595959"/>
                    </a:solidFill>
                    <a:latin typeface="Calibri"/>
                  </a:rPr>
                  <a:t>PHT index bits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393630"/>
        <c:crosses val="autoZero"/>
        <c:auto val="1"/>
        <c:lblAlgn val="ctr"/>
        <c:lblOffset val="100"/>
        <c:noMultiLvlLbl val="0"/>
      </c:catAx>
      <c:valAx>
        <c:axId val="883936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1100" spc="-1" strike="noStrike">
                    <a:solidFill>
                      <a:srgbClr val="595959"/>
                    </a:solidFill>
                    <a:latin typeface="Calibri"/>
                  </a:rPr>
                  <a:t>IPC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69028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"fmm"</c:f>
              <c:strCache>
                <c:ptCount val="1"/>
                <c:pt idx="0">
                  <c:v>fmm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Sheet1!$C$2:$C$5</c:f>
              <c:strCach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105.486</c:v>
                </c:pt>
                <c:pt idx="1">
                  <c:v>105.489</c:v>
                </c:pt>
                <c:pt idx="2">
                  <c:v>107.67</c:v>
                </c:pt>
                <c:pt idx="3">
                  <c:v>109.149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"radiosity"</c:f>
              <c:strCache>
                <c:ptCount val="1"/>
                <c:pt idx="0">
                  <c:v>radiosity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Sheet1!$C$2:$C$5</c:f>
              <c:strCach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Sheet1!$E$6:$E$9</c:f>
              <c:numCache>
                <c:formatCode>General</c:formatCode>
                <c:ptCount val="4"/>
                <c:pt idx="0">
                  <c:v>79.9792</c:v>
                </c:pt>
                <c:pt idx="1">
                  <c:v>79.419</c:v>
                </c:pt>
                <c:pt idx="2">
                  <c:v>87.2448</c:v>
                </c:pt>
                <c:pt idx="3">
                  <c:v>108.878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"cholesky"</c:f>
              <c:strCache>
                <c:ptCount val="1"/>
                <c:pt idx="0">
                  <c:v>cholesky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Sheet1!$C$2:$C$5</c:f>
              <c:strCach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Sheet1!$E$10:$E$13</c:f>
              <c:numCache>
                <c:formatCode>General</c:formatCode>
                <c:ptCount val="4"/>
                <c:pt idx="0">
                  <c:v>116.8</c:v>
                </c:pt>
                <c:pt idx="1">
                  <c:v>116.834</c:v>
                </c:pt>
                <c:pt idx="2">
                  <c:v>120.253</c:v>
                </c:pt>
                <c:pt idx="3">
                  <c:v>124.948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"lu.cont"</c:f>
              <c:strCache>
                <c:ptCount val="1"/>
                <c:pt idx="0">
                  <c:v>lu.cont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Sheet1!$C$2:$C$5</c:f>
              <c:strCach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Sheet1!$E$14:$E$17</c:f>
              <c:numCache>
                <c:formatCode>General</c:formatCode>
                <c:ptCount val="4"/>
                <c:pt idx="0">
                  <c:v>98.0469</c:v>
                </c:pt>
                <c:pt idx="1">
                  <c:v>98.0507</c:v>
                </c:pt>
                <c:pt idx="2">
                  <c:v>122.85</c:v>
                </c:pt>
                <c:pt idx="3">
                  <c:v>123.793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"raytrace"</c:f>
              <c:strCache>
                <c:ptCount val="1"/>
                <c:pt idx="0">
                  <c:v>raytrace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Sheet1!$C$2:$C$5</c:f>
              <c:strCach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Sheet1!$E$18:$E$21</c:f>
              <c:numCache>
                <c:formatCode>General</c:formatCode>
                <c:ptCount val="4"/>
                <c:pt idx="0">
                  <c:v>77.5548</c:v>
                </c:pt>
                <c:pt idx="1">
                  <c:v>77.5711</c:v>
                </c:pt>
                <c:pt idx="2">
                  <c:v>83.5817</c:v>
                </c:pt>
                <c:pt idx="3">
                  <c:v>101.027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7021026"/>
        <c:axId val="95538865"/>
      </c:lineChart>
      <c:catAx>
        <c:axId val="770210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1100" spc="-1" strike="noStrike">
                    <a:solidFill>
                      <a:srgbClr val="595959"/>
                    </a:solidFill>
                    <a:latin typeface="Calibri"/>
                  </a:rPr>
                  <a:t>PHT index bits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538865"/>
        <c:crosses val="autoZero"/>
        <c:auto val="1"/>
        <c:lblAlgn val="ctr"/>
        <c:lblOffset val="100"/>
        <c:noMultiLvlLbl val="0"/>
      </c:catAx>
      <c:valAx>
        <c:axId val="95538865"/>
        <c:scaling>
          <c:orientation val="minMax"/>
          <c:min val="7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1100" spc="-1" strike="noStrike">
                    <a:solidFill>
                      <a:srgbClr val="595959"/>
                    </a:solidFill>
                    <a:latin typeface="Calibri"/>
                  </a:rPr>
                  <a:t>Peak Dynamic Processor Power (W)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02102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68400</xdr:colOff>
      <xdr:row>27</xdr:row>
      <xdr:rowOff>103320</xdr:rowOff>
    </xdr:from>
    <xdr:to>
      <xdr:col>4</xdr:col>
      <xdr:colOff>1800360</xdr:colOff>
      <xdr:row>43</xdr:row>
      <xdr:rowOff>133560</xdr:rowOff>
    </xdr:to>
    <xdr:graphicFrame>
      <xdr:nvGraphicFramePr>
        <xdr:cNvPr id="0" name="Chart 1"/>
        <xdr:cNvGraphicFramePr/>
      </xdr:nvGraphicFramePr>
      <xdr:xfrm>
        <a:off x="68400" y="4835520"/>
        <a:ext cx="5713560" cy="283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289440</xdr:colOff>
      <xdr:row>39</xdr:row>
      <xdr:rowOff>36000</xdr:rowOff>
    </xdr:from>
    <xdr:to>
      <xdr:col>11</xdr:col>
      <xdr:colOff>429480</xdr:colOff>
      <xdr:row>55</xdr:row>
      <xdr:rowOff>125280</xdr:rowOff>
    </xdr:to>
    <xdr:graphicFrame>
      <xdr:nvGraphicFramePr>
        <xdr:cNvPr id="1" name="Chart 2"/>
        <xdr:cNvGraphicFramePr/>
      </xdr:nvGraphicFramePr>
      <xdr:xfrm>
        <a:off x="7165800" y="6871320"/>
        <a:ext cx="5716800" cy="289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333000</xdr:colOff>
      <xdr:row>21</xdr:row>
      <xdr:rowOff>105480</xdr:rowOff>
    </xdr:from>
    <xdr:to>
      <xdr:col>11</xdr:col>
      <xdr:colOff>691200</xdr:colOff>
      <xdr:row>38</xdr:row>
      <xdr:rowOff>6480</xdr:rowOff>
    </xdr:to>
    <xdr:graphicFrame>
      <xdr:nvGraphicFramePr>
        <xdr:cNvPr id="2" name="Chart 3"/>
        <xdr:cNvGraphicFramePr/>
      </xdr:nvGraphicFramePr>
      <xdr:xfrm>
        <a:off x="7209360" y="3786120"/>
        <a:ext cx="5934960" cy="288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370440</xdr:colOff>
      <xdr:row>19</xdr:row>
      <xdr:rowOff>163440</xdr:rowOff>
    </xdr:from>
    <xdr:to>
      <xdr:col>14</xdr:col>
      <xdr:colOff>90720</xdr:colOff>
      <xdr:row>37</xdr:row>
      <xdr:rowOff>52560</xdr:rowOff>
    </xdr:to>
    <xdr:graphicFrame>
      <xdr:nvGraphicFramePr>
        <xdr:cNvPr id="3" name="Chart 5"/>
        <xdr:cNvGraphicFramePr/>
      </xdr:nvGraphicFramePr>
      <xdr:xfrm>
        <a:off x="9010080" y="3493440"/>
        <a:ext cx="5811840" cy="30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1243440</xdr:colOff>
      <xdr:row>2</xdr:row>
      <xdr:rowOff>87480</xdr:rowOff>
    </xdr:from>
    <xdr:to>
      <xdr:col>5</xdr:col>
      <xdr:colOff>222120</xdr:colOff>
      <xdr:row>21</xdr:row>
      <xdr:rowOff>87840</xdr:rowOff>
    </xdr:to>
    <xdr:graphicFrame>
      <xdr:nvGraphicFramePr>
        <xdr:cNvPr id="4" name="Chart 4"/>
        <xdr:cNvGraphicFramePr/>
      </xdr:nvGraphicFramePr>
      <xdr:xfrm>
        <a:off x="1243440" y="438120"/>
        <a:ext cx="5855040" cy="333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703080</xdr:colOff>
      <xdr:row>3</xdr:row>
      <xdr:rowOff>87480</xdr:rowOff>
    </xdr:from>
    <xdr:to>
      <xdr:col>19</xdr:col>
      <xdr:colOff>438480</xdr:colOff>
      <xdr:row>20</xdr:row>
      <xdr:rowOff>151920</xdr:rowOff>
    </xdr:to>
    <xdr:graphicFrame>
      <xdr:nvGraphicFramePr>
        <xdr:cNvPr id="5" name="Chart 6"/>
        <xdr:cNvGraphicFramePr/>
      </xdr:nvGraphicFramePr>
      <xdr:xfrm>
        <a:off x="13156200" y="613440"/>
        <a:ext cx="5811120" cy="30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454680</xdr:colOff>
      <xdr:row>3</xdr:row>
      <xdr:rowOff>145800</xdr:rowOff>
    </xdr:from>
    <xdr:to>
      <xdr:col>11</xdr:col>
      <xdr:colOff>689040</xdr:colOff>
      <xdr:row>21</xdr:row>
      <xdr:rowOff>34920</xdr:rowOff>
    </xdr:to>
    <xdr:graphicFrame>
      <xdr:nvGraphicFramePr>
        <xdr:cNvPr id="6" name="Chart 7"/>
        <xdr:cNvGraphicFramePr/>
      </xdr:nvGraphicFramePr>
      <xdr:xfrm>
        <a:off x="7331040" y="671760"/>
        <a:ext cx="5811120" cy="30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1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L41" activeCellId="0" sqref="L4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5.11"/>
    <col collapsed="false" customWidth="true" hidden="false" outlineLevel="0" max="3" min="3" style="0" width="12.33"/>
    <col collapsed="false" customWidth="true" hidden="false" outlineLevel="0" max="4" min="4" style="0" width="8.79"/>
    <col collapsed="false" customWidth="true" hidden="false" outlineLevel="0" max="5" min="5" style="0" width="32.56"/>
    <col collapsed="false" customWidth="true" hidden="false" outlineLevel="0" max="6" min="6" style="0" width="8.66"/>
    <col collapsed="false" customWidth="true" hidden="false" outlineLevel="0" max="7" min="7" style="0" width="11.17"/>
    <col collapsed="false" customWidth="true" hidden="false" outlineLevel="0" max="8" min="8" style="0" width="15.02"/>
    <col collapsed="false" customWidth="true" hidden="false" outlineLevel="0" max="9" min="9" style="0" width="10.78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4"/>
      <c r="L1" s="4"/>
      <c r="M1" s="4"/>
      <c r="N1" s="4"/>
      <c r="O1" s="4"/>
      <c r="P1" s="4"/>
      <c r="Q1" s="4"/>
    </row>
    <row r="2" customFormat="false" ht="13.8" hidden="false" customHeight="false" outlineLevel="0" collapsed="false">
      <c r="A2" s="5" t="s">
        <v>10</v>
      </c>
      <c r="B2" s="6" t="s">
        <v>11</v>
      </c>
      <c r="C2" s="6" t="n">
        <v>0</v>
      </c>
      <c r="D2" s="6" t="n">
        <v>1.73</v>
      </c>
      <c r="E2" s="6" t="n">
        <v>105.486</v>
      </c>
      <c r="F2" s="6" t="n">
        <v>9.23</v>
      </c>
      <c r="G2" s="6" t="n">
        <v>149207766</v>
      </c>
      <c r="H2" s="6" t="n">
        <f aca="false">F2*G2</f>
        <v>1377187680.18</v>
      </c>
      <c r="I2" s="7" t="n">
        <f aca="false">H2/H2</f>
        <v>1</v>
      </c>
      <c r="J2" s="0" t="n">
        <v>0.07</v>
      </c>
    </row>
    <row r="3" customFormat="false" ht="13.8" hidden="false" customHeight="false" outlineLevel="0" collapsed="false">
      <c r="A3" s="8" t="s">
        <v>10</v>
      </c>
      <c r="B3" s="0" t="s">
        <v>11</v>
      </c>
      <c r="C3" s="0" t="n">
        <v>4</v>
      </c>
      <c r="D3" s="0" t="n">
        <v>1.75</v>
      </c>
      <c r="E3" s="0" t="n">
        <v>105.489</v>
      </c>
      <c r="F3" s="0" t="n">
        <v>9.23</v>
      </c>
      <c r="G3" s="0" t="n">
        <v>149181666</v>
      </c>
      <c r="H3" s="6" t="n">
        <f aca="false">F3*G3</f>
        <v>1376946777.18</v>
      </c>
      <c r="I3" s="9" t="n">
        <f aca="false">H3/H3</f>
        <v>1</v>
      </c>
      <c r="J3" s="0" t="n">
        <v>0.07</v>
      </c>
    </row>
    <row r="4" customFormat="false" ht="13.8" hidden="false" customHeight="false" outlineLevel="0" collapsed="false">
      <c r="A4" s="8" t="s">
        <v>10</v>
      </c>
      <c r="B4" s="0" t="s">
        <v>11</v>
      </c>
      <c r="C4" s="0" t="n">
        <v>8</v>
      </c>
      <c r="D4" s="0" t="n">
        <v>1.9</v>
      </c>
      <c r="E4" s="0" t="n">
        <v>107.67</v>
      </c>
      <c r="F4" s="0" t="n">
        <v>8.96</v>
      </c>
      <c r="G4" s="0" t="n">
        <v>137041468</v>
      </c>
      <c r="H4" s="6" t="n">
        <f aca="false">F4*G4</f>
        <v>1227891553.28</v>
      </c>
      <c r="I4" s="9" t="n">
        <f aca="false">H4/H2</f>
        <v>0.891593477745541</v>
      </c>
      <c r="J4" s="0" t="n">
        <v>0.04</v>
      </c>
    </row>
    <row r="5" customFormat="false" ht="13.8" hidden="false" customHeight="false" outlineLevel="0" collapsed="false">
      <c r="A5" s="10" t="s">
        <v>10</v>
      </c>
      <c r="B5" s="11" t="s">
        <v>11</v>
      </c>
      <c r="C5" s="11" t="n">
        <v>16</v>
      </c>
      <c r="D5" s="11" t="n">
        <v>2.01</v>
      </c>
      <c r="E5" s="11" t="n">
        <v>109.149</v>
      </c>
      <c r="F5" s="11" t="n">
        <v>8.79</v>
      </c>
      <c r="G5" s="11" t="n">
        <v>129798366</v>
      </c>
      <c r="H5" s="6" t="n">
        <f aca="false">F5*G5</f>
        <v>1140927637.14</v>
      </c>
      <c r="I5" s="12" t="n">
        <f aca="false">H5/H2</f>
        <v>0.828447461126634</v>
      </c>
      <c r="J5" s="0" t="n">
        <v>0.03</v>
      </c>
    </row>
    <row r="6" customFormat="false" ht="13.8" hidden="false" customHeight="false" outlineLevel="0" collapsed="false">
      <c r="A6" s="5" t="s">
        <v>12</v>
      </c>
      <c r="B6" s="6" t="s">
        <v>11</v>
      </c>
      <c r="C6" s="6" t="n">
        <v>0</v>
      </c>
      <c r="D6" s="6" t="n">
        <v>0.54</v>
      </c>
      <c r="E6" s="6" t="n">
        <v>79.9792</v>
      </c>
      <c r="F6" s="6" t="n">
        <v>6.66</v>
      </c>
      <c r="G6" s="6" t="n">
        <v>178265633</v>
      </c>
      <c r="H6" s="6" t="n">
        <f aca="false">F6*G6</f>
        <v>1187249115.78</v>
      </c>
      <c r="I6" s="7" t="n">
        <f aca="false">H6/H6</f>
        <v>1</v>
      </c>
      <c r="J6" s="0" t="n">
        <v>0.9</v>
      </c>
    </row>
    <row r="7" customFormat="false" ht="13.8" hidden="false" customHeight="false" outlineLevel="0" collapsed="false">
      <c r="A7" s="8" t="s">
        <v>12</v>
      </c>
      <c r="B7" s="0" t="s">
        <v>11</v>
      </c>
      <c r="C7" s="0" t="n">
        <v>4</v>
      </c>
      <c r="D7" s="0" t="n">
        <v>0.56</v>
      </c>
      <c r="E7" s="0" t="n">
        <v>79.419</v>
      </c>
      <c r="F7" s="0" t="n">
        <v>6.78</v>
      </c>
      <c r="G7" s="0" t="n">
        <v>183070333</v>
      </c>
      <c r="H7" s="6" t="n">
        <f aca="false">F7*G7</f>
        <v>1241216857.74</v>
      </c>
      <c r="I7" s="9" t="n">
        <f aca="false">H7/H6</f>
        <v>1.04545612310231</v>
      </c>
      <c r="J7" s="0" t="n">
        <v>0.84</v>
      </c>
    </row>
    <row r="8" customFormat="false" ht="13.8" hidden="false" customHeight="false" outlineLevel="0" collapsed="false">
      <c r="A8" s="8" t="s">
        <v>12</v>
      </c>
      <c r="B8" s="0" t="s">
        <v>11</v>
      </c>
      <c r="C8" s="0" t="n">
        <v>8</v>
      </c>
      <c r="D8" s="0" t="n">
        <v>0.71</v>
      </c>
      <c r="E8" s="0" t="n">
        <v>87.2448</v>
      </c>
      <c r="F8" s="0" t="n">
        <v>5.88</v>
      </c>
      <c r="G8" s="0" t="n">
        <v>142406667</v>
      </c>
      <c r="H8" s="6" t="n">
        <f aca="false">F8*G8</f>
        <v>837351201.96</v>
      </c>
      <c r="I8" s="9" t="n">
        <f aca="false">H8/H6</f>
        <v>0.705286860887554</v>
      </c>
      <c r="J8" s="0" t="n">
        <v>0.55</v>
      </c>
    </row>
    <row r="9" customFormat="false" ht="13.8" hidden="false" customHeight="false" outlineLevel="0" collapsed="false">
      <c r="A9" s="10" t="s">
        <v>12</v>
      </c>
      <c r="B9" s="11" t="s">
        <v>11</v>
      </c>
      <c r="C9" s="11" t="n">
        <v>16</v>
      </c>
      <c r="D9" s="11" t="n">
        <v>1.32</v>
      </c>
      <c r="E9" s="11" t="n">
        <v>108.878</v>
      </c>
      <c r="F9" s="11" t="n">
        <v>4.37</v>
      </c>
      <c r="G9" s="11" t="n">
        <v>74932233</v>
      </c>
      <c r="H9" s="6" t="n">
        <f aca="false">F9*G9</f>
        <v>327453858.21</v>
      </c>
      <c r="I9" s="12" t="n">
        <f aca="false">H9/H6</f>
        <v>0.275808887838058</v>
      </c>
      <c r="J9" s="0" t="n">
        <v>0.19</v>
      </c>
    </row>
    <row r="10" customFormat="false" ht="13.8" hidden="false" customHeight="false" outlineLevel="0" collapsed="false">
      <c r="A10" s="5" t="s">
        <v>13</v>
      </c>
      <c r="B10" s="6" t="s">
        <v>11</v>
      </c>
      <c r="C10" s="6" t="n">
        <v>0</v>
      </c>
      <c r="D10" s="6" t="n">
        <v>1.71</v>
      </c>
      <c r="E10" s="6" t="n">
        <v>116.8</v>
      </c>
      <c r="F10" s="6" t="n">
        <v>2.8</v>
      </c>
      <c r="G10" s="6" t="n">
        <v>40167210</v>
      </c>
      <c r="H10" s="6" t="n">
        <f aca="false">F10*G10</f>
        <v>112468188</v>
      </c>
      <c r="I10" s="7" t="n">
        <f aca="false">H10/H10</f>
        <v>1</v>
      </c>
      <c r="J10" s="0" t="n">
        <v>0.07</v>
      </c>
    </row>
    <row r="11" customFormat="false" ht="13.8" hidden="false" customHeight="false" outlineLevel="0" collapsed="false">
      <c r="A11" s="8" t="s">
        <v>13</v>
      </c>
      <c r="B11" s="0" t="s">
        <v>11</v>
      </c>
      <c r="C11" s="0" t="n">
        <v>4</v>
      </c>
      <c r="D11" s="0" t="n">
        <v>1.7</v>
      </c>
      <c r="E11" s="0" t="n">
        <v>116.834</v>
      </c>
      <c r="F11" s="0" t="n">
        <v>2.83</v>
      </c>
      <c r="G11" s="0" t="n">
        <v>40567517</v>
      </c>
      <c r="H11" s="6" t="n">
        <f aca="false">F11*G11</f>
        <v>114806073.11</v>
      </c>
      <c r="I11" s="9" t="n">
        <f aca="false">H11/H10</f>
        <v>1.0207870790094</v>
      </c>
      <c r="J11" s="0" t="n">
        <v>0.07</v>
      </c>
    </row>
    <row r="12" customFormat="false" ht="13.8" hidden="false" customHeight="false" outlineLevel="0" collapsed="false">
      <c r="A12" s="8" t="s">
        <v>13</v>
      </c>
      <c r="B12" s="0" t="s">
        <v>11</v>
      </c>
      <c r="C12" s="0" t="n">
        <v>8</v>
      </c>
      <c r="D12" s="0" t="n">
        <v>1.73</v>
      </c>
      <c r="E12" s="0" t="n">
        <v>120.253</v>
      </c>
      <c r="F12" s="0" t="n">
        <v>2.62</v>
      </c>
      <c r="G12" s="0" t="n">
        <v>35404210</v>
      </c>
      <c r="H12" s="6" t="n">
        <f aca="false">F12*G12</f>
        <v>92759030.2</v>
      </c>
      <c r="I12" s="9" t="n">
        <f aca="false">H12/H10</f>
        <v>0.824757932438638</v>
      </c>
      <c r="J12" s="0" t="n">
        <v>0.07</v>
      </c>
    </row>
    <row r="13" customFormat="false" ht="13.8" hidden="false" customHeight="false" outlineLevel="0" collapsed="false">
      <c r="A13" s="10" t="s">
        <v>13</v>
      </c>
      <c r="B13" s="11" t="s">
        <v>11</v>
      </c>
      <c r="C13" s="11" t="n">
        <v>16</v>
      </c>
      <c r="D13" s="11" t="n">
        <v>2.03</v>
      </c>
      <c r="E13" s="11" t="n">
        <v>124.948</v>
      </c>
      <c r="F13" s="11" t="n">
        <v>2.55</v>
      </c>
      <c r="G13" s="11" t="n">
        <v>31787717</v>
      </c>
      <c r="H13" s="6" t="n">
        <f aca="false">F13*G13</f>
        <v>81058678.35</v>
      </c>
      <c r="I13" s="12" t="n">
        <f aca="false">H13/H10</f>
        <v>0.720725387253505</v>
      </c>
      <c r="J13" s="0" t="n">
        <v>0.03</v>
      </c>
    </row>
    <row r="14" customFormat="false" ht="13.8" hidden="false" customHeight="false" outlineLevel="0" collapsed="false">
      <c r="A14" s="5" t="s">
        <v>14</v>
      </c>
      <c r="B14" s="6" t="s">
        <v>11</v>
      </c>
      <c r="C14" s="6" t="n">
        <v>0</v>
      </c>
      <c r="D14" s="6" t="n">
        <v>1.09</v>
      </c>
      <c r="E14" s="6" t="n">
        <v>98.0469</v>
      </c>
      <c r="F14" s="6" t="n">
        <v>1.41</v>
      </c>
      <c r="G14" s="6" t="n">
        <v>30565332</v>
      </c>
      <c r="H14" s="6" t="n">
        <f aca="false">F14*G14</f>
        <v>43097118.12</v>
      </c>
      <c r="I14" s="7" t="n">
        <f aca="false">H14/H14</f>
        <v>1</v>
      </c>
      <c r="J14" s="0" t="n">
        <v>0.27</v>
      </c>
    </row>
    <row r="15" customFormat="false" ht="13.8" hidden="false" customHeight="false" outlineLevel="0" collapsed="false">
      <c r="A15" s="8" t="s">
        <v>14</v>
      </c>
      <c r="B15" s="0" t="s">
        <v>11</v>
      </c>
      <c r="C15" s="0" t="n">
        <v>4</v>
      </c>
      <c r="D15" s="0" t="n">
        <v>1.09</v>
      </c>
      <c r="E15" s="0" t="n">
        <v>98.0507</v>
      </c>
      <c r="F15" s="0" t="n">
        <v>1.41</v>
      </c>
      <c r="G15" s="0" t="n">
        <v>30560432</v>
      </c>
      <c r="H15" s="6" t="n">
        <f aca="false">F15*G15</f>
        <v>43090209.12</v>
      </c>
      <c r="I15" s="9" t="n">
        <f aca="false">H15/H14</f>
        <v>0.999839687656591</v>
      </c>
      <c r="J15" s="0" t="n">
        <v>0.27</v>
      </c>
    </row>
    <row r="16" customFormat="false" ht="13.8" hidden="false" customHeight="false" outlineLevel="0" collapsed="false">
      <c r="A16" s="8" t="s">
        <v>14</v>
      </c>
      <c r="B16" s="0" t="s">
        <v>11</v>
      </c>
      <c r="C16" s="0" t="n">
        <v>8</v>
      </c>
      <c r="D16" s="0" t="n">
        <v>2.63</v>
      </c>
      <c r="E16" s="0" t="n">
        <v>122.85</v>
      </c>
      <c r="F16" s="0" t="n">
        <v>1.01</v>
      </c>
      <c r="G16" s="0" t="n">
        <v>12628031</v>
      </c>
      <c r="H16" s="6" t="n">
        <f aca="false">F16*G16</f>
        <v>12754311.31</v>
      </c>
      <c r="I16" s="9" t="n">
        <f aca="false">H16/H14</f>
        <v>0.295943484538497</v>
      </c>
      <c r="J16" s="0" t="n">
        <v>0.01</v>
      </c>
    </row>
    <row r="17" customFormat="false" ht="13.8" hidden="false" customHeight="false" outlineLevel="0" collapsed="false">
      <c r="A17" s="10" t="s">
        <v>14</v>
      </c>
      <c r="B17" s="11" t="s">
        <v>11</v>
      </c>
      <c r="C17" s="11" t="n">
        <v>16</v>
      </c>
      <c r="D17" s="11" t="n">
        <v>2.69</v>
      </c>
      <c r="E17" s="11" t="n">
        <v>123.793</v>
      </c>
      <c r="F17" s="11" t="n">
        <v>1</v>
      </c>
      <c r="G17" s="11" t="n">
        <v>12351732</v>
      </c>
      <c r="H17" s="6" t="n">
        <f aca="false">F17*G17</f>
        <v>12351732</v>
      </c>
      <c r="I17" s="12" t="n">
        <f aca="false">H17/H14</f>
        <v>0.286602272699713</v>
      </c>
      <c r="J17" s="0" t="n">
        <v>0.01</v>
      </c>
    </row>
    <row r="18" customFormat="false" ht="13.8" hidden="false" customHeight="false" outlineLevel="0" collapsed="false">
      <c r="A18" s="5" t="s">
        <v>15</v>
      </c>
      <c r="B18" s="6" t="s">
        <v>11</v>
      </c>
      <c r="C18" s="6" t="n">
        <v>0</v>
      </c>
      <c r="D18" s="6" t="n">
        <v>0.52</v>
      </c>
      <c r="E18" s="6" t="n">
        <v>77.5548</v>
      </c>
      <c r="F18" s="6" t="n">
        <v>3.14</v>
      </c>
      <c r="G18" s="6" t="n">
        <v>87265117</v>
      </c>
      <c r="H18" s="6" t="n">
        <f aca="false">F18*G18</f>
        <v>274012467.38</v>
      </c>
      <c r="I18" s="7" t="n">
        <f aca="false">H18/H18</f>
        <v>1</v>
      </c>
      <c r="J18" s="0" t="n">
        <v>0.83</v>
      </c>
    </row>
    <row r="19" customFormat="false" ht="13.8" hidden="false" customHeight="false" outlineLevel="0" collapsed="false">
      <c r="A19" s="8" t="s">
        <v>15</v>
      </c>
      <c r="B19" s="0" t="s">
        <v>11</v>
      </c>
      <c r="C19" s="0" t="n">
        <v>4</v>
      </c>
      <c r="D19" s="0" t="n">
        <v>0.52</v>
      </c>
      <c r="E19" s="0" t="n">
        <v>77.5711</v>
      </c>
      <c r="F19" s="0" t="n">
        <v>3.14</v>
      </c>
      <c r="G19" s="0" t="n">
        <v>87208517</v>
      </c>
      <c r="H19" s="6" t="n">
        <f aca="false">F19*G19</f>
        <v>273834743.38</v>
      </c>
      <c r="I19" s="9" t="n">
        <f aca="false">H19/H18</f>
        <v>0.999351401774892</v>
      </c>
      <c r="J19" s="0" t="n">
        <v>0.82</v>
      </c>
    </row>
    <row r="20" customFormat="false" ht="13.8" hidden="false" customHeight="false" outlineLevel="0" collapsed="false">
      <c r="A20" s="8" t="s">
        <v>15</v>
      </c>
      <c r="B20" s="0" t="s">
        <v>11</v>
      </c>
      <c r="C20" s="0" t="n">
        <v>8</v>
      </c>
      <c r="D20" s="0" t="n">
        <v>0.64</v>
      </c>
      <c r="E20" s="0" t="n">
        <v>83.5817</v>
      </c>
      <c r="F20" s="0" t="n">
        <v>2.77</v>
      </c>
      <c r="G20" s="0" t="n">
        <v>70607817</v>
      </c>
      <c r="H20" s="6" t="n">
        <f aca="false">F20*G20</f>
        <v>195583653.09</v>
      </c>
      <c r="I20" s="9" t="n">
        <f aca="false">H20/H18</f>
        <v>0.713776475063687</v>
      </c>
      <c r="J20" s="0" t="n">
        <v>0.63</v>
      </c>
    </row>
    <row r="21" customFormat="false" ht="13.8" hidden="false" customHeight="false" outlineLevel="0" collapsed="false">
      <c r="A21" s="10" t="s">
        <v>15</v>
      </c>
      <c r="B21" s="11" t="s">
        <v>11</v>
      </c>
      <c r="C21" s="11" t="n">
        <v>16</v>
      </c>
      <c r="D21" s="11" t="n">
        <v>1.02</v>
      </c>
      <c r="E21" s="11" t="n">
        <v>101.027</v>
      </c>
      <c r="F21" s="11" t="n">
        <v>2.21</v>
      </c>
      <c r="G21" s="11" t="n">
        <v>45126217</v>
      </c>
      <c r="H21" s="6" t="n">
        <f aca="false">F21*G21</f>
        <v>99728939.57</v>
      </c>
      <c r="I21" s="12" t="n">
        <f aca="false">H21/H18</f>
        <v>0.36395767142849</v>
      </c>
      <c r="J21" s="0" t="n">
        <v>0.27</v>
      </c>
    </row>
  </sheetData>
  <autoFilter ref="J1:Q5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Amy Bui</dc:creator>
  <dc:description/>
  <dc:language>en-US</dc:language>
  <cp:lastModifiedBy/>
  <dcterms:modified xsi:type="dcterms:W3CDTF">2023-04-14T15:22:49Z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