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4"/>
    <sheet state="visible" name="(Input) User IDs" sheetId="2" r:id="rId5"/>
    <sheet state="visible" name="(Input) Rigorbuilder RAW" sheetId="3" r:id="rId6"/>
    <sheet state="visible" name="Leaderboard TeamWise (Output)" sheetId="4" r:id="rId7"/>
    <sheet state="visible" name="Leaderboard Individual (Output)" sheetId="5" r:id="rId8"/>
  </sheets>
  <definedNames/>
  <calcPr/>
</workbook>
</file>

<file path=xl/sharedStrings.xml><?xml version="1.0" encoding="utf-8"?>
<sst xmlns="http://schemas.openxmlformats.org/spreadsheetml/2006/main" count="502" uniqueCount="226">
  <si>
    <t>Position</t>
  </si>
  <si>
    <t>Python Developer</t>
  </si>
  <si>
    <t>Task: Writing a python script</t>
  </si>
  <si>
    <t>Required mindsets</t>
  </si>
  <si>
    <t>Programming fundamentals, Data Structures, Data Manipulation</t>
  </si>
  <si>
    <t>You are given two input sheets and two output sheets</t>
  </si>
  <si>
    <t>You are required to write a python script that reads the input fields and creates the same output as given.</t>
  </si>
  <si>
    <t>The rules of leaderboards (output sheets) are mentioned in the corresponding subsheets.</t>
  </si>
  <si>
    <t>Project Stack</t>
  </si>
  <si>
    <t>Core Java, Kotlin, Swings, High level C, Swift</t>
  </si>
  <si>
    <t>Why these tasks</t>
  </si>
  <si>
    <r>
      <rPr>
        <rFont val="Arial"/>
        <color theme="1"/>
      </rPr>
      <t xml:space="preserve">In order to succeed as a Python developer at Agile RecruiTech LLP , three qualities are important- </t>
    </r>
    <r>
      <rPr>
        <rFont val="Arial"/>
        <b/>
        <color theme="1"/>
      </rPr>
      <t>comprehension of documentation, aesthetic sense and execution of logic</t>
    </r>
    <r>
      <rPr>
        <rFont val="Arial"/>
        <color theme="1"/>
      </rPr>
      <t>. These two tasks assess your ability to understand the functionality and execute with a sense of aesthetics and logic.</t>
    </r>
  </si>
  <si>
    <t>About DeepTech</t>
  </si>
  <si>
    <t>A Technology is considered to be DeepTech if a considerable amount of research has gone into it's development. Agile RecruiTech has researched Psychology to develop a new way of building EdTech applications.</t>
  </si>
  <si>
    <t>If hired, what would you be taught</t>
  </si>
  <si>
    <t>All Agile Associates are trained on the complete Tech stack, irrespective of the specialization, so every has a holistic understanding of the development process. The interns also go through Agile's socio-psychological learning models, level-5 leadership and DeepTech innovation training</t>
  </si>
  <si>
    <t>DeepTech Mindset</t>
  </si>
  <si>
    <t>Ability to comprehend new ideas, think abstract, brainstorm more, ask questions, be excited about new possibilities through Technology</t>
  </si>
  <si>
    <t>Submission</t>
  </si>
  <si>
    <r>
      <rPr>
        <rFont val="Arial"/>
        <b/>
        <color theme="1"/>
      </rPr>
      <t>Step1:</t>
    </r>
    <r>
      <rPr>
        <rFont val="Arial"/>
        <color theme="1"/>
      </rPr>
      <t xml:space="preserve"> Read all the sub-sheets.       
</t>
    </r>
    <r>
      <rPr>
        <rFont val="Arial"/>
        <b/>
        <color theme="1"/>
      </rPr>
      <t xml:space="preserve">Step2: </t>
    </r>
    <r>
      <rPr>
        <rFont val="Arial"/>
        <color theme="1"/>
      </rPr>
      <t xml:space="preserve">Make a note of all the input fields and output fields.
</t>
    </r>
    <r>
      <rPr>
        <rFont val="Arial"/>
        <b/>
        <color theme="1"/>
      </rPr>
      <t xml:space="preserve">
Step3: </t>
    </r>
    <r>
      <rPr>
        <rFont val="Arial"/>
        <color theme="1"/>
      </rPr>
      <t xml:space="preserve">Write a Python Script that produces the same outputs.     
</t>
    </r>
    <r>
      <rPr>
        <rFont val="Arial"/>
        <b/>
        <color theme="1"/>
      </rPr>
      <t>Step4:</t>
    </r>
    <r>
      <rPr>
        <rFont val="Arial"/>
        <color theme="1"/>
      </rPr>
      <t xml:space="preserve"> Paste the GitHub link to your code in the google form given. </t>
    </r>
  </si>
  <si>
    <t>About the Activity</t>
  </si>
  <si>
    <t xml:space="preserve">We conducted an activity within DeepThought across different teams. </t>
  </si>
  <si>
    <t>All the members watched a video, identified insights from the same.</t>
  </si>
  <si>
    <t>Then they selected some statements and tried to giver possible reasons</t>
  </si>
  <si>
    <t>Each reason was once again evaluated by the process of rigor.</t>
  </si>
  <si>
    <t>The two input sheets were created from the data of activity.</t>
  </si>
  <si>
    <t>We made a sample leaderboard for the same (in the output sheets).</t>
  </si>
  <si>
    <t>S No</t>
  </si>
  <si>
    <t>Name</t>
  </si>
  <si>
    <t>Team Name</t>
  </si>
  <si>
    <t>User ID</t>
  </si>
  <si>
    <t>Soumita M</t>
  </si>
  <si>
    <t>Winning Culture Lab</t>
  </si>
  <si>
    <t>Subhangi 0</t>
  </si>
  <si>
    <t>Nitin Shane</t>
  </si>
  <si>
    <t>Merwin</t>
  </si>
  <si>
    <t>Mentor</t>
  </si>
  <si>
    <t>fardinkamal62</t>
  </si>
  <si>
    <t>Human Capital Lab</t>
  </si>
  <si>
    <t>__riddhi_213_</t>
  </si>
  <si>
    <t>Rohit Dutta</t>
  </si>
  <si>
    <t>imshawan</t>
  </si>
  <si>
    <t>Tech Lab</t>
  </si>
  <si>
    <t>Anuraj_Saini</t>
  </si>
  <si>
    <t>BrandTech Lab</t>
  </si>
  <si>
    <t>sharath</t>
  </si>
  <si>
    <t>Student Unicorn Lab</t>
  </si>
  <si>
    <t>Ronak 0</t>
  </si>
  <si>
    <t>Amrit Malviya</t>
  </si>
  <si>
    <t>Brandtech Lab</t>
  </si>
  <si>
    <t>Saurabh</t>
  </si>
  <si>
    <t>darshimalde</t>
  </si>
  <si>
    <t>Shagun</t>
  </si>
  <si>
    <t>Ayisha</t>
  </si>
  <si>
    <t>Palash</t>
  </si>
  <si>
    <t>Growpital</t>
  </si>
  <si>
    <t>raman</t>
  </si>
  <si>
    <t>Nishant</t>
  </si>
  <si>
    <t>Vatsal</t>
  </si>
  <si>
    <t>Kringle</t>
  </si>
  <si>
    <t>devmenkr</t>
  </si>
  <si>
    <t>Sup Eco App</t>
  </si>
  <si>
    <t>Gautam Pandey</t>
  </si>
  <si>
    <t>Harshali Pophali</t>
  </si>
  <si>
    <t>About the page</t>
  </si>
  <si>
    <t xml:space="preserve">Here's a list of the same 21 individuals. They took part in an activity where they identified a statements and reasons. </t>
  </si>
  <si>
    <t xml:space="preserve">We have taken the data from the activity and presented in the table.  </t>
  </si>
  <si>
    <t xml:space="preserve">We ask you to count the number of statements and reasons through a python script and replicate the two output leaderboards. </t>
  </si>
  <si>
    <t>Here, the statements identified by people are listed.</t>
  </si>
  <si>
    <t>Some of the entries might be duplicated, but we are not checking for that right now.</t>
  </si>
  <si>
    <t>name</t>
  </si>
  <si>
    <t>uid</t>
  </si>
  <si>
    <t>total_statements</t>
  </si>
  <si>
    <t>total_reasons</t>
  </si>
  <si>
    <t>Statement 1</t>
  </si>
  <si>
    <t>Statement 2</t>
  </si>
  <si>
    <t>Statement 3</t>
  </si>
  <si>
    <t>Statement 4</t>
  </si>
  <si>
    <t>Statement 5</t>
  </si>
  <si>
    <t>Statement 6</t>
  </si>
  <si>
    <t>Statement 7</t>
  </si>
  <si>
    <t>Statement 8</t>
  </si>
  <si>
    <t>Statement 9</t>
  </si>
  <si>
    <t>Statement 10</t>
  </si>
  <si>
    <t>Statement 11</t>
  </si>
  <si>
    <t>Statement 12</t>
  </si>
  <si>
    <t>Statement 13</t>
  </si>
  <si>
    <t>Statement 14</t>
  </si>
  <si>
    <t>Statement 15</t>
  </si>
  <si>
    <t>Statement 16</t>
  </si>
  <si>
    <t>managers' job based on where company's lifecycle.</t>
  </si>
  <si>
    <t>first u present the story we think they will think</t>
  </si>
  <si>
    <t>they both feel one is intimindating one another by telling either</t>
  </si>
  <si>
    <t>he starts witha question- how one is grown up with thoughts</t>
  </si>
  <si>
    <t>to act on the valuation the legibility comes when we add story,</t>
  </si>
  <si>
    <t>if there are numbers, u can move the numbers in whatever context</t>
  </si>
  <si>
    <t>taught in pure number</t>
  </si>
  <si>
    <t>while counting students timing should be noted as well.</t>
  </si>
  <si>
    <t>--</t>
  </si>
  <si>
    <t>story that tells about the company, you need to understand the business rather than</t>
  </si>
  <si>
    <t>good valuation - should have number and story</t>
  </si>
  <si>
    <t>Number to intimidate them</t>
  </si>
  <si>
    <t>Storytelling for the numbers, narratives and numbers</t>
  </si>
  <si>
    <t>feel doubt and fear they manage differently</t>
  </si>
  <si>
    <t>I had new sorts of ideas, you call it pro-cra. I call it thinking</t>
  </si>
  <si>
    <t>perfect time to teach myself procrastination.</t>
  </si>
  <si>
    <t>Only when you are told that you have to do this problem, the task is still there in the mind - divergence in the ideas, unexpected leap</t>
  </si>
  <si>
    <t>there is a sweet spot where originals seem to live</t>
  </si>
  <si>
    <t>Wait till last minute that they have any new ideas</t>
  </si>
  <si>
    <t>pre-procrastinators - rated as less creative than people who procrastinate</t>
  </si>
  <si>
    <t>Kind of idea I test, challenge to test the data,</t>
  </si>
  <si>
    <t>sometimes 100% effort leads to 0% result</t>
  </si>
  <si>
    <t>num --- Engineering</t>
  </si>
  <si>
    <t>numbers are good for evaluating</t>
  </si>
  <si>
    <t>Waited for years to take over yahooo</t>
  </si>
  <si>
    <t>Quick to start -- Slooe to finish</t>
  </si>
  <si>
    <t>- he left himself open to the widest range of ideas</t>
  </si>
  <si>
    <t>courage to be original</t>
  </si>
  <si>
    <t>There is self doubt -- paralysing</t>
  </si>
  <si>
    <t>makes you take unexpected leaps</t>
  </si>
  <si>
    <t>The modern proscrastinators are effective</t>
  </si>
  <si>
    <t>The precratinators are less creative --</t>
  </si>
  <si>
    <t>understanding the question is more imp</t>
  </si>
  <si>
    <t>The earth is round.</t>
  </si>
  <si>
    <t>There are eight planets in our Solar System</t>
  </si>
  <si>
    <t>The Sky appears blue</t>
  </si>
  <si>
    <t>The tides are higher during full moon days.</t>
  </si>
  <si>
    <t>Saturn has rings around it.</t>
  </si>
  <si>
    <t>During Full Moon, high tides are present.</t>
  </si>
  <si>
    <t>Our Solar system is part of the Milky Way Galaxy</t>
  </si>
  <si>
    <t>why sharing pareto's law is significant?</t>
  </si>
  <si>
    <t>I've always loved the Victorian period in English literature. Even as a kid, Dickens captured my imagination more thoroughly than the Harry Potter stories or anything else.</t>
  </si>
  <si>
    <t>Different pov</t>
  </si>
  <si>
    <t>Difference between discussion and interaction</t>
  </si>
  <si>
    <t>At least one person working with DT is a product creator.</t>
  </si>
  <si>
    <t>At least one person in DT is a product creator.</t>
  </si>
  <si>
    <t>At least one person in DeepThought is a product creator.</t>
  </si>
  <si>
    <t>Behind the scenes and manage different and thinks differently mostly</t>
  </si>
  <si>
    <t>They have the courage to do it</t>
  </si>
  <si>
    <t>It can be virtue</t>
  </si>
  <si>
    <t>some of them bring more ideas</t>
  </si>
  <si>
    <t>They don't have the original thoughts</t>
  </si>
  <si>
    <t>You can't doubt you need a lot of bad ideas to get the good ones.</t>
  </si>
  <si>
    <t>he was playing the video games</t>
  </si>
  <si>
    <t>we have to generate more ideas to be original</t>
  </si>
  <si>
    <t>look for a better option</t>
  </si>
  <si>
    <t>I have the most creative ideas when I am procrastinating</t>
  </si>
  <si>
    <t>originals stand out and speak up</t>
  </si>
  <si>
    <t>original thinkers are procrastinators</t>
  </si>
  <si>
    <t>u call it procrastinating I call it thinking</t>
  </si>
  <si>
    <t>when u feel doubt don't let it go.</t>
  </si>
  <si>
    <t>originals are afraid of failing</t>
  </si>
  <si>
    <t>I have a dream that is not in the script</t>
  </si>
  <si>
    <t>original people maybe have bad idea</t>
  </si>
  <si>
    <t>made him into a much better painter - Leonardo DaVinci</t>
  </si>
  <si>
    <t>people look confident in front but backside they face the same fear</t>
  </si>
  <si>
    <t>firefox and google users stay 50% on their job already</t>
  </si>
  <si>
    <t>be in the kind of person who looks for a better option</t>
  </si>
  <si>
    <t>being quick to start and late to finish can actually bring you more productivity.</t>
  </si>
  <si>
    <t>why adam grand went wrong predicting this company?</t>
  </si>
  <si>
    <t>originals are late to the party</t>
  </si>
  <si>
    <t>that panic when you have something in deadline.</t>
  </si>
  <si>
    <t>he traded hair for teeth</t>
  </si>
  <si>
    <t>people who procastinate are creative.</t>
  </si>
  <si>
    <t>people who waits over last minute goofs up</t>
  </si>
  <si>
    <t>originals are neither precastinators nor procastinators.</t>
  </si>
  <si>
    <t>originals are non conformists.</t>
  </si>
  <si>
    <t>recognising the originals and becoming like them</t>
  </si>
  <si>
    <t>adam took nintendo games very seriously. he didnt stop playing that game until he mastered it.</t>
  </si>
  <si>
    <t>first mover advantage</t>
  </si>
  <si>
    <t>procrastination vs procrastination</t>
  </si>
  <si>
    <t>I just need to upgratde my - who look for better option - deja vu - vuja de - when you look something - in every - has been an evil queen - reinvts - frozen most successful -</t>
  </si>
  <si>
    <t>we can predict your job commitment - there is good evidence</t>
  </si>
  <si>
    <t>it's much easier to improve someone else idea</t>
  </si>
  <si>
    <t>you call it procastinating I call thinking</t>
  </si>
  <si>
    <t>we ask people to generate business ideas - other for e- 5 minutes of proctanitation - they you but task still gives you time to</t>
  </si>
  <si>
    <t>panic you feel before deadline</t>
  </si>
  <si>
    <t>not accepting default and taking initiative to work on being efficiency</t>
  </si>
  <si>
    <t>procrastination gives time to think and build.</t>
  </si>
  <si>
    <t>originals are not different from us, use procrastination and bad ideas.</t>
  </si>
  <si>
    <t>Originals also have self doubt</t>
  </si>
  <si>
    <t>sometimes because of all the bad ideas, doubts, and procrastination makes the difference</t>
  </si>
  <si>
    <t>Generate more ideas and try every idea</t>
  </si>
  <si>
    <t>chances not taken when we have new ideas we don't try</t>
  </si>
  <si>
    <t>when you feel doubt don't let it go</t>
  </si>
  <si>
    <t>Take initiative to doubt default and search for better option</t>
  </si>
  <si>
    <t>more orginal more idea needed to succeed</t>
  </si>
  <si>
    <t>greatest people fail because they are not trying more</t>
  </si>
  <si>
    <t>being a person looks for improvement and take the initiative for it then might grow</t>
  </si>
  <si>
    <t>self doubt-paralyzing</t>
  </si>
  <si>
    <t>Idea doubt is invigourating.</t>
  </si>
  <si>
    <t>But they have different methods of handling fear.</t>
  </si>
  <si>
    <t>Most people are quick to start but last to finish.</t>
  </si>
  <si>
    <t>Procratination can be a virtue to creativity.</t>
  </si>
  <si>
    <t>Martin Luther King delayed the task of delivering the speech.</t>
  </si>
  <si>
    <t>The people who wait till the last minute don't have time for new ideas.</t>
  </si>
  <si>
    <t>to improve on someone else's ideas is easy then building then something new.</t>
  </si>
  <si>
    <t>originals are the ones who fails the most and try the most.</t>
  </si>
  <si>
    <t>doubt the default.</t>
  </si>
  <si>
    <t>freedom is needed to improvise.</t>
  </si>
  <si>
    <t>procrastinating is thinking</t>
  </si>
  <si>
    <t>it's always better to improve on someone's idea than start from scratch</t>
  </si>
  <si>
    <t>Procrastinators who rush into things might be less creative as compared to the ones who moderately procrastinate</t>
  </si>
  <si>
    <t>Self-doubt is paralyzing but idea-doubt helps you to explore and refine and it's energizing</t>
  </si>
  <si>
    <t>You don't have to start from scratch just different and original to be successful</t>
  </si>
  <si>
    <t>Procrastination does not always help in curiosity</t>
  </si>
  <si>
    <t>Bad ideas teach us what not to do Which is also an equally necessary knowledge of what to do.</t>
  </si>
  <si>
    <t>More failures can lead to high-quality ideas.</t>
  </si>
  <si>
    <t>Originals are set apart by the knowledge of fears and still trying.</t>
  </si>
  <si>
    <t>Web browsers can tell how good you are at jobs. The ones who used non pre-installed browsers did better.</t>
  </si>
  <si>
    <t>And it needs courage.</t>
  </si>
  <si>
    <t>But originals take time.</t>
  </si>
  <si>
    <t xml:space="preserve">Here's the leaderboard (team-wise). The rank is decided on the basis of sum of average statements and reasons. </t>
  </si>
  <si>
    <t>Team Wise Leaderboard</t>
  </si>
  <si>
    <t>Team Rank</t>
  </si>
  <si>
    <t>Thinking Teams Leaderboard</t>
  </si>
  <si>
    <t>Average Statements</t>
  </si>
  <si>
    <t>Average Reasons</t>
  </si>
  <si>
    <t>Given below is the individual leaderboard. The rankings are given on the basis of total number of statements and reasons.</t>
  </si>
  <si>
    <t>In case of a tie, the preference is given in the alphabetical order.</t>
  </si>
  <si>
    <t>Note: Please consider special characters after the alphabets while displaying the results.</t>
  </si>
  <si>
    <t>Rank</t>
  </si>
  <si>
    <t>UID</t>
  </si>
  <si>
    <t>No. of Statements</t>
  </si>
  <si>
    <t>No. of Reasons</t>
  </si>
  <si>
    <t>`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</si>
</sst>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b/>
      <color theme="0"/>
      <name val="Arial"/>
      <scheme val="minor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color rgb="FFFFFFFF"/>
      <name val="Arial"/>
    </font>
    <font>
      <sz val="12.0"/>
      <color theme="1"/>
      <name val="Arial"/>
      <scheme val="minor"/>
    </font>
    <font>
      <sz val="10.0"/>
      <color rgb="FFFFFFFF"/>
      <name val="Arial"/>
      <scheme val="minor"/>
    </font>
    <font>
      <sz val="10.0"/>
      <color theme="1"/>
      <name val="Arial"/>
      <scheme val="minor"/>
    </font>
    <font>
      <color rgb="FF000000"/>
      <name val="Roboto"/>
    </font>
    <font>
      <sz val="12.0"/>
      <color theme="0"/>
      <name val="Arial"/>
      <scheme val="minor"/>
    </font>
    <font>
      <color rgb="FFFFFFFF"/>
      <name val="Arial"/>
      <scheme val="minor"/>
    </font>
    <font/>
    <font>
      <sz val="12.0"/>
      <color rgb="FF000000"/>
      <name val="Calibri"/>
    </font>
    <font>
      <sz val="12.0"/>
      <color theme="1"/>
      <name val="Calibri"/>
    </font>
    <font>
      <sz val="12.0"/>
      <color rgb="FFFFFFFF"/>
      <name val="Calibri"/>
    </font>
    <font>
      <b/>
      <color rgb="FFFFFFFF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0033FF"/>
        <bgColor rgb="FF0033FF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vertical="center"/>
    </xf>
    <xf borderId="0" fillId="0" fontId="1" numFmtId="0" xfId="0" applyAlignment="1" applyFont="1">
      <alignment shrinkToFit="0" vertical="center" wrapText="1"/>
    </xf>
    <xf borderId="0" fillId="2" fontId="1" numFmtId="0" xfId="0" applyAlignment="1" applyFont="1">
      <alignment vertical="center"/>
    </xf>
    <xf borderId="0" fillId="3" fontId="3" numFmtId="0" xfId="0" applyAlignment="1" applyFill="1" applyFont="1">
      <alignment vertical="bottom"/>
    </xf>
    <xf borderId="0" fillId="4" fontId="4" numFmtId="0" xfId="0" applyAlignment="1" applyFill="1" applyFont="1">
      <alignment readingOrder="0" vertical="bottom"/>
    </xf>
    <xf borderId="0" fillId="5" fontId="5" numFmtId="0" xfId="0" applyAlignment="1" applyFill="1" applyFont="1">
      <alignment horizontal="center" readingOrder="0" vertical="bottom"/>
    </xf>
    <xf borderId="0" fillId="3" fontId="3" numFmtId="0" xfId="0" applyAlignment="1" applyFont="1">
      <alignment vertical="center"/>
    </xf>
    <xf borderId="0" fillId="4" fontId="4" numFmtId="0" xfId="0" applyAlignment="1" applyFont="1">
      <alignment readingOrder="0" shrinkToFit="0" vertical="bottom" wrapText="1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readingOrder="0" shrinkToFit="0" vertical="center" wrapText="1"/>
    </xf>
    <xf borderId="0" fillId="6" fontId="4" numFmtId="0" xfId="0" applyAlignment="1" applyFont="1">
      <alignment readingOrder="0" shrinkToFit="0" vertical="center" wrapText="1"/>
    </xf>
    <xf borderId="0" fillId="3" fontId="3" numFmtId="0" xfId="0" applyAlignment="1" applyFont="1">
      <alignment horizontal="center" vertical="center"/>
    </xf>
    <xf borderId="0" fillId="4" fontId="4" numFmtId="0" xfId="0" applyAlignment="1" applyFont="1">
      <alignment shrinkToFit="0" wrapText="1"/>
    </xf>
    <xf borderId="0" fillId="5" fontId="6" numFmtId="0" xfId="0" applyAlignment="1" applyFont="1">
      <alignment horizontal="center" vertical="bottom"/>
    </xf>
    <xf borderId="0" fillId="4" fontId="4" numFmtId="0" xfId="0" applyAlignment="1" applyFont="1">
      <alignment readingOrder="0" shrinkToFit="0" wrapText="1"/>
    </xf>
    <xf borderId="0" fillId="4" fontId="4" numFmtId="0" xfId="0" applyAlignment="1" applyFont="1">
      <alignment shrinkToFit="0" vertical="bottom" wrapText="1"/>
    </xf>
    <xf borderId="0" fillId="4" fontId="4" numFmtId="0" xfId="0" applyAlignment="1" applyFont="1">
      <alignment shrinkToFit="0" wrapText="1"/>
    </xf>
    <xf borderId="0" fillId="5" fontId="5" numFmtId="0" xfId="0" applyAlignment="1" applyFont="1">
      <alignment horizontal="center" shrinkToFit="0" vertical="center" wrapText="1"/>
    </xf>
    <xf borderId="0" fillId="2" fontId="7" numFmtId="0" xfId="0" applyAlignment="1" applyFont="1">
      <alignment vertical="center"/>
    </xf>
    <xf borderId="0" fillId="4" fontId="4" numFmtId="0" xfId="0" applyAlignment="1" applyFont="1">
      <alignment readingOrder="0" shrinkToFit="0" vertical="center" wrapText="1"/>
    </xf>
    <xf borderId="0" fillId="2" fontId="8" numFmtId="0" xfId="0" applyAlignment="1" applyFont="1">
      <alignment horizontal="center" readingOrder="0" vertical="center"/>
    </xf>
    <xf borderId="0" fillId="2" fontId="1" numFmtId="0" xfId="0" applyAlignment="1" applyFont="1">
      <alignment readingOrder="0" vertical="center"/>
    </xf>
    <xf borderId="0" fillId="0" fontId="9" numFmtId="0" xfId="0" applyAlignment="1" applyFont="1">
      <alignment vertical="center"/>
    </xf>
    <xf borderId="0" fillId="2" fontId="9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2" fontId="4" numFmtId="0" xfId="0" applyAlignment="1" applyFont="1">
      <alignment vertical="center"/>
    </xf>
    <xf borderId="0" fillId="2" fontId="1" numFmtId="0" xfId="0" applyAlignment="1" applyFont="1">
      <alignment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4" numFmtId="0" xfId="0" applyAlignment="1" applyFont="1">
      <alignment horizontal="center" readingOrder="0" shrinkToFit="0" vertical="center" wrapText="1"/>
    </xf>
    <xf borderId="0" fillId="2" fontId="10" numFmtId="0" xfId="0" applyAlignment="1" applyFont="1">
      <alignment readingOrder="0" vertical="center"/>
    </xf>
    <xf borderId="0" fillId="0" fontId="1" numFmtId="0" xfId="0" applyAlignment="1" applyFont="1">
      <alignment horizontal="center" vertical="center"/>
    </xf>
    <xf borderId="0" fillId="2" fontId="1" numFmtId="0" xfId="0" applyAlignment="1" applyFont="1">
      <alignment horizontal="center" vertical="center"/>
    </xf>
    <xf borderId="0" fillId="7" fontId="11" numFmtId="0" xfId="0" applyAlignment="1" applyFill="1" applyFont="1">
      <alignment readingOrder="0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1" fillId="8" fontId="12" numFmtId="0" xfId="0" applyAlignment="1" applyBorder="1" applyFill="1" applyFont="1">
      <alignment readingOrder="0"/>
    </xf>
    <xf borderId="2" fillId="0" fontId="13" numFmtId="0" xfId="0" applyBorder="1" applyFont="1"/>
    <xf borderId="3" fillId="0" fontId="13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0" fillId="7" fontId="1" numFmtId="0" xfId="0" applyAlignment="1" applyFont="1">
      <alignment horizontal="left" shrinkToFit="0" vertical="center" wrapText="1"/>
    </xf>
    <xf borderId="0" fillId="0" fontId="1" numFmtId="0" xfId="0" applyFont="1"/>
    <xf borderId="9" fillId="9" fontId="12" numFmtId="0" xfId="0" applyAlignment="1" applyBorder="1" applyFill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0" fillId="0" fontId="14" numFmtId="0" xfId="0" applyAlignment="1" applyBorder="1" applyFont="1">
      <alignment horizontal="center" readingOrder="0" shrinkToFit="0" vertical="bottom" wrapText="0"/>
    </xf>
    <xf borderId="10" fillId="7" fontId="4" numFmtId="0" xfId="0" applyAlignment="1" applyBorder="1" applyFont="1">
      <alignment horizontal="center" readingOrder="0" vertical="bottom"/>
    </xf>
    <xf borderId="10" fillId="0" fontId="15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center" readingOrder="0"/>
    </xf>
    <xf borderId="11" fillId="0" fontId="14" numFmtId="0" xfId="0" applyAlignment="1" applyBorder="1" applyFont="1">
      <alignment horizontal="center" readingOrder="0" shrinkToFit="0" vertical="bottom" wrapText="0"/>
    </xf>
    <xf borderId="11" fillId="7" fontId="4" numFmtId="0" xfId="0" applyAlignment="1" applyBorder="1" applyFont="1">
      <alignment horizontal="center" readingOrder="0" vertical="bottom"/>
    </xf>
    <xf borderId="0" fillId="0" fontId="1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0" fillId="7" fontId="1" numFmtId="0" xfId="0" applyAlignment="1" applyFont="1">
      <alignment readingOrder="0"/>
    </xf>
    <xf borderId="0" fillId="7" fontId="4" numFmtId="0" xfId="0" applyAlignment="1" applyFont="1">
      <alignment readingOrder="0" vertical="bottom"/>
    </xf>
    <xf borderId="0" fillId="7" fontId="1" numFmtId="0" xfId="0" applyFont="1"/>
    <xf borderId="0" fillId="0" fontId="1" numFmtId="0" xfId="0" applyAlignment="1" applyFont="1">
      <alignment readingOrder="0"/>
    </xf>
    <xf borderId="0" fillId="10" fontId="1" numFmtId="0" xfId="0" applyAlignment="1" applyFill="1" applyFont="1">
      <alignment readingOrder="0"/>
    </xf>
    <xf borderId="0" fillId="10" fontId="1" numFmtId="0" xfId="0" applyFont="1"/>
    <xf borderId="1" fillId="8" fontId="12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shrinkToFit="0" wrapText="1"/>
    </xf>
    <xf borderId="5" fillId="0" fontId="13" numFmtId="0" xfId="0" applyBorder="1" applyFont="1"/>
    <xf borderId="6" fillId="0" fontId="1" numFmtId="0" xfId="0" applyAlignment="1" applyBorder="1" applyFont="1">
      <alignment readingOrder="0" shrinkToFit="0" wrapText="1"/>
    </xf>
    <xf borderId="7" fillId="0" fontId="13" numFmtId="0" xfId="0" applyBorder="1" applyFont="1"/>
    <xf borderId="8" fillId="0" fontId="13" numFmtId="0" xfId="0" applyBorder="1" applyFont="1"/>
    <xf borderId="9" fillId="9" fontId="16" numFmtId="0" xfId="0" applyAlignment="1" applyBorder="1" applyFont="1">
      <alignment horizontal="center" readingOrder="0" shrinkToFit="0" vertical="bottom" wrapText="0"/>
    </xf>
    <xf borderId="9" fillId="11" fontId="14" numFmtId="0" xfId="0" applyAlignment="1" applyBorder="1" applyFill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10" fillId="0" fontId="14" numFmtId="0" xfId="0" applyAlignment="1" applyBorder="1" applyFont="1">
      <alignment readingOrder="0" shrinkToFit="0" vertical="bottom" wrapText="0"/>
    </xf>
    <xf borderId="10" fillId="0" fontId="14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0" fillId="0" fontId="15" numFmtId="0" xfId="0" applyAlignment="1" applyBorder="1" applyFont="1">
      <alignment shrinkToFit="0" vertical="bottom" wrapText="0"/>
    </xf>
    <xf borderId="10" fillId="0" fontId="4" numFmtId="0" xfId="0" applyAlignment="1" applyBorder="1" applyFont="1">
      <alignment shrinkToFit="0" vertical="bottom" wrapText="0"/>
    </xf>
    <xf borderId="11" fillId="0" fontId="14" numFmtId="0" xfId="0" applyAlignment="1" applyBorder="1" applyFont="1">
      <alignment readingOrder="0" shrinkToFit="0" vertical="bottom" wrapText="0"/>
    </xf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vertical="bottom"/>
    </xf>
    <xf borderId="0" fillId="0" fontId="15" numFmtId="0" xfId="0" applyAlignment="1" applyFont="1">
      <alignment horizontal="right" vertical="bottom"/>
    </xf>
    <xf borderId="0" fillId="0" fontId="15" numFmtId="0" xfId="0" applyAlignment="1" applyFont="1">
      <alignment shrinkToFit="0" vertical="bottom" wrapText="0"/>
    </xf>
    <xf borderId="0" fillId="8" fontId="17" numFmtId="0" xfId="0" applyAlignment="1" applyFont="1">
      <alignment horizontal="center" readingOrder="0"/>
    </xf>
    <xf borderId="0" fillId="9" fontId="1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6" fontId="1" numFmtId="0" xfId="0" applyAlignment="1" applyFont="1">
      <alignment horizontal="center" readingOrder="0"/>
    </xf>
    <xf borderId="0" fillId="6" fontId="1" numFmtId="2" xfId="0" applyAlignment="1" applyFont="1" applyNumberFormat="1">
      <alignment readingOrder="0"/>
    </xf>
    <xf borderId="0" fillId="6" fontId="1" numFmtId="2" xfId="0" applyFont="1" applyNumberFormat="1"/>
    <xf borderId="0" fillId="2" fontId="1" numFmtId="0" xfId="0" applyFont="1"/>
    <xf borderId="0" fillId="6" fontId="14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horizontal="center"/>
    </xf>
    <xf borderId="0" fillId="6" fontId="15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1.63"/>
    <col customWidth="1" min="4" max="4" width="10.5"/>
    <col customWidth="1" min="5" max="5" width="24.38"/>
    <col customWidth="1" min="7" max="7" width="42.38"/>
    <col customWidth="1" min="8" max="8" width="42.0"/>
    <col customWidth="1" min="9" max="9" width="16.0"/>
    <col customWidth="1" min="10" max="10" width="43.25"/>
  </cols>
  <sheetData>
    <row r="1">
      <c r="A1" s="1"/>
      <c r="B1" s="2"/>
      <c r="C1" s="2"/>
      <c r="D1" s="2"/>
      <c r="E1" s="2"/>
      <c r="F1" s="1"/>
      <c r="G1" s="3"/>
      <c r="H1" s="1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5" t="s">
        <v>0</v>
      </c>
      <c r="C2" s="6" t="s">
        <v>1</v>
      </c>
      <c r="D2" s="6"/>
      <c r="E2" s="2"/>
      <c r="F2" s="7" t="s">
        <v>2</v>
      </c>
      <c r="H2" s="1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8" t="s">
        <v>3</v>
      </c>
      <c r="C3" s="9" t="s">
        <v>4</v>
      </c>
      <c r="E3" s="2"/>
      <c r="F3" s="10" t="s">
        <v>5</v>
      </c>
      <c r="H3" s="1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E4" s="2"/>
      <c r="F4" s="11" t="s">
        <v>6</v>
      </c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E5" s="2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2"/>
      <c r="C6" s="2"/>
      <c r="D6" s="2"/>
      <c r="E6" s="2"/>
      <c r="F6" s="12" t="s">
        <v>7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2"/>
      <c r="C7" s="2"/>
      <c r="D7" s="2"/>
      <c r="E7" s="2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13" t="s">
        <v>8</v>
      </c>
      <c r="C8" s="14" t="s">
        <v>9</v>
      </c>
      <c r="E8" s="2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E9" s="2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1"/>
      <c r="C10" s="1"/>
      <c r="D10" s="1"/>
      <c r="E10" s="1"/>
      <c r="F10" s="15" t="s">
        <v>10</v>
      </c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1"/>
      <c r="C11" s="1"/>
      <c r="D11" s="1"/>
      <c r="E11" s="1"/>
      <c r="F11" s="16" t="s">
        <v>11</v>
      </c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13" t="s">
        <v>12</v>
      </c>
      <c r="C12" s="17" t="s">
        <v>13</v>
      </c>
      <c r="E12" s="1"/>
      <c r="H12" s="1"/>
      <c r="I12" s="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E13" s="2"/>
      <c r="H13" s="1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E14" s="2"/>
      <c r="H14" s="1"/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E15" s="2"/>
      <c r="H15" s="1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E16" s="2"/>
      <c r="H16" s="1"/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E17" s="2"/>
      <c r="F17" s="15" t="s">
        <v>14</v>
      </c>
      <c r="H17" s="1"/>
      <c r="I17" s="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E18" s="2"/>
      <c r="F18" s="18" t="s">
        <v>15</v>
      </c>
      <c r="H18" s="1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E19" s="2"/>
      <c r="H19" s="1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E20" s="2"/>
      <c r="H20" s="1"/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"/>
      <c r="B21" s="13" t="s">
        <v>16</v>
      </c>
      <c r="C21" s="14" t="s">
        <v>17</v>
      </c>
      <c r="E21" s="2"/>
      <c r="H21" s="1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E22" s="2"/>
      <c r="H22" s="1"/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E23" s="2"/>
      <c r="H23" s="1"/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E24" s="2"/>
      <c r="F24" s="19" t="s">
        <v>18</v>
      </c>
      <c r="H24" s="1"/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20"/>
      <c r="E25" s="2"/>
      <c r="F25" s="21" t="s">
        <v>19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20"/>
      <c r="B26" s="2"/>
      <c r="C26" s="2"/>
      <c r="D26" s="2"/>
      <c r="E26" s="2"/>
      <c r="H26" s="2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20"/>
      <c r="B27" s="2"/>
      <c r="C27" s="2"/>
      <c r="D27" s="2"/>
      <c r="E27" s="2"/>
      <c r="H27" s="23"/>
      <c r="I27" s="1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>
      <c r="A28" s="20"/>
      <c r="B28" s="2"/>
      <c r="C28" s="2"/>
      <c r="D28" s="2"/>
      <c r="E28" s="2"/>
      <c r="H28" s="23"/>
      <c r="I28" s="25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</row>
    <row r="29">
      <c r="A29" s="20"/>
      <c r="B29" s="2"/>
      <c r="C29" s="2"/>
      <c r="D29" s="2"/>
      <c r="E29" s="2"/>
      <c r="H29" s="23"/>
      <c r="I29" s="25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</row>
    <row r="30">
      <c r="A30" s="20"/>
      <c r="B30" s="2"/>
      <c r="C30" s="2"/>
      <c r="D30" s="2"/>
      <c r="E30" s="2"/>
      <c r="H30" s="23"/>
      <c r="I30" s="25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</row>
    <row r="31">
      <c r="A31" s="20"/>
      <c r="B31" s="2"/>
      <c r="C31" s="2"/>
      <c r="D31" s="2"/>
      <c r="E31" s="2"/>
      <c r="H31" s="23"/>
      <c r="I31" s="25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>
      <c r="A32" s="20"/>
      <c r="B32" s="2"/>
      <c r="C32" s="2"/>
      <c r="D32" s="2"/>
      <c r="E32" s="2"/>
      <c r="H32" s="23"/>
      <c r="I32" s="25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>
      <c r="A33" s="20"/>
      <c r="B33" s="26"/>
      <c r="C33" s="2"/>
      <c r="D33" s="2"/>
      <c r="E33" s="2"/>
      <c r="H33" s="23"/>
      <c r="I33" s="25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>
      <c r="A34" s="20"/>
      <c r="B34" s="26"/>
      <c r="C34" s="2"/>
      <c r="D34" s="2"/>
      <c r="E34" s="2"/>
      <c r="H34" s="1"/>
      <c r="I34" s="25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>
      <c r="A35" s="20"/>
      <c r="B35" s="26"/>
      <c r="C35" s="2"/>
      <c r="D35" s="2"/>
      <c r="E35" s="2"/>
      <c r="H35" s="1"/>
      <c r="I35" s="25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</row>
    <row r="36">
      <c r="A36" s="20"/>
      <c r="B36" s="27"/>
      <c r="C36" s="2"/>
      <c r="D36" s="2"/>
      <c r="E36" s="2"/>
      <c r="H36" s="1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20"/>
      <c r="B37" s="27"/>
      <c r="C37" s="2"/>
      <c r="D37" s="2"/>
      <c r="E37" s="2"/>
      <c r="H37" s="28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20"/>
      <c r="B38" s="29"/>
      <c r="C38" s="30"/>
      <c r="D38" s="30"/>
      <c r="E38" s="30"/>
      <c r="H38" s="28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20"/>
      <c r="B39" s="1"/>
      <c r="C39" s="1"/>
      <c r="D39" s="1"/>
      <c r="E39" s="1"/>
      <c r="H39" s="28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20"/>
      <c r="B40" s="1"/>
      <c r="C40" s="1"/>
      <c r="D40" s="1"/>
      <c r="E40" s="1"/>
      <c r="H40" s="31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32"/>
      <c r="B41" s="1"/>
      <c r="C41" s="1"/>
      <c r="D41" s="1"/>
      <c r="E41" s="1"/>
      <c r="H41" s="33"/>
      <c r="I41" s="33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>
      <c r="A42" s="20"/>
      <c r="B42" s="1"/>
      <c r="C42" s="1"/>
      <c r="D42" s="1"/>
      <c r="E42" s="1"/>
      <c r="H42" s="4"/>
      <c r="I42" s="4"/>
      <c r="J42" s="4"/>
      <c r="K42" s="4"/>
      <c r="L42" s="4"/>
      <c r="M42" s="4"/>
      <c r="N42" s="4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20"/>
      <c r="B43" s="1"/>
      <c r="C43" s="1"/>
      <c r="D43" s="1"/>
      <c r="E43" s="1"/>
      <c r="H43" s="22"/>
      <c r="I43" s="4"/>
      <c r="J43" s="4"/>
      <c r="K43" s="4"/>
      <c r="L43" s="4"/>
      <c r="M43" s="4"/>
      <c r="N43" s="4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20"/>
      <c r="B44" s="1"/>
      <c r="C44" s="1"/>
      <c r="D44" s="1"/>
      <c r="E44" s="1"/>
      <c r="H44" s="28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H45" s="4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H46" s="22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H47" s="28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34"/>
      <c r="D48" s="34"/>
      <c r="E48" s="34"/>
      <c r="H48" s="1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H49" s="1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35"/>
      <c r="H50" s="1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G51" s="3"/>
      <c r="H51" s="1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H52" s="1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G53" s="3"/>
      <c r="H53" s="1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G54" s="3"/>
      <c r="H54" s="1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H55" s="1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3"/>
      <c r="H56" s="35"/>
      <c r="I56" s="3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H57" s="1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H58" s="1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H59" s="1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H60" s="1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H61" s="1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H62" s="1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H63" s="1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H64" s="1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H65" s="1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H66" s="1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H67" s="1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3"/>
      <c r="H68" s="1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3"/>
      <c r="H69" s="1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3"/>
      <c r="H70" s="1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3"/>
      <c r="H71" s="1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3"/>
      <c r="H72" s="1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3"/>
      <c r="H73" s="1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3"/>
      <c r="H74" s="1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3"/>
      <c r="H75" s="1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3"/>
      <c r="H76" s="1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3"/>
      <c r="H77" s="1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3"/>
      <c r="H78" s="1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3"/>
      <c r="H79" s="1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3"/>
      <c r="H80" s="1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3"/>
      <c r="H81" s="1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3"/>
      <c r="H82" s="1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3"/>
      <c r="H83" s="1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3"/>
      <c r="H84" s="1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3"/>
      <c r="H85" s="1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3"/>
      <c r="H86" s="1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3"/>
      <c r="H87" s="1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3"/>
      <c r="H88" s="1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3"/>
      <c r="H89" s="1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3"/>
      <c r="H90" s="1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3"/>
      <c r="H91" s="1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3"/>
      <c r="H92" s="1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3"/>
      <c r="H93" s="1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3"/>
      <c r="H94" s="1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3"/>
      <c r="H95" s="1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3"/>
      <c r="H96" s="1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3"/>
      <c r="H97" s="1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3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3"/>
      <c r="H99" s="1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3"/>
      <c r="H100" s="1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3"/>
      <c r="H101" s="1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3"/>
      <c r="H102" s="1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3"/>
      <c r="H103" s="1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3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3"/>
      <c r="H105" s="1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3"/>
      <c r="H106" s="1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3"/>
      <c r="H107" s="1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3"/>
      <c r="H108" s="1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3"/>
      <c r="H109" s="1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3"/>
      <c r="H110" s="1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3"/>
      <c r="H111" s="1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3"/>
      <c r="H112" s="1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3"/>
      <c r="H113" s="1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3"/>
      <c r="H114" s="1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3"/>
      <c r="H115" s="1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3"/>
      <c r="H116" s="1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3"/>
      <c r="H117" s="1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3"/>
      <c r="H118" s="1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3"/>
      <c r="H119" s="1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3"/>
      <c r="H120" s="1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3"/>
      <c r="H121" s="1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3"/>
      <c r="H122" s="1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3"/>
      <c r="H123" s="1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3"/>
      <c r="H124" s="1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3"/>
      <c r="H125" s="1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3"/>
      <c r="H126" s="1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3"/>
      <c r="H127" s="1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3"/>
      <c r="H128" s="1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3"/>
      <c r="H129" s="1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3"/>
      <c r="H130" s="1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3"/>
      <c r="H131" s="1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3"/>
      <c r="H132" s="1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3"/>
      <c r="H133" s="1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3"/>
      <c r="H134" s="1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3"/>
      <c r="H135" s="1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3"/>
      <c r="H136" s="1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3"/>
      <c r="H137" s="1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3"/>
      <c r="H138" s="1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3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3"/>
      <c r="H140" s="1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3"/>
      <c r="H141" s="1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3"/>
      <c r="H142" s="1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3"/>
      <c r="H143" s="1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3"/>
      <c r="H144" s="1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3"/>
      <c r="H145" s="1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3"/>
      <c r="H146" s="1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3"/>
      <c r="H147" s="1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3"/>
      <c r="H148" s="1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3"/>
      <c r="H149" s="1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3"/>
      <c r="H150" s="1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3"/>
      <c r="H151" s="1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3"/>
      <c r="H152" s="1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3"/>
      <c r="H153" s="1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3"/>
      <c r="H154" s="1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3"/>
      <c r="H155" s="1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3"/>
      <c r="H156" s="1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3"/>
      <c r="H157" s="1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3"/>
      <c r="H158" s="1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3"/>
      <c r="H159" s="1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3"/>
      <c r="H160" s="1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3"/>
      <c r="H161" s="1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3"/>
      <c r="H162" s="1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3"/>
      <c r="H163" s="1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3"/>
      <c r="H164" s="1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3"/>
      <c r="H165" s="1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3"/>
      <c r="H166" s="1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3"/>
      <c r="H167" s="1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3"/>
      <c r="H168" s="1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3"/>
      <c r="H169" s="1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3"/>
      <c r="H170" s="1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3"/>
      <c r="H171" s="1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3"/>
      <c r="H172" s="1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3"/>
      <c r="H173" s="1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3"/>
      <c r="H174" s="1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3"/>
      <c r="H175" s="1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3"/>
      <c r="H176" s="1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3"/>
      <c r="H177" s="1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3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3"/>
      <c r="H179" s="1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3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3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3"/>
      <c r="H182" s="1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3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3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3"/>
      <c r="H185" s="1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3"/>
      <c r="H186" s="1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3"/>
      <c r="H187" s="1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3"/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3"/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3"/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3"/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3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3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3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3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3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3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3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3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3"/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3"/>
      <c r="H201" s="1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3"/>
      <c r="H202" s="1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3"/>
      <c r="H203" s="1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3"/>
      <c r="H204" s="1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3"/>
      <c r="H205" s="1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3"/>
      <c r="H206" s="1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3"/>
      <c r="H207" s="1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3"/>
      <c r="H208" s="1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3"/>
      <c r="H209" s="1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3"/>
      <c r="H210" s="1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3"/>
      <c r="H211" s="1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3"/>
      <c r="H212" s="1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3"/>
      <c r="H213" s="1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3"/>
      <c r="H214" s="1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3"/>
      <c r="H215" s="1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3"/>
      <c r="H216" s="1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3"/>
      <c r="H217" s="1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3"/>
      <c r="H218" s="1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3"/>
      <c r="H219" s="1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3"/>
      <c r="H220" s="1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3"/>
      <c r="H221" s="1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3"/>
      <c r="H222" s="1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3"/>
      <c r="H223" s="1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3"/>
      <c r="H224" s="1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3"/>
      <c r="H225" s="1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3"/>
      <c r="H226" s="1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3"/>
      <c r="H227" s="1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3"/>
      <c r="H228" s="1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3"/>
      <c r="H229" s="1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3"/>
      <c r="H230" s="1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3"/>
      <c r="H231" s="1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3"/>
      <c r="H232" s="1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3"/>
      <c r="H233" s="1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3"/>
      <c r="H234" s="1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3"/>
      <c r="H235" s="1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3"/>
      <c r="H236" s="1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3"/>
      <c r="H237" s="1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3"/>
      <c r="H238" s="1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3"/>
      <c r="H239" s="1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3"/>
      <c r="H240" s="1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3"/>
      <c r="H241" s="1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3"/>
      <c r="H242" s="1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3"/>
      <c r="H243" s="1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3"/>
      <c r="H244" s="1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3"/>
      <c r="H245" s="1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3"/>
      <c r="H246" s="1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3"/>
      <c r="H247" s="1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3"/>
      <c r="H248" s="1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3"/>
      <c r="H249" s="1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3"/>
      <c r="H250" s="1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3"/>
      <c r="H251" s="1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3"/>
      <c r="H252" s="1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3"/>
      <c r="H253" s="1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3"/>
      <c r="H254" s="1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3"/>
      <c r="H255" s="1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3"/>
      <c r="H256" s="1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3"/>
      <c r="H257" s="1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3"/>
      <c r="H258" s="1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3"/>
      <c r="H259" s="1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3"/>
      <c r="H260" s="1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3"/>
      <c r="H261" s="1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3"/>
      <c r="H262" s="1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3"/>
      <c r="H263" s="1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3"/>
      <c r="H264" s="1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3"/>
      <c r="H265" s="1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3"/>
      <c r="H266" s="1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3"/>
      <c r="H267" s="1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3"/>
      <c r="H268" s="1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3"/>
      <c r="H269" s="1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3"/>
      <c r="H270" s="1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3"/>
      <c r="H271" s="1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3"/>
      <c r="H272" s="1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3"/>
      <c r="H273" s="1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3"/>
      <c r="H274" s="1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3"/>
      <c r="H275" s="1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3"/>
      <c r="H276" s="1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3"/>
      <c r="H277" s="1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3"/>
      <c r="H278" s="1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3"/>
      <c r="H279" s="1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3"/>
      <c r="H280" s="1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3"/>
      <c r="H281" s="1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3"/>
      <c r="H282" s="1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3"/>
      <c r="H283" s="1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3"/>
      <c r="H284" s="1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3"/>
      <c r="H285" s="1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3"/>
      <c r="H286" s="1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3"/>
      <c r="H287" s="1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3"/>
      <c r="H288" s="1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3"/>
      <c r="H289" s="1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3"/>
      <c r="H290" s="1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3"/>
      <c r="H291" s="1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3"/>
      <c r="H292" s="1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3"/>
      <c r="H293" s="1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3"/>
      <c r="H294" s="1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3"/>
      <c r="H295" s="1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3"/>
      <c r="H296" s="1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3"/>
      <c r="H297" s="1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3"/>
      <c r="H298" s="1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3"/>
      <c r="H299" s="1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3"/>
      <c r="H300" s="1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3"/>
      <c r="H301" s="1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3"/>
      <c r="H302" s="1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3"/>
      <c r="H303" s="1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3"/>
      <c r="H304" s="1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3"/>
      <c r="H305" s="1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3"/>
      <c r="H306" s="1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3"/>
      <c r="H307" s="1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3"/>
      <c r="H308" s="1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3"/>
      <c r="H309" s="1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3"/>
      <c r="H310" s="1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3"/>
      <c r="H311" s="1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3"/>
      <c r="H312" s="1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3"/>
      <c r="H313" s="1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3"/>
      <c r="H314" s="1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3"/>
      <c r="H315" s="1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3"/>
      <c r="H316" s="1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3"/>
      <c r="H317" s="1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3"/>
      <c r="H318" s="1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3"/>
      <c r="H319" s="1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3"/>
      <c r="H320" s="1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3"/>
      <c r="H321" s="1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3"/>
      <c r="H322" s="1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3"/>
      <c r="H323" s="1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3"/>
      <c r="H324" s="1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3"/>
      <c r="H325" s="1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3"/>
      <c r="H326" s="1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3"/>
      <c r="H327" s="1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3"/>
      <c r="H328" s="1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3"/>
      <c r="H329" s="1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3"/>
      <c r="H330" s="1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3"/>
      <c r="H331" s="1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3"/>
      <c r="H332" s="1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3"/>
      <c r="H333" s="1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3"/>
      <c r="H334" s="1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3"/>
      <c r="H335" s="1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3"/>
      <c r="H336" s="1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3"/>
      <c r="H337" s="1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3"/>
      <c r="H338" s="1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3"/>
      <c r="H339" s="1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3"/>
      <c r="H340" s="1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3"/>
      <c r="H341" s="1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3"/>
      <c r="H342" s="1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3"/>
      <c r="H343" s="1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3"/>
      <c r="H344" s="1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3"/>
      <c r="H345" s="1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3"/>
      <c r="H346" s="1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3"/>
      <c r="H347" s="1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3"/>
      <c r="H348" s="1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3"/>
      <c r="H349" s="1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3"/>
      <c r="H350" s="1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3"/>
      <c r="H351" s="1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3"/>
      <c r="H352" s="1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3"/>
      <c r="H353" s="1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3"/>
      <c r="H354" s="1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3"/>
      <c r="H355" s="1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3"/>
      <c r="H356" s="1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3"/>
      <c r="H357" s="1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3"/>
      <c r="H358" s="1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3"/>
      <c r="H359" s="1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3"/>
      <c r="H360" s="1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3"/>
      <c r="H361" s="1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3"/>
      <c r="H362" s="1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3"/>
      <c r="H363" s="1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3"/>
      <c r="H364" s="1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3"/>
      <c r="H365" s="1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3"/>
      <c r="H366" s="1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3"/>
      <c r="H367" s="1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3"/>
      <c r="H368" s="1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3"/>
      <c r="H369" s="1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3"/>
      <c r="H370" s="1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3"/>
      <c r="H371" s="1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3"/>
      <c r="H372" s="1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3"/>
      <c r="H373" s="1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3"/>
      <c r="H374" s="1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3"/>
      <c r="H375" s="1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3"/>
      <c r="H376" s="1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3"/>
      <c r="H377" s="1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3"/>
      <c r="H378" s="1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3"/>
      <c r="H379" s="1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3"/>
      <c r="H380" s="1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3"/>
      <c r="H381" s="1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3"/>
      <c r="H382" s="1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3"/>
      <c r="H383" s="1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3"/>
      <c r="H384" s="1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3"/>
      <c r="H385" s="1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3"/>
      <c r="H386" s="1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3"/>
      <c r="H387" s="1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3"/>
      <c r="H388" s="1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3"/>
      <c r="H389" s="1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3"/>
      <c r="H390" s="1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3"/>
      <c r="H391" s="1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3"/>
      <c r="H392" s="1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3"/>
      <c r="H393" s="1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3"/>
      <c r="H394" s="1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3"/>
      <c r="H395" s="1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3"/>
      <c r="H396" s="1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3"/>
      <c r="H397" s="1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3"/>
      <c r="H398" s="1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3"/>
      <c r="H399" s="1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3"/>
      <c r="H400" s="1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3"/>
      <c r="H401" s="1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3"/>
      <c r="H402" s="1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3"/>
      <c r="H403" s="1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3"/>
      <c r="H404" s="1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3"/>
      <c r="H405" s="1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3"/>
      <c r="H406" s="1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3"/>
      <c r="H407" s="1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3"/>
      <c r="H408" s="1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3"/>
      <c r="H409" s="1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3"/>
      <c r="H410" s="1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3"/>
      <c r="H411" s="1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3"/>
      <c r="H412" s="1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3"/>
      <c r="H413" s="1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3"/>
      <c r="H414" s="1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3"/>
      <c r="H415" s="1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3"/>
      <c r="H416" s="1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3"/>
      <c r="H417" s="1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3"/>
      <c r="H418" s="1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3"/>
      <c r="H419" s="1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3"/>
      <c r="H420" s="1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3"/>
      <c r="H421" s="1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3"/>
      <c r="H422" s="1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3"/>
      <c r="H423" s="1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3"/>
      <c r="H424" s="1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3"/>
      <c r="H425" s="1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3"/>
      <c r="H426" s="1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3"/>
      <c r="H427" s="1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3"/>
      <c r="H428" s="1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3"/>
      <c r="H429" s="1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3"/>
      <c r="H430" s="1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3"/>
      <c r="H431" s="1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3"/>
      <c r="H432" s="1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3"/>
      <c r="H433" s="1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3"/>
      <c r="H434" s="1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3"/>
      <c r="H435" s="1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3"/>
      <c r="H436" s="1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3"/>
      <c r="H437" s="1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3"/>
      <c r="H438" s="1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3"/>
      <c r="H439" s="1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3"/>
      <c r="H440" s="1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3"/>
      <c r="H441" s="1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3"/>
      <c r="H442" s="1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3"/>
      <c r="H443" s="1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3"/>
      <c r="H444" s="1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3"/>
      <c r="H445" s="1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3"/>
      <c r="H446" s="1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3"/>
      <c r="H447" s="1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3"/>
      <c r="H448" s="1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3"/>
      <c r="H449" s="1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3"/>
      <c r="H450" s="1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3"/>
      <c r="H451" s="1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3"/>
      <c r="H452" s="1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3"/>
      <c r="H453" s="1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3"/>
      <c r="H454" s="1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3"/>
      <c r="H455" s="1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3"/>
      <c r="H456" s="1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3"/>
      <c r="H457" s="1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3"/>
      <c r="H458" s="1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3"/>
      <c r="H459" s="1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3"/>
      <c r="H460" s="1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3"/>
      <c r="H461" s="1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3"/>
      <c r="H462" s="1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3"/>
      <c r="H463" s="1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3"/>
      <c r="H464" s="1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3"/>
      <c r="H465" s="1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3"/>
      <c r="H466" s="1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3"/>
      <c r="H467" s="1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3"/>
      <c r="H468" s="1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3"/>
      <c r="H469" s="1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3"/>
      <c r="H470" s="1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3"/>
      <c r="H471" s="1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3"/>
      <c r="H472" s="1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3"/>
      <c r="H473" s="1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3"/>
      <c r="H474" s="1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3"/>
      <c r="H475" s="1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3"/>
      <c r="H476" s="1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3"/>
      <c r="H477" s="1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3"/>
      <c r="H478" s="1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3"/>
      <c r="H479" s="1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3"/>
      <c r="H480" s="1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3"/>
      <c r="H481" s="1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3"/>
      <c r="H482" s="1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3"/>
      <c r="H483" s="1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3"/>
      <c r="H484" s="1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3"/>
      <c r="H485" s="1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3"/>
      <c r="H486" s="1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3"/>
      <c r="H487" s="1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3"/>
      <c r="H488" s="1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3"/>
      <c r="H489" s="1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3"/>
      <c r="H490" s="1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3"/>
      <c r="H491" s="1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3"/>
      <c r="H492" s="1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3"/>
      <c r="H493" s="1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3"/>
      <c r="H494" s="1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3"/>
      <c r="H495" s="1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3"/>
      <c r="H496" s="1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3"/>
      <c r="H497" s="1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3"/>
      <c r="H498" s="1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3"/>
      <c r="H499" s="1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3"/>
      <c r="H500" s="1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3"/>
      <c r="H501" s="1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3"/>
      <c r="H502" s="1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3"/>
      <c r="H503" s="1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3"/>
      <c r="H504" s="1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3"/>
      <c r="H505" s="1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3"/>
      <c r="H506" s="1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3"/>
      <c r="H507" s="1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3"/>
      <c r="H508" s="1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3"/>
      <c r="H509" s="1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3"/>
      <c r="H510" s="1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3"/>
      <c r="H511" s="1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3"/>
      <c r="H512" s="1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3"/>
      <c r="H513" s="1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3"/>
      <c r="H514" s="1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3"/>
      <c r="H515" s="1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3"/>
      <c r="H516" s="1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3"/>
      <c r="H517" s="1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3"/>
      <c r="H518" s="1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3"/>
      <c r="H519" s="1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3"/>
      <c r="H520" s="1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3"/>
      <c r="H521" s="1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3"/>
      <c r="H522" s="1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3"/>
      <c r="H523" s="1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3"/>
      <c r="H524" s="1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3"/>
      <c r="H525" s="1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3"/>
      <c r="H526" s="1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3"/>
      <c r="H527" s="1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3"/>
      <c r="H528" s="1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3"/>
      <c r="H529" s="1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3"/>
      <c r="H530" s="1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3"/>
      <c r="H531" s="1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3"/>
      <c r="H532" s="1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3"/>
      <c r="H533" s="1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3"/>
      <c r="H534" s="1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3"/>
      <c r="H535" s="1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3"/>
      <c r="H536" s="1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3"/>
      <c r="H537" s="1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3"/>
      <c r="H538" s="1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3"/>
      <c r="H539" s="1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3"/>
      <c r="H540" s="1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3"/>
      <c r="H541" s="1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3"/>
      <c r="H542" s="1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3"/>
      <c r="H543" s="1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3"/>
      <c r="H544" s="1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3"/>
      <c r="H545" s="1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3"/>
      <c r="H546" s="1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3"/>
      <c r="H547" s="1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3"/>
      <c r="H548" s="1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3"/>
      <c r="H549" s="1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3"/>
      <c r="H550" s="1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3"/>
      <c r="H551" s="1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3"/>
      <c r="H552" s="1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3"/>
      <c r="H553" s="1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3"/>
      <c r="H554" s="1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3"/>
      <c r="H555" s="1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3"/>
      <c r="H556" s="1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3"/>
      <c r="H557" s="1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3"/>
      <c r="H558" s="1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3"/>
      <c r="H559" s="1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3"/>
      <c r="H560" s="1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3"/>
      <c r="H561" s="1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3"/>
      <c r="H562" s="1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3"/>
      <c r="H563" s="1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3"/>
      <c r="H564" s="1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3"/>
      <c r="H565" s="1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3"/>
      <c r="H566" s="1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3"/>
      <c r="H567" s="1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3"/>
      <c r="H568" s="1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3"/>
      <c r="H569" s="1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3"/>
      <c r="H570" s="1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3"/>
      <c r="H571" s="1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3"/>
      <c r="H572" s="1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3"/>
      <c r="H573" s="1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3"/>
      <c r="H574" s="1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3"/>
      <c r="H575" s="1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3"/>
      <c r="H576" s="1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3"/>
      <c r="H577" s="1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3"/>
      <c r="H578" s="1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3"/>
      <c r="H579" s="1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3"/>
      <c r="H580" s="1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3"/>
      <c r="H581" s="1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3"/>
      <c r="H582" s="1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3"/>
      <c r="H583" s="1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3"/>
      <c r="H584" s="1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3"/>
      <c r="H585" s="1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3"/>
      <c r="H586" s="1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3"/>
      <c r="H587" s="1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3"/>
      <c r="H588" s="1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3"/>
      <c r="H589" s="1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3"/>
      <c r="H590" s="1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3"/>
      <c r="H591" s="1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3"/>
      <c r="H592" s="1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3"/>
      <c r="H593" s="1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3"/>
      <c r="H594" s="1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3"/>
      <c r="H595" s="1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3"/>
      <c r="H596" s="1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3"/>
      <c r="H597" s="1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3"/>
      <c r="H598" s="1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3"/>
      <c r="H599" s="1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3"/>
      <c r="H600" s="1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3"/>
      <c r="H601" s="1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3"/>
      <c r="H602" s="1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3"/>
      <c r="H603" s="1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3"/>
      <c r="H604" s="1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3"/>
      <c r="H605" s="1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3"/>
      <c r="H606" s="1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3"/>
      <c r="H607" s="1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3"/>
      <c r="H608" s="1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3"/>
      <c r="H609" s="1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3"/>
      <c r="H610" s="1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3"/>
      <c r="H611" s="1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3"/>
      <c r="H612" s="1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3"/>
      <c r="H613" s="1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3"/>
      <c r="H614" s="1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3"/>
      <c r="H615" s="1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3"/>
      <c r="H616" s="1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3"/>
      <c r="H617" s="1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3"/>
      <c r="H618" s="1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3"/>
      <c r="H619" s="1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3"/>
      <c r="H620" s="1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3"/>
      <c r="H621" s="1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3"/>
      <c r="H622" s="1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3"/>
      <c r="H623" s="1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3"/>
      <c r="H624" s="1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3"/>
      <c r="H625" s="1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3"/>
      <c r="H626" s="1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3"/>
      <c r="H627" s="1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3"/>
      <c r="H628" s="1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3"/>
      <c r="H629" s="1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3"/>
      <c r="H630" s="1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3"/>
      <c r="H631" s="1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3"/>
      <c r="H632" s="1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3"/>
      <c r="H633" s="1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3"/>
      <c r="H634" s="1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3"/>
      <c r="H635" s="1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3"/>
      <c r="H636" s="1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3"/>
      <c r="H637" s="1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3"/>
      <c r="H638" s="1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3"/>
      <c r="H639" s="1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3"/>
      <c r="H640" s="1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3"/>
      <c r="H641" s="1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3"/>
      <c r="H642" s="1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3"/>
      <c r="H643" s="1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3"/>
      <c r="H644" s="1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3"/>
      <c r="H645" s="1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3"/>
      <c r="H646" s="1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3"/>
      <c r="H647" s="1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3"/>
      <c r="H648" s="1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3"/>
      <c r="H649" s="1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3"/>
      <c r="H650" s="1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3"/>
      <c r="H651" s="1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3"/>
      <c r="H652" s="1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3"/>
      <c r="H653" s="1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3"/>
      <c r="H654" s="1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3"/>
      <c r="H655" s="1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3"/>
      <c r="H656" s="1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3"/>
      <c r="H657" s="1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3"/>
      <c r="H658" s="1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3"/>
      <c r="H659" s="1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3"/>
      <c r="H660" s="1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3"/>
      <c r="H661" s="1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3"/>
      <c r="H662" s="1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3"/>
      <c r="H663" s="1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3"/>
      <c r="H664" s="1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3"/>
      <c r="H665" s="1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3"/>
      <c r="H666" s="1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3"/>
      <c r="H667" s="1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3"/>
      <c r="H668" s="1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3"/>
      <c r="H669" s="1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3"/>
      <c r="H670" s="1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3"/>
      <c r="H671" s="1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3"/>
      <c r="H672" s="1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3"/>
      <c r="H673" s="1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3"/>
      <c r="H674" s="1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3"/>
      <c r="H675" s="1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3"/>
      <c r="H676" s="1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3"/>
      <c r="H677" s="1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3"/>
      <c r="H678" s="1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3"/>
      <c r="H679" s="1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3"/>
      <c r="H680" s="1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3"/>
      <c r="H681" s="1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3"/>
      <c r="H682" s="1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3"/>
      <c r="H683" s="1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3"/>
      <c r="H684" s="1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3"/>
      <c r="H685" s="1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3"/>
      <c r="H686" s="1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3"/>
      <c r="H687" s="1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3"/>
      <c r="H688" s="1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3"/>
      <c r="H689" s="1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3"/>
      <c r="H690" s="1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3"/>
      <c r="H691" s="1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3"/>
      <c r="H692" s="1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3"/>
      <c r="H693" s="1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3"/>
      <c r="H694" s="1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3"/>
      <c r="H695" s="1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3"/>
      <c r="H696" s="1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3"/>
      <c r="H697" s="1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3"/>
      <c r="H698" s="1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3"/>
      <c r="H699" s="1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3"/>
      <c r="H700" s="1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3"/>
      <c r="H701" s="1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3"/>
      <c r="H702" s="1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3"/>
      <c r="H703" s="1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3"/>
      <c r="H704" s="1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3"/>
      <c r="H705" s="1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3"/>
      <c r="H706" s="1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3"/>
      <c r="H707" s="1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3"/>
      <c r="H708" s="1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3"/>
      <c r="H709" s="1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3"/>
      <c r="H710" s="1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3"/>
      <c r="H711" s="1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3"/>
      <c r="H712" s="1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3"/>
      <c r="H713" s="1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3"/>
      <c r="H714" s="1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3"/>
      <c r="H715" s="1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3"/>
      <c r="H716" s="1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3"/>
      <c r="H717" s="1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3"/>
      <c r="H718" s="1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3"/>
      <c r="H719" s="1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3"/>
      <c r="H720" s="1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3"/>
      <c r="H721" s="1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3"/>
      <c r="H722" s="1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3"/>
      <c r="H723" s="1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3"/>
      <c r="H724" s="1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3"/>
      <c r="H725" s="1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3"/>
      <c r="H726" s="1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3"/>
      <c r="H727" s="1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3"/>
      <c r="H728" s="1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3"/>
      <c r="H729" s="1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3"/>
      <c r="H730" s="1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3"/>
      <c r="H731" s="1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3"/>
      <c r="H732" s="1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3"/>
      <c r="H733" s="1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3"/>
      <c r="H734" s="1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3"/>
      <c r="H735" s="1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3"/>
      <c r="H736" s="1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3"/>
      <c r="H737" s="1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3"/>
      <c r="H738" s="1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3"/>
      <c r="H739" s="1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3"/>
      <c r="H740" s="1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3"/>
      <c r="H741" s="1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3"/>
      <c r="H742" s="1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3"/>
      <c r="H743" s="1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3"/>
      <c r="H744" s="1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3"/>
      <c r="H745" s="1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3"/>
      <c r="H746" s="1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3"/>
      <c r="H747" s="1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3"/>
      <c r="H748" s="1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3"/>
      <c r="H749" s="1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3"/>
      <c r="H750" s="1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3"/>
      <c r="H751" s="1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3"/>
      <c r="H752" s="1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3"/>
      <c r="H753" s="1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3"/>
      <c r="H754" s="1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3"/>
      <c r="H755" s="1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3"/>
      <c r="H756" s="1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3"/>
      <c r="H757" s="1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3"/>
      <c r="H758" s="1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3"/>
      <c r="H759" s="1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3"/>
      <c r="H760" s="1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3"/>
      <c r="H761" s="1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3"/>
      <c r="H762" s="1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3"/>
      <c r="H763" s="1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3"/>
      <c r="H764" s="1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3"/>
      <c r="H765" s="1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3"/>
      <c r="H766" s="1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3"/>
      <c r="H767" s="1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3"/>
      <c r="H768" s="1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3"/>
      <c r="H769" s="1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3"/>
      <c r="H770" s="1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3"/>
      <c r="H771" s="1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3"/>
      <c r="H772" s="1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3"/>
      <c r="H773" s="1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3"/>
      <c r="H774" s="1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3"/>
      <c r="H775" s="1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3"/>
      <c r="H776" s="1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3"/>
      <c r="H777" s="1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3"/>
      <c r="H778" s="1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3"/>
      <c r="H779" s="1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3"/>
      <c r="H780" s="1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3"/>
      <c r="H781" s="1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3"/>
      <c r="H782" s="1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3"/>
      <c r="H783" s="1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3"/>
      <c r="H784" s="1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3"/>
      <c r="H785" s="1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3"/>
      <c r="H786" s="1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3"/>
      <c r="H787" s="1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3"/>
      <c r="H788" s="1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3"/>
      <c r="H789" s="1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3"/>
      <c r="H790" s="1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3"/>
      <c r="H791" s="1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3"/>
      <c r="H792" s="1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3"/>
      <c r="H793" s="1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3"/>
      <c r="H794" s="1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3"/>
      <c r="H795" s="1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3"/>
      <c r="H796" s="1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3"/>
      <c r="H797" s="1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3"/>
      <c r="H798" s="1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3"/>
      <c r="H799" s="1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3"/>
      <c r="H800" s="1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3"/>
      <c r="H801" s="1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3"/>
      <c r="H802" s="1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3"/>
      <c r="H803" s="1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3"/>
      <c r="H804" s="1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3"/>
      <c r="H805" s="1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3"/>
      <c r="H806" s="1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3"/>
      <c r="H807" s="1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3"/>
      <c r="H808" s="1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3"/>
      <c r="H809" s="1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3"/>
      <c r="H810" s="1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3"/>
      <c r="H811" s="1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3"/>
      <c r="H812" s="1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3"/>
      <c r="H813" s="1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3"/>
      <c r="H814" s="1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3"/>
      <c r="H815" s="1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3"/>
      <c r="H816" s="1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3"/>
      <c r="H817" s="1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3"/>
      <c r="H818" s="1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3"/>
      <c r="H819" s="1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3"/>
      <c r="H820" s="1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3"/>
      <c r="H821" s="1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3"/>
      <c r="H822" s="1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3"/>
      <c r="H823" s="1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3"/>
      <c r="H824" s="1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3"/>
      <c r="H825" s="1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3"/>
      <c r="H826" s="1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3"/>
      <c r="H827" s="1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3"/>
      <c r="H828" s="1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3"/>
      <c r="H829" s="1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3"/>
      <c r="H830" s="1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3"/>
      <c r="H831" s="1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3"/>
      <c r="H832" s="1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3"/>
      <c r="H833" s="1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3"/>
      <c r="H834" s="1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3"/>
      <c r="H835" s="1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3"/>
      <c r="H836" s="1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3"/>
      <c r="H837" s="1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3"/>
      <c r="H838" s="1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3"/>
      <c r="H839" s="1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3"/>
      <c r="H840" s="1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3"/>
      <c r="H841" s="1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3"/>
      <c r="H842" s="1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3"/>
      <c r="H843" s="1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3"/>
      <c r="H844" s="1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3"/>
      <c r="H845" s="1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3"/>
      <c r="H846" s="1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3"/>
      <c r="H847" s="1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3"/>
      <c r="H848" s="1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3"/>
      <c r="H849" s="1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3"/>
      <c r="H850" s="1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3"/>
      <c r="H851" s="1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3"/>
      <c r="H852" s="1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3"/>
      <c r="H853" s="1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3"/>
      <c r="H854" s="1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3"/>
      <c r="H855" s="1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3"/>
      <c r="H856" s="1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3"/>
      <c r="H857" s="1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3"/>
      <c r="H858" s="1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3"/>
      <c r="H859" s="1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3"/>
      <c r="H860" s="1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3"/>
      <c r="H861" s="1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3"/>
      <c r="H862" s="1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3"/>
      <c r="H863" s="1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3"/>
      <c r="H864" s="1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3"/>
      <c r="H865" s="1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3"/>
      <c r="H866" s="1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3"/>
      <c r="H867" s="1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3"/>
      <c r="H868" s="1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3"/>
      <c r="H869" s="1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3"/>
      <c r="H870" s="1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3"/>
      <c r="H871" s="1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3"/>
      <c r="H872" s="1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3"/>
      <c r="H873" s="1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3"/>
      <c r="H874" s="1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3"/>
      <c r="H875" s="1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3"/>
      <c r="H876" s="1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3"/>
      <c r="H877" s="1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3"/>
      <c r="H878" s="1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3"/>
      <c r="H879" s="1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3"/>
      <c r="H880" s="1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3"/>
      <c r="H881" s="1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3"/>
      <c r="H882" s="1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3"/>
      <c r="H883" s="1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3"/>
      <c r="H884" s="1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3"/>
      <c r="H885" s="1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3"/>
      <c r="H886" s="1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3"/>
      <c r="H887" s="1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3"/>
      <c r="H888" s="1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3"/>
      <c r="H889" s="1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3"/>
      <c r="H890" s="1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3"/>
      <c r="H891" s="1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3"/>
      <c r="H892" s="1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3"/>
      <c r="H893" s="1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3"/>
      <c r="H894" s="1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3"/>
      <c r="H895" s="1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3"/>
      <c r="H896" s="1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3"/>
      <c r="H897" s="1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3"/>
      <c r="H898" s="1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3"/>
      <c r="H899" s="1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3"/>
      <c r="H900" s="1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3"/>
      <c r="H901" s="1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3"/>
      <c r="H902" s="1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3"/>
      <c r="H903" s="1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3"/>
      <c r="H904" s="1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3"/>
      <c r="H905" s="1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3"/>
      <c r="H906" s="1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3"/>
      <c r="H907" s="1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3"/>
      <c r="H908" s="1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3"/>
      <c r="H909" s="1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3"/>
      <c r="H910" s="1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3"/>
      <c r="H911" s="1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3"/>
      <c r="H912" s="1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3"/>
      <c r="H913" s="1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3"/>
      <c r="H914" s="1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3"/>
      <c r="H915" s="1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3"/>
      <c r="H916" s="1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3"/>
      <c r="H917" s="1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3"/>
      <c r="H918" s="1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3"/>
      <c r="H919" s="1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3"/>
      <c r="H920" s="1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3"/>
      <c r="H921" s="1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3"/>
      <c r="H922" s="1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3"/>
      <c r="H923" s="1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3"/>
      <c r="H924" s="1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3"/>
      <c r="H925" s="1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3"/>
      <c r="H926" s="1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3"/>
      <c r="H927" s="1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3"/>
      <c r="H928" s="1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3"/>
      <c r="H929" s="1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3"/>
      <c r="H930" s="1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3"/>
      <c r="H931" s="1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3"/>
      <c r="H932" s="1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3"/>
      <c r="H933" s="1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3"/>
      <c r="H934" s="1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3"/>
      <c r="H935" s="1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3"/>
      <c r="H936" s="1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3"/>
      <c r="H937" s="1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3"/>
      <c r="H938" s="1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3"/>
      <c r="H939" s="1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3"/>
      <c r="H940" s="1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3"/>
      <c r="H941" s="1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3"/>
      <c r="H942" s="1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3"/>
      <c r="H943" s="1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3"/>
      <c r="H944" s="1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3"/>
      <c r="H945" s="1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3"/>
      <c r="H946" s="1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3"/>
      <c r="H947" s="1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3"/>
      <c r="H948" s="1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3"/>
      <c r="H949" s="1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3"/>
      <c r="H950" s="1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3"/>
      <c r="H951" s="1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3"/>
      <c r="H952" s="1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3"/>
      <c r="H953" s="1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3"/>
      <c r="H954" s="1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3"/>
      <c r="H955" s="1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3"/>
      <c r="H956" s="1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3"/>
      <c r="H957" s="1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3"/>
      <c r="H958" s="1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3"/>
      <c r="H959" s="1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3"/>
      <c r="H960" s="1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3"/>
      <c r="H961" s="1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3"/>
      <c r="H962" s="1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3"/>
      <c r="H963" s="1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3"/>
      <c r="H964" s="1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3"/>
      <c r="H965" s="1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3"/>
      <c r="H966" s="1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3"/>
      <c r="H967" s="1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3"/>
      <c r="H968" s="1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3"/>
      <c r="H969" s="1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3"/>
      <c r="H970" s="1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3"/>
      <c r="H971" s="1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3"/>
      <c r="H972" s="1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3"/>
      <c r="H973" s="1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3"/>
      <c r="H974" s="1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3"/>
      <c r="H975" s="1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3"/>
      <c r="H976" s="1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F977" s="1"/>
      <c r="G977" s="3"/>
      <c r="H977" s="1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F978" s="1"/>
      <c r="G978" s="3"/>
      <c r="H978" s="1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F979" s="1"/>
      <c r="G979" s="3"/>
      <c r="H979" s="1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F980" s="1"/>
      <c r="G980" s="3"/>
      <c r="H980" s="1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F981" s="1"/>
      <c r="G981" s="3"/>
      <c r="H981" s="1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H982" s="1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H983" s="1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H984" s="1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H985" s="1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</sheetData>
  <mergeCells count="20">
    <mergeCell ref="F6:G7"/>
    <mergeCell ref="F10:G10"/>
    <mergeCell ref="F11:G14"/>
    <mergeCell ref="F17:G17"/>
    <mergeCell ref="F18:G21"/>
    <mergeCell ref="F24:G24"/>
    <mergeCell ref="F25:G32"/>
    <mergeCell ref="F50:G50"/>
    <mergeCell ref="B12:B18"/>
    <mergeCell ref="C12:D18"/>
    <mergeCell ref="B21:B25"/>
    <mergeCell ref="C21:D25"/>
    <mergeCell ref="B48:C48"/>
    <mergeCell ref="F2:G2"/>
    <mergeCell ref="B3:B5"/>
    <mergeCell ref="C3:D5"/>
    <mergeCell ref="F3:G3"/>
    <mergeCell ref="F4:G5"/>
    <mergeCell ref="B8:B9"/>
    <mergeCell ref="C8:D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88"/>
  </cols>
  <sheetData>
    <row r="2">
      <c r="D2" s="36" t="s">
        <v>20</v>
      </c>
      <c r="E2" s="37"/>
      <c r="F2" s="37"/>
      <c r="G2" s="38"/>
    </row>
    <row r="3">
      <c r="D3" s="39" t="s">
        <v>21</v>
      </c>
      <c r="G3" s="40"/>
    </row>
    <row r="4">
      <c r="D4" s="39" t="s">
        <v>22</v>
      </c>
      <c r="G4" s="40"/>
    </row>
    <row r="5">
      <c r="D5" s="39" t="s">
        <v>23</v>
      </c>
      <c r="G5" s="40"/>
    </row>
    <row r="6">
      <c r="D6" s="41" t="s">
        <v>24</v>
      </c>
      <c r="E6" s="42"/>
      <c r="F6" s="42"/>
      <c r="G6" s="43"/>
    </row>
    <row r="7">
      <c r="D7" s="44"/>
      <c r="E7" s="44"/>
      <c r="F7" s="44"/>
      <c r="G7" s="44"/>
    </row>
    <row r="8">
      <c r="D8" s="44" t="s">
        <v>25</v>
      </c>
    </row>
    <row r="9">
      <c r="D9" s="45" t="s">
        <v>26</v>
      </c>
    </row>
    <row r="11">
      <c r="D11" s="46" t="s">
        <v>27</v>
      </c>
      <c r="E11" s="46" t="s">
        <v>28</v>
      </c>
      <c r="F11" s="46" t="s">
        <v>29</v>
      </c>
      <c r="G11" s="46" t="s">
        <v>30</v>
      </c>
    </row>
    <row r="12">
      <c r="D12" s="47">
        <v>1.0</v>
      </c>
      <c r="E12" s="48" t="s">
        <v>31</v>
      </c>
      <c r="F12" s="49" t="s">
        <v>32</v>
      </c>
      <c r="G12" s="48">
        <v>280.0</v>
      </c>
    </row>
    <row r="13">
      <c r="D13" s="47">
        <v>2.0</v>
      </c>
      <c r="E13" s="48" t="s">
        <v>33</v>
      </c>
      <c r="F13" s="49" t="s">
        <v>32</v>
      </c>
      <c r="G13" s="48">
        <v>75.0</v>
      </c>
    </row>
    <row r="14">
      <c r="D14" s="47">
        <v>3.0</v>
      </c>
      <c r="E14" s="48" t="s">
        <v>34</v>
      </c>
      <c r="F14" s="49" t="s">
        <v>32</v>
      </c>
      <c r="G14" s="48">
        <v>1124.0</v>
      </c>
    </row>
    <row r="15">
      <c r="D15" s="47">
        <v>4.0</v>
      </c>
      <c r="E15" s="48" t="s">
        <v>35</v>
      </c>
      <c r="F15" s="49" t="s">
        <v>36</v>
      </c>
      <c r="G15" s="48">
        <v>295.0</v>
      </c>
    </row>
    <row r="16">
      <c r="D16" s="47">
        <v>5.0</v>
      </c>
      <c r="E16" s="48" t="s">
        <v>37</v>
      </c>
      <c r="F16" s="49" t="s">
        <v>38</v>
      </c>
      <c r="G16" s="48">
        <v>263.0</v>
      </c>
    </row>
    <row r="17">
      <c r="D17" s="47">
        <v>6.0</v>
      </c>
      <c r="E17" s="48" t="s">
        <v>39</v>
      </c>
      <c r="F17" s="49" t="s">
        <v>38</v>
      </c>
      <c r="G17" s="48">
        <v>504.0</v>
      </c>
    </row>
    <row r="18">
      <c r="D18" s="47">
        <v>7.0</v>
      </c>
      <c r="E18" s="48" t="s">
        <v>40</v>
      </c>
      <c r="F18" s="49" t="s">
        <v>36</v>
      </c>
      <c r="G18" s="48">
        <v>266.0</v>
      </c>
    </row>
    <row r="19">
      <c r="D19" s="47">
        <v>8.0</v>
      </c>
      <c r="E19" s="48" t="s">
        <v>41</v>
      </c>
      <c r="F19" s="49" t="s">
        <v>42</v>
      </c>
      <c r="G19" s="48">
        <v>71.0</v>
      </c>
    </row>
    <row r="20">
      <c r="D20" s="47">
        <v>9.0</v>
      </c>
      <c r="E20" s="50" t="s">
        <v>43</v>
      </c>
      <c r="F20" s="49" t="s">
        <v>44</v>
      </c>
      <c r="G20" s="50">
        <v>342.0</v>
      </c>
    </row>
    <row r="21">
      <c r="D21" s="47">
        <v>10.0</v>
      </c>
      <c r="E21" s="50" t="s">
        <v>45</v>
      </c>
      <c r="F21" s="49" t="s">
        <v>46</v>
      </c>
      <c r="G21" s="50">
        <v>3367.0</v>
      </c>
    </row>
    <row r="22">
      <c r="D22" s="47">
        <v>11.0</v>
      </c>
      <c r="E22" s="48" t="s">
        <v>47</v>
      </c>
      <c r="F22" s="49" t="s">
        <v>42</v>
      </c>
      <c r="G22" s="48">
        <v>302.0</v>
      </c>
    </row>
    <row r="23">
      <c r="D23" s="47">
        <v>12.0</v>
      </c>
      <c r="E23" s="48" t="s">
        <v>48</v>
      </c>
      <c r="F23" s="49" t="s">
        <v>49</v>
      </c>
      <c r="G23" s="48">
        <v>336.0</v>
      </c>
    </row>
    <row r="24">
      <c r="D24" s="47">
        <v>13.0</v>
      </c>
      <c r="E24" s="48" t="s">
        <v>50</v>
      </c>
      <c r="F24" s="49" t="s">
        <v>36</v>
      </c>
      <c r="G24" s="48">
        <v>271.0</v>
      </c>
    </row>
    <row r="25">
      <c r="D25" s="47">
        <v>14.0</v>
      </c>
      <c r="E25" s="48" t="s">
        <v>51</v>
      </c>
      <c r="F25" s="49" t="s">
        <v>46</v>
      </c>
      <c r="G25" s="48">
        <v>3169.0</v>
      </c>
    </row>
    <row r="26">
      <c r="D26" s="47">
        <v>15.0</v>
      </c>
      <c r="E26" s="48" t="s">
        <v>52</v>
      </c>
      <c r="F26" s="49" t="s">
        <v>42</v>
      </c>
      <c r="G26" s="48">
        <v>100.0</v>
      </c>
    </row>
    <row r="27">
      <c r="D27" s="47">
        <v>16.0</v>
      </c>
      <c r="E27" s="48" t="s">
        <v>53</v>
      </c>
      <c r="F27" s="49" t="s">
        <v>46</v>
      </c>
      <c r="G27" s="48">
        <v>3406.0</v>
      </c>
    </row>
    <row r="28">
      <c r="D28" s="47">
        <v>17.0</v>
      </c>
      <c r="E28" s="48" t="s">
        <v>54</v>
      </c>
      <c r="F28" s="49" t="s">
        <v>55</v>
      </c>
      <c r="G28" s="48">
        <v>69.0</v>
      </c>
    </row>
    <row r="29">
      <c r="D29" s="47">
        <v>18.0</v>
      </c>
      <c r="E29" s="48" t="s">
        <v>56</v>
      </c>
      <c r="F29" s="49" t="s">
        <v>55</v>
      </c>
      <c r="G29" s="48">
        <v>539.0</v>
      </c>
    </row>
    <row r="30">
      <c r="D30" s="47">
        <v>19.0</v>
      </c>
      <c r="E30" s="48" t="s">
        <v>57</v>
      </c>
      <c r="F30" s="49" t="s">
        <v>55</v>
      </c>
      <c r="G30" s="48">
        <v>299.0</v>
      </c>
    </row>
    <row r="31">
      <c r="D31" s="47">
        <v>20.0</v>
      </c>
      <c r="E31" s="48" t="s">
        <v>58</v>
      </c>
      <c r="F31" s="49" t="s">
        <v>59</v>
      </c>
      <c r="G31" s="48">
        <v>3408.0</v>
      </c>
    </row>
    <row r="32">
      <c r="D32" s="51">
        <v>21.0</v>
      </c>
      <c r="E32" s="52" t="s">
        <v>60</v>
      </c>
      <c r="F32" s="53" t="s">
        <v>59</v>
      </c>
      <c r="G32" s="52">
        <v>360.0</v>
      </c>
    </row>
    <row r="33">
      <c r="E33" s="54"/>
      <c r="F33" s="54"/>
      <c r="G33" s="54"/>
      <c r="H33" s="54"/>
    </row>
    <row r="34">
      <c r="D34" s="55"/>
      <c r="E34" s="56"/>
      <c r="F34" s="57"/>
      <c r="G34" s="58"/>
    </row>
    <row r="35">
      <c r="D35" s="55"/>
      <c r="E35" s="56"/>
      <c r="F35" s="57"/>
      <c r="G35" s="58"/>
    </row>
    <row r="36">
      <c r="E36" s="56"/>
      <c r="F36" s="57"/>
      <c r="G36" s="58"/>
    </row>
    <row r="37">
      <c r="E37" s="56"/>
      <c r="F37" s="57"/>
      <c r="G37" s="58"/>
    </row>
    <row r="38">
      <c r="E38" s="56"/>
      <c r="F38" s="56"/>
      <c r="G38" s="58"/>
    </row>
    <row r="39">
      <c r="E39" s="56"/>
      <c r="F39" s="56"/>
      <c r="G39" s="58"/>
    </row>
    <row r="40">
      <c r="E40" s="56"/>
      <c r="F40" s="56"/>
      <c r="G40" s="58"/>
    </row>
    <row r="41">
      <c r="E41" s="56"/>
      <c r="F41" s="56"/>
      <c r="G41" s="58"/>
    </row>
    <row r="42">
      <c r="E42" s="56"/>
      <c r="F42" s="56"/>
      <c r="G42" s="58"/>
    </row>
    <row r="43">
      <c r="E43" s="56"/>
      <c r="F43" s="56"/>
      <c r="G43" s="58"/>
    </row>
    <row r="44">
      <c r="E44" s="56"/>
      <c r="F44" s="56"/>
      <c r="G44" s="58"/>
    </row>
    <row r="45">
      <c r="E45" s="56"/>
      <c r="F45" s="56"/>
      <c r="G45" s="58"/>
    </row>
    <row r="72">
      <c r="F72" s="59" t="s">
        <v>61</v>
      </c>
    </row>
    <row r="73">
      <c r="E73" s="60" t="s">
        <v>62</v>
      </c>
      <c r="F73" s="60"/>
    </row>
    <row r="74">
      <c r="E74" s="60" t="s">
        <v>63</v>
      </c>
      <c r="F74" s="61"/>
    </row>
  </sheetData>
  <mergeCells count="2">
    <mergeCell ref="D2:G2"/>
    <mergeCell ref="D8:G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88"/>
    <col customWidth="1" min="9" max="9" width="17.5"/>
    <col customWidth="1" min="10" max="10" width="17.0"/>
  </cols>
  <sheetData>
    <row r="2">
      <c r="C2" s="62" t="s">
        <v>64</v>
      </c>
      <c r="D2" s="37"/>
      <c r="E2" s="37"/>
      <c r="F2" s="37"/>
      <c r="G2" s="38"/>
    </row>
    <row r="3">
      <c r="C3" s="63" t="s">
        <v>65</v>
      </c>
      <c r="G3" s="64"/>
    </row>
    <row r="4">
      <c r="C4" s="63" t="s">
        <v>66</v>
      </c>
      <c r="G4" s="64"/>
    </row>
    <row r="5">
      <c r="C5" s="65" t="s">
        <v>67</v>
      </c>
      <c r="D5" s="66"/>
      <c r="E5" s="66"/>
      <c r="F5" s="66"/>
      <c r="G5" s="67"/>
      <c r="J5" s="59" t="s">
        <v>68</v>
      </c>
    </row>
    <row r="6">
      <c r="J6" s="59" t="s">
        <v>69</v>
      </c>
    </row>
    <row r="8">
      <c r="C8" s="46" t="s">
        <v>27</v>
      </c>
      <c r="D8" s="68" t="s">
        <v>70</v>
      </c>
      <c r="E8" s="68" t="s">
        <v>71</v>
      </c>
      <c r="F8" s="68" t="s">
        <v>72</v>
      </c>
      <c r="G8" s="68" t="s">
        <v>73</v>
      </c>
      <c r="H8" s="54"/>
      <c r="I8" s="69" t="s">
        <v>74</v>
      </c>
      <c r="J8" s="69" t="s">
        <v>75</v>
      </c>
      <c r="K8" s="69" t="s">
        <v>76</v>
      </c>
      <c r="L8" s="69" t="s">
        <v>77</v>
      </c>
      <c r="M8" s="69" t="s">
        <v>78</v>
      </c>
      <c r="N8" s="69" t="s">
        <v>79</v>
      </c>
      <c r="O8" s="69" t="s">
        <v>80</v>
      </c>
      <c r="P8" s="69" t="s">
        <v>81</v>
      </c>
      <c r="Q8" s="69" t="s">
        <v>82</v>
      </c>
      <c r="R8" s="69" t="s">
        <v>83</v>
      </c>
      <c r="S8" s="69" t="s">
        <v>84</v>
      </c>
      <c r="T8" s="69" t="s">
        <v>85</v>
      </c>
      <c r="U8" s="69" t="s">
        <v>86</v>
      </c>
      <c r="V8" s="69" t="s">
        <v>87</v>
      </c>
      <c r="W8" s="69" t="s">
        <v>88</v>
      </c>
      <c r="X8" s="69" t="s">
        <v>89</v>
      </c>
    </row>
    <row r="9">
      <c r="C9" s="47">
        <v>1.0</v>
      </c>
      <c r="D9" s="48" t="s">
        <v>31</v>
      </c>
      <c r="E9" s="48">
        <v>280.0</v>
      </c>
      <c r="F9" s="48">
        <v>13.0</v>
      </c>
      <c r="G9" s="48">
        <v>21.0</v>
      </c>
      <c r="H9" s="70"/>
      <c r="I9" s="71" t="s">
        <v>90</v>
      </c>
      <c r="J9" s="71" t="s">
        <v>90</v>
      </c>
      <c r="K9" s="71" t="s">
        <v>90</v>
      </c>
      <c r="L9" s="71" t="s">
        <v>91</v>
      </c>
      <c r="M9" s="71" t="s">
        <v>91</v>
      </c>
      <c r="N9" s="71" t="s">
        <v>92</v>
      </c>
      <c r="O9" s="71" t="s">
        <v>93</v>
      </c>
      <c r="P9" s="71" t="s">
        <v>94</v>
      </c>
      <c r="Q9" s="71" t="s">
        <v>95</v>
      </c>
      <c r="R9" s="71" t="s">
        <v>95</v>
      </c>
      <c r="S9" s="71" t="s">
        <v>96</v>
      </c>
      <c r="T9" s="71" t="s">
        <v>96</v>
      </c>
      <c r="U9" s="71" t="s">
        <v>97</v>
      </c>
      <c r="V9" s="47" t="s">
        <v>98</v>
      </c>
      <c r="W9" s="47" t="s">
        <v>98</v>
      </c>
      <c r="X9" s="47" t="s">
        <v>98</v>
      </c>
    </row>
    <row r="10">
      <c r="C10" s="47">
        <v>2.0</v>
      </c>
      <c r="D10" s="48" t="s">
        <v>33</v>
      </c>
      <c r="E10" s="48">
        <v>75.0</v>
      </c>
      <c r="F10" s="48">
        <v>13.0</v>
      </c>
      <c r="G10" s="48">
        <v>16.0</v>
      </c>
      <c r="H10" s="70"/>
      <c r="I10" s="71" t="s">
        <v>99</v>
      </c>
      <c r="J10" s="71" t="s">
        <v>100</v>
      </c>
      <c r="K10" s="71" t="s">
        <v>101</v>
      </c>
      <c r="L10" s="71" t="s">
        <v>102</v>
      </c>
      <c r="M10" s="71" t="s">
        <v>103</v>
      </c>
      <c r="N10" s="71" t="s">
        <v>104</v>
      </c>
      <c r="O10" s="71" t="s">
        <v>105</v>
      </c>
      <c r="P10" s="71" t="s">
        <v>106</v>
      </c>
      <c r="Q10" s="71" t="s">
        <v>107</v>
      </c>
      <c r="R10" s="71" t="s">
        <v>108</v>
      </c>
      <c r="S10" s="71" t="s">
        <v>109</v>
      </c>
      <c r="T10" s="71" t="s">
        <v>110</v>
      </c>
      <c r="U10" s="71" t="s">
        <v>111</v>
      </c>
      <c r="V10" s="47" t="s">
        <v>98</v>
      </c>
      <c r="W10" s="47" t="s">
        <v>98</v>
      </c>
      <c r="X10" s="47" t="s">
        <v>98</v>
      </c>
    </row>
    <row r="11">
      <c r="C11" s="47">
        <v>3.0</v>
      </c>
      <c r="D11" s="48" t="s">
        <v>34</v>
      </c>
      <c r="E11" s="48">
        <v>1124.0</v>
      </c>
      <c r="F11" s="48">
        <v>12.0</v>
      </c>
      <c r="G11" s="48">
        <v>11.0</v>
      </c>
      <c r="H11" s="70"/>
      <c r="I11" s="71" t="s">
        <v>112</v>
      </c>
      <c r="J11" s="71" t="s">
        <v>113</v>
      </c>
      <c r="K11" s="71" t="s">
        <v>113</v>
      </c>
      <c r="L11" s="71" t="s">
        <v>114</v>
      </c>
      <c r="M11" s="71" t="s">
        <v>115</v>
      </c>
      <c r="N11" s="71" t="s">
        <v>116</v>
      </c>
      <c r="O11" s="71" t="s">
        <v>117</v>
      </c>
      <c r="P11" s="71" t="s">
        <v>118</v>
      </c>
      <c r="Q11" s="71" t="s">
        <v>119</v>
      </c>
      <c r="R11" s="71" t="s">
        <v>120</v>
      </c>
      <c r="S11" s="71" t="s">
        <v>121</v>
      </c>
      <c r="T11" s="71" t="s">
        <v>122</v>
      </c>
      <c r="U11" s="72"/>
      <c r="V11" s="47" t="s">
        <v>98</v>
      </c>
      <c r="W11" s="47" t="s">
        <v>98</v>
      </c>
      <c r="X11" s="47" t="s">
        <v>98</v>
      </c>
    </row>
    <row r="12">
      <c r="C12" s="47">
        <v>4.0</v>
      </c>
      <c r="D12" s="48" t="s">
        <v>35</v>
      </c>
      <c r="E12" s="48">
        <v>295.0</v>
      </c>
      <c r="F12" s="48">
        <v>13.0</v>
      </c>
      <c r="G12" s="48">
        <v>12.0</v>
      </c>
      <c r="H12" s="70"/>
      <c r="I12" s="71" t="s">
        <v>123</v>
      </c>
      <c r="J12" s="71" t="s">
        <v>124</v>
      </c>
      <c r="K12" s="71" t="s">
        <v>125</v>
      </c>
      <c r="L12" s="71" t="s">
        <v>126</v>
      </c>
      <c r="M12" s="71" t="s">
        <v>127</v>
      </c>
      <c r="N12" s="71" t="s">
        <v>127</v>
      </c>
      <c r="O12" s="71" t="s">
        <v>126</v>
      </c>
      <c r="P12" s="71" t="s">
        <v>128</v>
      </c>
      <c r="Q12" s="71" t="s">
        <v>125</v>
      </c>
      <c r="R12" s="71" t="s">
        <v>129</v>
      </c>
      <c r="S12" s="71" t="s">
        <v>124</v>
      </c>
      <c r="T12" s="71" t="s">
        <v>123</v>
      </c>
      <c r="U12" s="71" t="s">
        <v>130</v>
      </c>
      <c r="V12" s="47" t="s">
        <v>98</v>
      </c>
      <c r="W12" s="47" t="s">
        <v>98</v>
      </c>
      <c r="X12" s="47" t="s">
        <v>98</v>
      </c>
    </row>
    <row r="13">
      <c r="C13" s="47">
        <v>5.0</v>
      </c>
      <c r="D13" s="48" t="s">
        <v>37</v>
      </c>
      <c r="E13" s="48">
        <v>263.0</v>
      </c>
      <c r="F13" s="48">
        <v>2.0</v>
      </c>
      <c r="G13" s="48">
        <v>2.0</v>
      </c>
      <c r="H13" s="70"/>
      <c r="I13" s="71" t="s">
        <v>131</v>
      </c>
      <c r="J13" s="71" t="s">
        <v>131</v>
      </c>
      <c r="K13" s="47" t="s">
        <v>98</v>
      </c>
      <c r="L13" s="47" t="s">
        <v>98</v>
      </c>
      <c r="M13" s="47" t="s">
        <v>98</v>
      </c>
      <c r="N13" s="47" t="s">
        <v>98</v>
      </c>
      <c r="O13" s="47" t="s">
        <v>98</v>
      </c>
      <c r="P13" s="47" t="s">
        <v>98</v>
      </c>
      <c r="Q13" s="47" t="s">
        <v>98</v>
      </c>
      <c r="R13" s="47" t="s">
        <v>98</v>
      </c>
      <c r="S13" s="47" t="s">
        <v>98</v>
      </c>
      <c r="T13" s="47" t="s">
        <v>98</v>
      </c>
      <c r="U13" s="47" t="s">
        <v>98</v>
      </c>
      <c r="V13" s="47" t="s">
        <v>98</v>
      </c>
      <c r="W13" s="47" t="s">
        <v>98</v>
      </c>
      <c r="X13" s="47" t="s">
        <v>98</v>
      </c>
    </row>
    <row r="14">
      <c r="C14" s="47">
        <v>6.0</v>
      </c>
      <c r="D14" s="48" t="s">
        <v>39</v>
      </c>
      <c r="E14" s="48">
        <v>504.0</v>
      </c>
      <c r="F14" s="48">
        <v>2.0</v>
      </c>
      <c r="G14" s="48">
        <v>7.0</v>
      </c>
      <c r="H14" s="70"/>
      <c r="I14" s="71" t="s">
        <v>132</v>
      </c>
      <c r="J14" s="71" t="s">
        <v>133</v>
      </c>
      <c r="K14" s="47" t="s">
        <v>98</v>
      </c>
      <c r="L14" s="47" t="s">
        <v>98</v>
      </c>
      <c r="M14" s="47" t="s">
        <v>98</v>
      </c>
      <c r="N14" s="47" t="s">
        <v>98</v>
      </c>
      <c r="O14" s="47" t="s">
        <v>98</v>
      </c>
      <c r="P14" s="47" t="s">
        <v>98</v>
      </c>
      <c r="Q14" s="47" t="s">
        <v>98</v>
      </c>
      <c r="R14" s="47" t="s">
        <v>98</v>
      </c>
      <c r="S14" s="47" t="s">
        <v>98</v>
      </c>
      <c r="T14" s="47" t="s">
        <v>98</v>
      </c>
      <c r="U14" s="47" t="s">
        <v>98</v>
      </c>
      <c r="V14" s="47" t="s">
        <v>98</v>
      </c>
      <c r="W14" s="47" t="s">
        <v>98</v>
      </c>
      <c r="X14" s="47" t="s">
        <v>98</v>
      </c>
    </row>
    <row r="15">
      <c r="C15" s="47">
        <v>7.0</v>
      </c>
      <c r="D15" s="48" t="s">
        <v>40</v>
      </c>
      <c r="E15" s="48">
        <v>266.0</v>
      </c>
      <c r="F15" s="48">
        <v>3.0</v>
      </c>
      <c r="G15" s="48">
        <v>3.0</v>
      </c>
      <c r="H15" s="70"/>
      <c r="I15" s="71" t="s">
        <v>134</v>
      </c>
      <c r="J15" s="71" t="s">
        <v>135</v>
      </c>
      <c r="K15" s="71" t="s">
        <v>136</v>
      </c>
      <c r="L15" s="47" t="s">
        <v>98</v>
      </c>
      <c r="M15" s="47" t="s">
        <v>98</v>
      </c>
      <c r="N15" s="47" t="s">
        <v>98</v>
      </c>
      <c r="O15" s="47" t="s">
        <v>98</v>
      </c>
      <c r="P15" s="47" t="s">
        <v>98</v>
      </c>
      <c r="Q15" s="47" t="s">
        <v>98</v>
      </c>
      <c r="R15" s="47" t="s">
        <v>98</v>
      </c>
      <c r="S15" s="47" t="s">
        <v>98</v>
      </c>
      <c r="T15" s="47" t="s">
        <v>98</v>
      </c>
      <c r="U15" s="47" t="s">
        <v>98</v>
      </c>
      <c r="V15" s="47" t="s">
        <v>98</v>
      </c>
      <c r="W15" s="47" t="s">
        <v>98</v>
      </c>
      <c r="X15" s="47" t="s">
        <v>98</v>
      </c>
    </row>
    <row r="16">
      <c r="C16" s="47">
        <v>8.0</v>
      </c>
      <c r="D16" s="48" t="s">
        <v>41</v>
      </c>
      <c r="E16" s="48">
        <v>71.0</v>
      </c>
      <c r="F16" s="48">
        <v>9.0</v>
      </c>
      <c r="G16" s="48">
        <v>9.0</v>
      </c>
      <c r="H16" s="70"/>
      <c r="I16" s="71" t="s">
        <v>137</v>
      </c>
      <c r="J16" s="71" t="s">
        <v>138</v>
      </c>
      <c r="K16" s="71" t="s">
        <v>139</v>
      </c>
      <c r="L16" s="71" t="s">
        <v>139</v>
      </c>
      <c r="M16" s="71" t="s">
        <v>140</v>
      </c>
      <c r="N16" s="71" t="s">
        <v>141</v>
      </c>
      <c r="O16" s="71" t="s">
        <v>142</v>
      </c>
      <c r="P16" s="71" t="s">
        <v>143</v>
      </c>
      <c r="Q16" s="71" t="s">
        <v>144</v>
      </c>
      <c r="R16" s="47" t="s">
        <v>98</v>
      </c>
      <c r="S16" s="47" t="s">
        <v>98</v>
      </c>
      <c r="T16" s="47" t="s">
        <v>98</v>
      </c>
      <c r="U16" s="47" t="s">
        <v>98</v>
      </c>
      <c r="V16" s="47" t="s">
        <v>98</v>
      </c>
      <c r="W16" s="47" t="s">
        <v>98</v>
      </c>
      <c r="X16" s="47" t="s">
        <v>98</v>
      </c>
    </row>
    <row r="17">
      <c r="A17" s="73"/>
      <c r="B17" s="55"/>
      <c r="C17" s="47">
        <v>9.0</v>
      </c>
      <c r="D17" s="50" t="s">
        <v>43</v>
      </c>
      <c r="E17" s="50">
        <v>342.0</v>
      </c>
      <c r="F17" s="50">
        <v>7.0</v>
      </c>
      <c r="G17" s="50">
        <v>7.0</v>
      </c>
      <c r="H17" s="70"/>
      <c r="I17" s="74" t="s">
        <v>145</v>
      </c>
      <c r="J17" s="74" t="s">
        <v>146</v>
      </c>
      <c r="K17" s="74" t="s">
        <v>147</v>
      </c>
      <c r="L17" s="74" t="s">
        <v>148</v>
      </c>
      <c r="M17" s="74" t="s">
        <v>149</v>
      </c>
      <c r="N17" s="74" t="s">
        <v>150</v>
      </c>
      <c r="O17" s="74" t="s">
        <v>151</v>
      </c>
      <c r="P17" s="75"/>
      <c r="Q17" s="47" t="s">
        <v>98</v>
      </c>
      <c r="R17" s="47" t="s">
        <v>98</v>
      </c>
      <c r="S17" s="47" t="s">
        <v>98</v>
      </c>
      <c r="T17" s="47" t="s">
        <v>98</v>
      </c>
      <c r="U17" s="47" t="s">
        <v>98</v>
      </c>
      <c r="V17" s="47" t="s">
        <v>98</v>
      </c>
      <c r="W17" s="47" t="s">
        <v>98</v>
      </c>
      <c r="X17" s="47" t="s">
        <v>98</v>
      </c>
      <c r="Y17" s="73"/>
      <c r="Z17" s="73"/>
      <c r="AA17" s="73"/>
      <c r="AB17" s="73"/>
      <c r="AC17" s="73"/>
      <c r="AD17" s="73"/>
    </row>
    <row r="18">
      <c r="A18" s="73"/>
      <c r="B18" s="55"/>
      <c r="C18" s="47">
        <v>10.0</v>
      </c>
      <c r="D18" s="50" t="s">
        <v>45</v>
      </c>
      <c r="E18" s="50">
        <v>3367.0</v>
      </c>
      <c r="F18" s="50">
        <v>8.0</v>
      </c>
      <c r="G18" s="50">
        <v>8.0</v>
      </c>
      <c r="H18" s="70"/>
      <c r="I18" s="74" t="s">
        <v>152</v>
      </c>
      <c r="J18" s="74" t="s">
        <v>153</v>
      </c>
      <c r="K18" s="74" t="s">
        <v>154</v>
      </c>
      <c r="L18" s="74" t="s">
        <v>155</v>
      </c>
      <c r="M18" s="74" t="s">
        <v>156</v>
      </c>
      <c r="N18" s="74" t="s">
        <v>157</v>
      </c>
      <c r="O18" s="74" t="s">
        <v>157</v>
      </c>
      <c r="P18" s="74" t="s">
        <v>157</v>
      </c>
      <c r="Q18" s="47" t="s">
        <v>98</v>
      </c>
      <c r="R18" s="47" t="s">
        <v>98</v>
      </c>
      <c r="S18" s="47" t="s">
        <v>98</v>
      </c>
      <c r="T18" s="47" t="s">
        <v>98</v>
      </c>
      <c r="U18" s="47" t="s">
        <v>98</v>
      </c>
      <c r="V18" s="47" t="s">
        <v>98</v>
      </c>
      <c r="W18" s="47" t="s">
        <v>98</v>
      </c>
      <c r="X18" s="47" t="s">
        <v>98</v>
      </c>
      <c r="Y18" s="73"/>
      <c r="Z18" s="73"/>
      <c r="AA18" s="73"/>
      <c r="AB18" s="73"/>
      <c r="AC18" s="73"/>
      <c r="AD18" s="73"/>
    </row>
    <row r="19">
      <c r="C19" s="47">
        <v>11.0</v>
      </c>
      <c r="D19" s="48" t="s">
        <v>47</v>
      </c>
      <c r="E19" s="48">
        <v>302.0</v>
      </c>
      <c r="F19" s="48">
        <v>16.0</v>
      </c>
      <c r="G19" s="48">
        <v>19.0</v>
      </c>
      <c r="H19" s="70"/>
      <c r="I19" s="71" t="s">
        <v>158</v>
      </c>
      <c r="J19" s="71" t="s">
        <v>158</v>
      </c>
      <c r="K19" s="71" t="s">
        <v>159</v>
      </c>
      <c r="L19" s="71" t="s">
        <v>160</v>
      </c>
      <c r="M19" s="71" t="s">
        <v>161</v>
      </c>
      <c r="N19" s="71" t="s">
        <v>161</v>
      </c>
      <c r="O19" s="71" t="s">
        <v>161</v>
      </c>
      <c r="P19" s="71" t="s">
        <v>161</v>
      </c>
      <c r="Q19" s="71" t="s">
        <v>162</v>
      </c>
      <c r="R19" s="71" t="s">
        <v>163</v>
      </c>
      <c r="S19" s="71" t="s">
        <v>164</v>
      </c>
      <c r="T19" s="71" t="s">
        <v>165</v>
      </c>
      <c r="U19" s="71" t="s">
        <v>166</v>
      </c>
      <c r="V19" s="71" t="s">
        <v>166</v>
      </c>
      <c r="W19" s="71" t="s">
        <v>167</v>
      </c>
      <c r="X19" s="71" t="s">
        <v>168</v>
      </c>
    </row>
    <row r="20">
      <c r="C20" s="47">
        <v>12.0</v>
      </c>
      <c r="D20" s="48" t="s">
        <v>48</v>
      </c>
      <c r="E20" s="48">
        <v>336.0</v>
      </c>
      <c r="F20" s="48">
        <v>2.0</v>
      </c>
      <c r="G20" s="48">
        <v>4.0</v>
      </c>
      <c r="H20" s="70"/>
      <c r="I20" s="71" t="s">
        <v>169</v>
      </c>
      <c r="J20" s="71" t="s">
        <v>170</v>
      </c>
      <c r="K20" s="47" t="s">
        <v>98</v>
      </c>
      <c r="L20" s="47" t="s">
        <v>98</v>
      </c>
      <c r="M20" s="47" t="s">
        <v>98</v>
      </c>
      <c r="N20" s="47" t="s">
        <v>98</v>
      </c>
      <c r="O20" s="47" t="s">
        <v>98</v>
      </c>
      <c r="P20" s="47" t="s">
        <v>98</v>
      </c>
      <c r="Q20" s="47" t="s">
        <v>98</v>
      </c>
      <c r="R20" s="47" t="s">
        <v>98</v>
      </c>
      <c r="S20" s="47" t="s">
        <v>98</v>
      </c>
      <c r="T20" s="47" t="s">
        <v>98</v>
      </c>
      <c r="U20" s="47" t="s">
        <v>98</v>
      </c>
      <c r="V20" s="47" t="s">
        <v>98</v>
      </c>
      <c r="W20" s="47" t="s">
        <v>98</v>
      </c>
      <c r="X20" s="47" t="s">
        <v>98</v>
      </c>
    </row>
    <row r="21">
      <c r="C21" s="47">
        <v>13.0</v>
      </c>
      <c r="D21" s="48" t="s">
        <v>50</v>
      </c>
      <c r="E21" s="48">
        <v>271.0</v>
      </c>
      <c r="F21" s="48">
        <v>6.0</v>
      </c>
      <c r="G21" s="48">
        <v>8.0</v>
      </c>
      <c r="H21" s="70"/>
      <c r="I21" s="71" t="s">
        <v>171</v>
      </c>
      <c r="J21" s="71" t="s">
        <v>172</v>
      </c>
      <c r="K21" s="71" t="s">
        <v>173</v>
      </c>
      <c r="L21" s="71" t="s">
        <v>174</v>
      </c>
      <c r="M21" s="71" t="s">
        <v>175</v>
      </c>
      <c r="N21" s="71" t="s">
        <v>176</v>
      </c>
      <c r="O21" s="47" t="s">
        <v>98</v>
      </c>
      <c r="P21" s="47" t="s">
        <v>98</v>
      </c>
      <c r="Q21" s="47" t="s">
        <v>98</v>
      </c>
      <c r="R21" s="47" t="s">
        <v>98</v>
      </c>
      <c r="S21" s="47" t="s">
        <v>98</v>
      </c>
      <c r="T21" s="47" t="s">
        <v>98</v>
      </c>
      <c r="U21" s="47" t="s">
        <v>98</v>
      </c>
      <c r="V21" s="47" t="s">
        <v>98</v>
      </c>
      <c r="W21" s="47" t="s">
        <v>98</v>
      </c>
      <c r="X21" s="47" t="s">
        <v>98</v>
      </c>
    </row>
    <row r="22">
      <c r="C22" s="47">
        <v>14.0</v>
      </c>
      <c r="D22" s="48" t="s">
        <v>51</v>
      </c>
      <c r="E22" s="48">
        <v>3169.0</v>
      </c>
      <c r="F22" s="48">
        <v>3.0</v>
      </c>
      <c r="G22" s="48">
        <v>3.0</v>
      </c>
      <c r="H22" s="70"/>
      <c r="I22" s="71" t="s">
        <v>177</v>
      </c>
      <c r="J22" s="71" t="s">
        <v>178</v>
      </c>
      <c r="K22" s="71" t="s">
        <v>179</v>
      </c>
      <c r="L22" s="47" t="s">
        <v>98</v>
      </c>
      <c r="M22" s="47" t="s">
        <v>98</v>
      </c>
      <c r="N22" s="47" t="s">
        <v>98</v>
      </c>
      <c r="O22" s="47" t="s">
        <v>98</v>
      </c>
      <c r="P22" s="47" t="s">
        <v>98</v>
      </c>
      <c r="Q22" s="47" t="s">
        <v>98</v>
      </c>
      <c r="R22" s="47" t="s">
        <v>98</v>
      </c>
      <c r="S22" s="47" t="s">
        <v>98</v>
      </c>
      <c r="T22" s="47" t="s">
        <v>98</v>
      </c>
      <c r="U22" s="47" t="s">
        <v>98</v>
      </c>
      <c r="V22" s="47" t="s">
        <v>98</v>
      </c>
      <c r="W22" s="47" t="s">
        <v>98</v>
      </c>
      <c r="X22" s="47" t="s">
        <v>98</v>
      </c>
    </row>
    <row r="23">
      <c r="C23" s="47">
        <v>15.0</v>
      </c>
      <c r="D23" s="48" t="s">
        <v>52</v>
      </c>
      <c r="E23" s="48">
        <v>100.0</v>
      </c>
      <c r="F23" s="48">
        <v>2.0</v>
      </c>
      <c r="G23" s="48">
        <v>2.0</v>
      </c>
      <c r="H23" s="70"/>
      <c r="I23" s="71" t="s">
        <v>160</v>
      </c>
      <c r="J23" s="71" t="s">
        <v>142</v>
      </c>
      <c r="K23" s="47" t="s">
        <v>98</v>
      </c>
      <c r="L23" s="47" t="s">
        <v>98</v>
      </c>
      <c r="M23" s="47" t="s">
        <v>98</v>
      </c>
      <c r="N23" s="47" t="s">
        <v>98</v>
      </c>
      <c r="O23" s="47" t="s">
        <v>98</v>
      </c>
      <c r="P23" s="47" t="s">
        <v>98</v>
      </c>
      <c r="Q23" s="47" t="s">
        <v>98</v>
      </c>
      <c r="R23" s="47" t="s">
        <v>98</v>
      </c>
      <c r="S23" s="47" t="s">
        <v>98</v>
      </c>
      <c r="T23" s="47" t="s">
        <v>98</v>
      </c>
      <c r="U23" s="47" t="s">
        <v>98</v>
      </c>
      <c r="V23" s="47" t="s">
        <v>98</v>
      </c>
      <c r="W23" s="47" t="s">
        <v>98</v>
      </c>
      <c r="X23" s="47" t="s">
        <v>98</v>
      </c>
    </row>
    <row r="24">
      <c r="C24" s="47">
        <v>16.0</v>
      </c>
      <c r="D24" s="48" t="s">
        <v>53</v>
      </c>
      <c r="E24" s="48">
        <v>3406.0</v>
      </c>
      <c r="F24" s="48">
        <v>11.0</v>
      </c>
      <c r="G24" s="48">
        <v>8.0</v>
      </c>
      <c r="H24" s="70"/>
      <c r="I24" s="71" t="s">
        <v>180</v>
      </c>
      <c r="J24" s="71" t="s">
        <v>181</v>
      </c>
      <c r="K24" s="71" t="s">
        <v>182</v>
      </c>
      <c r="L24" s="71" t="s">
        <v>183</v>
      </c>
      <c r="M24" s="71" t="s">
        <v>184</v>
      </c>
      <c r="N24" s="71" t="s">
        <v>185</v>
      </c>
      <c r="O24" s="71" t="s">
        <v>186</v>
      </c>
      <c r="P24" s="71" t="s">
        <v>187</v>
      </c>
      <c r="Q24" s="71" t="s">
        <v>187</v>
      </c>
      <c r="R24" s="71" t="s">
        <v>188</v>
      </c>
      <c r="S24" s="71" t="s">
        <v>189</v>
      </c>
      <c r="T24" s="47" t="s">
        <v>98</v>
      </c>
      <c r="U24" s="47" t="s">
        <v>98</v>
      </c>
      <c r="V24" s="47" t="s">
        <v>98</v>
      </c>
      <c r="W24" s="47" t="s">
        <v>98</v>
      </c>
      <c r="X24" s="47" t="s">
        <v>98</v>
      </c>
    </row>
    <row r="25">
      <c r="C25" s="47">
        <v>17.0</v>
      </c>
      <c r="D25" s="48" t="s">
        <v>54</v>
      </c>
      <c r="E25" s="48">
        <v>69.0</v>
      </c>
      <c r="F25" s="48">
        <v>6.0</v>
      </c>
      <c r="G25" s="48">
        <v>7.0</v>
      </c>
      <c r="H25" s="70"/>
      <c r="I25" s="71" t="s">
        <v>190</v>
      </c>
      <c r="J25" s="71" t="s">
        <v>191</v>
      </c>
      <c r="K25" s="71" t="s">
        <v>192</v>
      </c>
      <c r="L25" s="71" t="s">
        <v>193</v>
      </c>
      <c r="M25" s="71" t="s">
        <v>194</v>
      </c>
      <c r="N25" s="71" t="s">
        <v>195</v>
      </c>
      <c r="O25" s="47" t="s">
        <v>98</v>
      </c>
      <c r="P25" s="47" t="s">
        <v>98</v>
      </c>
      <c r="Q25" s="47" t="s">
        <v>98</v>
      </c>
      <c r="R25" s="47" t="s">
        <v>98</v>
      </c>
      <c r="S25" s="47" t="s">
        <v>98</v>
      </c>
      <c r="T25" s="47" t="s">
        <v>98</v>
      </c>
      <c r="U25" s="47" t="s">
        <v>98</v>
      </c>
      <c r="V25" s="47" t="s">
        <v>98</v>
      </c>
      <c r="W25" s="47" t="s">
        <v>98</v>
      </c>
      <c r="X25" s="47" t="s">
        <v>98</v>
      </c>
    </row>
    <row r="26">
      <c r="C26" s="47">
        <v>18.0</v>
      </c>
      <c r="D26" s="48" t="s">
        <v>56</v>
      </c>
      <c r="E26" s="48">
        <v>539.0</v>
      </c>
      <c r="F26" s="48">
        <v>5.0</v>
      </c>
      <c r="G26" s="48">
        <v>5.0</v>
      </c>
      <c r="H26" s="70"/>
      <c r="I26" s="71" t="s">
        <v>196</v>
      </c>
      <c r="J26" s="71" t="s">
        <v>197</v>
      </c>
      <c r="K26" s="71" t="s">
        <v>198</v>
      </c>
      <c r="L26" s="71" t="s">
        <v>199</v>
      </c>
      <c r="M26" s="71" t="s">
        <v>200</v>
      </c>
      <c r="N26" s="47" t="s">
        <v>98</v>
      </c>
      <c r="O26" s="47" t="s">
        <v>98</v>
      </c>
      <c r="P26" s="47" t="s">
        <v>98</v>
      </c>
      <c r="Q26" s="47" t="s">
        <v>98</v>
      </c>
      <c r="R26" s="47" t="s">
        <v>98</v>
      </c>
      <c r="S26" s="47" t="s">
        <v>98</v>
      </c>
      <c r="T26" s="47" t="s">
        <v>98</v>
      </c>
      <c r="U26" s="47" t="s">
        <v>98</v>
      </c>
      <c r="V26" s="47" t="s">
        <v>98</v>
      </c>
      <c r="W26" s="47" t="s">
        <v>98</v>
      </c>
      <c r="X26" s="47" t="s">
        <v>98</v>
      </c>
    </row>
    <row r="27">
      <c r="C27" s="47">
        <v>19.0</v>
      </c>
      <c r="D27" s="48" t="s">
        <v>57</v>
      </c>
      <c r="E27" s="48">
        <v>299.0</v>
      </c>
      <c r="F27" s="48">
        <v>4.0</v>
      </c>
      <c r="G27" s="48">
        <v>5.0</v>
      </c>
      <c r="H27" s="70"/>
      <c r="I27" s="71" t="s">
        <v>201</v>
      </c>
      <c r="J27" s="71" t="s">
        <v>202</v>
      </c>
      <c r="K27" s="71" t="s">
        <v>203</v>
      </c>
      <c r="L27" s="71" t="s">
        <v>204</v>
      </c>
      <c r="M27" s="47" t="s">
        <v>98</v>
      </c>
      <c r="N27" s="47" t="s">
        <v>98</v>
      </c>
      <c r="O27" s="47" t="s">
        <v>98</v>
      </c>
      <c r="P27" s="47" t="s">
        <v>98</v>
      </c>
      <c r="Q27" s="47" t="s">
        <v>98</v>
      </c>
      <c r="R27" s="47" t="s">
        <v>98</v>
      </c>
      <c r="S27" s="47" t="s">
        <v>98</v>
      </c>
      <c r="T27" s="47" t="s">
        <v>98</v>
      </c>
      <c r="U27" s="47" t="s">
        <v>98</v>
      </c>
      <c r="V27" s="47" t="s">
        <v>98</v>
      </c>
      <c r="W27" s="47" t="s">
        <v>98</v>
      </c>
      <c r="X27" s="47" t="s">
        <v>98</v>
      </c>
    </row>
    <row r="28">
      <c r="C28" s="47">
        <v>20.0</v>
      </c>
      <c r="D28" s="48" t="s">
        <v>58</v>
      </c>
      <c r="E28" s="48">
        <v>3408.0</v>
      </c>
      <c r="F28" s="48">
        <v>2.0</v>
      </c>
      <c r="G28" s="48">
        <v>2.0</v>
      </c>
      <c r="H28" s="70"/>
      <c r="I28" s="71" t="s">
        <v>205</v>
      </c>
      <c r="J28" s="71" t="s">
        <v>205</v>
      </c>
      <c r="K28" s="47" t="s">
        <v>98</v>
      </c>
      <c r="L28" s="47" t="s">
        <v>98</v>
      </c>
      <c r="M28" s="47" t="s">
        <v>98</v>
      </c>
      <c r="N28" s="47" t="s">
        <v>98</v>
      </c>
      <c r="O28" s="47" t="s">
        <v>98</v>
      </c>
      <c r="P28" s="47" t="s">
        <v>98</v>
      </c>
      <c r="Q28" s="47" t="s">
        <v>98</v>
      </c>
      <c r="R28" s="47" t="s">
        <v>98</v>
      </c>
      <c r="S28" s="47" t="s">
        <v>98</v>
      </c>
      <c r="T28" s="47" t="s">
        <v>98</v>
      </c>
      <c r="U28" s="47" t="s">
        <v>98</v>
      </c>
      <c r="V28" s="47" t="s">
        <v>98</v>
      </c>
      <c r="W28" s="47" t="s">
        <v>98</v>
      </c>
      <c r="X28" s="47" t="s">
        <v>98</v>
      </c>
    </row>
    <row r="29">
      <c r="C29" s="51">
        <v>21.0</v>
      </c>
      <c r="D29" s="52" t="s">
        <v>60</v>
      </c>
      <c r="E29" s="52">
        <v>360.0</v>
      </c>
      <c r="F29" s="52">
        <v>7.0</v>
      </c>
      <c r="G29" s="52">
        <v>7.0</v>
      </c>
      <c r="H29" s="70"/>
      <c r="I29" s="76" t="s">
        <v>206</v>
      </c>
      <c r="J29" s="76" t="s">
        <v>207</v>
      </c>
      <c r="K29" s="76" t="s">
        <v>208</v>
      </c>
      <c r="L29" s="76" t="s">
        <v>209</v>
      </c>
      <c r="M29" s="76" t="s">
        <v>210</v>
      </c>
      <c r="N29" s="76" t="s">
        <v>210</v>
      </c>
      <c r="O29" s="76" t="s">
        <v>211</v>
      </c>
      <c r="P29" s="51" t="s">
        <v>98</v>
      </c>
      <c r="Q29" s="51" t="s">
        <v>98</v>
      </c>
      <c r="R29" s="51" t="s">
        <v>98</v>
      </c>
      <c r="S29" s="51" t="s">
        <v>98</v>
      </c>
      <c r="T29" s="51" t="s">
        <v>98</v>
      </c>
      <c r="U29" s="51" t="s">
        <v>98</v>
      </c>
      <c r="V29" s="51" t="s">
        <v>98</v>
      </c>
      <c r="W29" s="51" t="s">
        <v>98</v>
      </c>
      <c r="X29" s="51" t="s">
        <v>98</v>
      </c>
    </row>
    <row r="30">
      <c r="O30" s="77"/>
      <c r="P30" s="77"/>
      <c r="Q30" s="77"/>
      <c r="R30" s="77"/>
      <c r="S30" s="77"/>
      <c r="T30" s="77"/>
      <c r="U30" s="77"/>
      <c r="V30" s="77"/>
      <c r="W30" s="77"/>
      <c r="X30" s="77"/>
    </row>
    <row r="31">
      <c r="O31" s="77"/>
      <c r="P31" s="77"/>
      <c r="Q31" s="77"/>
      <c r="R31" s="77"/>
      <c r="S31" s="77"/>
      <c r="T31" s="77"/>
      <c r="U31" s="77"/>
      <c r="V31" s="77"/>
      <c r="W31" s="77"/>
      <c r="X31" s="77"/>
    </row>
    <row r="32">
      <c r="P32" s="77"/>
      <c r="Q32" s="77"/>
      <c r="R32" s="77"/>
      <c r="S32" s="77"/>
      <c r="T32" s="77"/>
      <c r="U32" s="77"/>
      <c r="V32" s="77"/>
      <c r="W32" s="77"/>
      <c r="X32" s="77"/>
    </row>
    <row r="33">
      <c r="P33" s="77"/>
      <c r="Q33" s="77"/>
      <c r="R33" s="77"/>
      <c r="S33" s="77"/>
      <c r="T33" s="77"/>
      <c r="U33" s="77"/>
      <c r="V33" s="77"/>
      <c r="W33" s="77"/>
      <c r="X33" s="77"/>
    </row>
    <row r="34">
      <c r="M34" s="54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</row>
    <row r="35">
      <c r="O35" s="54"/>
      <c r="P35" s="54"/>
      <c r="Q35" s="77"/>
      <c r="R35" s="77"/>
      <c r="S35" s="77"/>
      <c r="T35" s="77"/>
      <c r="U35" s="77"/>
      <c r="V35" s="77"/>
      <c r="W35" s="77"/>
      <c r="X35" s="77"/>
    </row>
    <row r="36">
      <c r="O36" s="54"/>
      <c r="P36" s="77"/>
      <c r="Q36" s="77"/>
      <c r="R36" s="77"/>
      <c r="S36" s="77"/>
      <c r="T36" s="77"/>
      <c r="U36" s="77"/>
      <c r="V36" s="77"/>
      <c r="W36" s="77"/>
      <c r="X36" s="77"/>
    </row>
    <row r="37"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</row>
    <row r="38">
      <c r="Q38" s="77"/>
      <c r="R38" s="77"/>
      <c r="S38" s="77"/>
      <c r="T38" s="77"/>
      <c r="U38" s="77"/>
      <c r="V38" s="77"/>
      <c r="W38" s="77"/>
      <c r="X38" s="77"/>
    </row>
    <row r="39">
      <c r="Q39" s="77"/>
      <c r="R39" s="77"/>
      <c r="S39" s="77"/>
      <c r="T39" s="77"/>
      <c r="U39" s="77"/>
      <c r="V39" s="77"/>
      <c r="W39" s="77"/>
      <c r="X39" s="77"/>
    </row>
    <row r="40">
      <c r="P40" s="77"/>
      <c r="Q40" s="77"/>
      <c r="R40" s="77"/>
      <c r="S40" s="77"/>
      <c r="T40" s="77"/>
      <c r="U40" s="77"/>
      <c r="V40" s="77"/>
      <c r="W40" s="77"/>
      <c r="X40" s="77"/>
    </row>
    <row r="41">
      <c r="R41" s="77"/>
      <c r="S41" s="77"/>
      <c r="T41" s="77"/>
      <c r="U41" s="77"/>
      <c r="V41" s="77"/>
      <c r="W41" s="77"/>
      <c r="X41" s="77"/>
    </row>
    <row r="42">
      <c r="R42" s="77"/>
      <c r="S42" s="77"/>
      <c r="T42" s="77"/>
      <c r="U42" s="77"/>
      <c r="V42" s="77"/>
      <c r="W42" s="77"/>
      <c r="X42" s="77"/>
    </row>
    <row r="43">
      <c r="R43" s="77"/>
      <c r="S43" s="77"/>
      <c r="T43" s="77"/>
      <c r="U43" s="77"/>
      <c r="V43" s="77"/>
      <c r="W43" s="77"/>
      <c r="X43" s="77"/>
    </row>
    <row r="44">
      <c r="S44" s="77"/>
      <c r="T44" s="77"/>
      <c r="U44" s="77"/>
      <c r="V44" s="77"/>
      <c r="W44" s="77"/>
      <c r="X44" s="77"/>
    </row>
    <row r="45">
      <c r="S45" s="77"/>
      <c r="T45" s="77"/>
      <c r="U45" s="77"/>
      <c r="V45" s="77"/>
      <c r="W45" s="77"/>
      <c r="X45" s="77"/>
    </row>
    <row r="46"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</row>
    <row r="47"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77"/>
      <c r="R47" s="77"/>
      <c r="S47" s="77"/>
      <c r="T47" s="77"/>
      <c r="U47" s="77"/>
      <c r="V47" s="77"/>
      <c r="W47" s="77"/>
      <c r="X47" s="77"/>
    </row>
    <row r="48"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77"/>
      <c r="R48" s="77"/>
      <c r="S48" s="77"/>
      <c r="T48" s="77"/>
      <c r="U48" s="77"/>
      <c r="V48" s="77"/>
      <c r="W48" s="77"/>
      <c r="X48" s="77"/>
    </row>
    <row r="49">
      <c r="P49" s="77"/>
    </row>
    <row r="53">
      <c r="D53" s="54"/>
      <c r="E53" s="54"/>
      <c r="F53" s="54"/>
      <c r="G53" s="54"/>
      <c r="H53" s="54"/>
      <c r="I53" s="54"/>
      <c r="J53" s="54"/>
      <c r="K53" s="54"/>
      <c r="L53" s="77"/>
    </row>
    <row r="54">
      <c r="D54" s="54"/>
      <c r="E54" s="54"/>
      <c r="F54" s="54"/>
      <c r="G54" s="54"/>
      <c r="H54" s="54"/>
      <c r="I54" s="54"/>
      <c r="J54" s="77"/>
      <c r="K54" s="77"/>
      <c r="L54" s="77"/>
      <c r="M54" s="77"/>
      <c r="N54" s="77"/>
      <c r="O54" s="77"/>
    </row>
    <row r="55"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77"/>
      <c r="O55" s="77"/>
    </row>
    <row r="56"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77"/>
      <c r="O56" s="77"/>
    </row>
    <row r="57"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</row>
    <row r="58">
      <c r="D58" s="54"/>
      <c r="E58" s="54"/>
      <c r="F58" s="54"/>
      <c r="G58" s="54"/>
      <c r="H58" s="54"/>
      <c r="I58" s="54"/>
      <c r="J58" s="54"/>
      <c r="K58" s="77"/>
      <c r="L58" s="77"/>
      <c r="M58" s="77"/>
    </row>
    <row r="63">
      <c r="D63" s="78"/>
      <c r="E63" s="79"/>
      <c r="F63" s="79"/>
      <c r="G63" s="79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V63" s="78"/>
      <c r="W63" s="78"/>
      <c r="X63" s="78"/>
      <c r="Y63" s="78"/>
      <c r="Z63" s="78"/>
      <c r="AA63" s="80"/>
      <c r="AB63" s="73"/>
      <c r="AC63" s="73"/>
      <c r="AD63" s="73"/>
    </row>
    <row r="64">
      <c r="D64" s="78"/>
      <c r="E64" s="79"/>
      <c r="F64" s="79"/>
      <c r="G64" s="79"/>
      <c r="H64" s="78"/>
      <c r="I64" s="78"/>
      <c r="J64" s="78"/>
      <c r="K64" s="78"/>
      <c r="L64" s="78"/>
      <c r="M64" s="78"/>
      <c r="N64" s="78"/>
      <c r="O64" s="80"/>
      <c r="P64" s="73"/>
      <c r="Q64" s="73"/>
      <c r="R64" s="73"/>
      <c r="V64" s="73"/>
      <c r="W64" s="73"/>
      <c r="X64" s="73"/>
      <c r="Y64" s="73"/>
      <c r="Z64" s="73"/>
      <c r="AA64" s="73"/>
      <c r="AB64" s="73"/>
      <c r="AC64" s="73"/>
      <c r="AD64" s="73"/>
    </row>
    <row r="65">
      <c r="D65" s="78"/>
      <c r="E65" s="79"/>
      <c r="F65" s="79"/>
      <c r="G65" s="79"/>
      <c r="H65" s="78"/>
      <c r="I65" s="78"/>
      <c r="J65" s="78"/>
      <c r="K65" s="78"/>
      <c r="L65" s="78"/>
      <c r="M65" s="78"/>
      <c r="N65" s="78"/>
      <c r="O65" s="78"/>
      <c r="P65" s="80"/>
      <c r="Q65" s="73"/>
      <c r="R65" s="73"/>
      <c r="V65" s="73"/>
      <c r="W65" s="73"/>
      <c r="X65" s="73"/>
      <c r="Y65" s="73"/>
      <c r="Z65" s="73"/>
      <c r="AA65" s="73"/>
      <c r="AB65" s="73"/>
      <c r="AC65" s="73"/>
      <c r="AD65" s="73"/>
    </row>
    <row r="66">
      <c r="D66" s="78"/>
      <c r="E66" s="79"/>
      <c r="F66" s="79"/>
      <c r="G66" s="79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80"/>
      <c r="V66" s="73"/>
      <c r="W66" s="73"/>
      <c r="X66" s="73"/>
      <c r="Y66" s="73"/>
      <c r="Z66" s="73"/>
      <c r="AA66" s="73"/>
      <c r="AB66" s="73"/>
      <c r="AC66" s="73"/>
      <c r="AD66" s="73"/>
    </row>
    <row r="67">
      <c r="D67" s="78"/>
      <c r="E67" s="79"/>
      <c r="F67" s="79"/>
      <c r="G67" s="79"/>
      <c r="H67" s="78"/>
      <c r="I67" s="78"/>
      <c r="J67" s="78"/>
      <c r="K67" s="78"/>
      <c r="L67" s="78"/>
      <c r="M67" s="78"/>
      <c r="N67" s="78"/>
      <c r="O67" s="80"/>
      <c r="P67" s="73"/>
      <c r="Q67" s="73"/>
      <c r="R67" s="73"/>
      <c r="V67" s="73"/>
      <c r="W67" s="73"/>
      <c r="X67" s="73"/>
      <c r="Y67" s="73"/>
      <c r="Z67" s="73"/>
      <c r="AA67" s="73"/>
      <c r="AB67" s="73"/>
      <c r="AC67" s="73"/>
      <c r="AD67" s="73"/>
    </row>
    <row r="68">
      <c r="D68" s="78"/>
      <c r="E68" s="79"/>
      <c r="F68" s="79"/>
      <c r="G68" s="79"/>
      <c r="H68" s="80"/>
      <c r="I68" s="80"/>
      <c r="J68" s="73"/>
      <c r="K68" s="73"/>
      <c r="L68" s="73"/>
      <c r="M68" s="73"/>
      <c r="N68" s="73"/>
      <c r="O68" s="73"/>
      <c r="P68" s="73"/>
      <c r="Q68" s="73"/>
      <c r="R68" s="73"/>
      <c r="V68" s="73"/>
      <c r="W68" s="73"/>
      <c r="X68" s="73"/>
      <c r="Y68" s="73"/>
      <c r="Z68" s="73"/>
      <c r="AA68" s="73"/>
      <c r="AB68" s="73"/>
      <c r="AC68" s="73"/>
      <c r="AD68" s="73"/>
    </row>
    <row r="69">
      <c r="D69" s="78"/>
      <c r="E69" s="79"/>
      <c r="F69" s="79"/>
      <c r="G69" s="79"/>
      <c r="H69" s="78"/>
      <c r="I69" s="78"/>
      <c r="J69" s="78"/>
      <c r="K69" s="80"/>
      <c r="L69" s="73"/>
      <c r="M69" s="73"/>
      <c r="N69" s="73"/>
      <c r="O69" s="73"/>
      <c r="P69" s="73"/>
      <c r="Q69" s="73"/>
      <c r="R69" s="73"/>
      <c r="V69" s="73"/>
      <c r="W69" s="73"/>
      <c r="X69" s="73"/>
      <c r="Y69" s="73"/>
      <c r="Z69" s="73"/>
      <c r="AA69" s="73"/>
      <c r="AB69" s="73"/>
      <c r="AC69" s="73"/>
      <c r="AD69" s="73"/>
    </row>
    <row r="70">
      <c r="D70" s="78"/>
      <c r="E70" s="79"/>
      <c r="F70" s="79"/>
      <c r="G70" s="79"/>
      <c r="H70" s="78"/>
      <c r="I70" s="78"/>
      <c r="J70" s="78"/>
      <c r="K70" s="80"/>
      <c r="L70" s="73"/>
      <c r="M70" s="73"/>
      <c r="N70" s="73"/>
      <c r="O70" s="73"/>
      <c r="P70" s="73"/>
      <c r="Q70" s="73"/>
      <c r="R70" s="73"/>
      <c r="V70" s="73"/>
      <c r="W70" s="73"/>
      <c r="X70" s="73"/>
      <c r="Y70" s="73"/>
      <c r="Z70" s="73"/>
      <c r="AA70" s="73"/>
      <c r="AB70" s="73"/>
      <c r="AC70" s="73"/>
      <c r="AD70" s="73"/>
    </row>
    <row r="71">
      <c r="D71" s="78"/>
      <c r="E71" s="79"/>
      <c r="F71" s="79"/>
      <c r="G71" s="79"/>
      <c r="H71" s="78"/>
      <c r="I71" s="78"/>
      <c r="J71" s="78"/>
      <c r="K71" s="78"/>
      <c r="L71" s="78"/>
      <c r="M71" s="80"/>
      <c r="N71" s="73"/>
      <c r="O71" s="73"/>
      <c r="P71" s="73"/>
      <c r="Q71" s="73"/>
      <c r="R71" s="73"/>
      <c r="V71" s="73"/>
      <c r="W71" s="73"/>
      <c r="X71" s="73"/>
      <c r="Y71" s="73"/>
      <c r="Z71" s="73"/>
      <c r="AA71" s="73"/>
      <c r="AB71" s="73"/>
      <c r="AC71" s="73"/>
      <c r="AD71" s="73"/>
    </row>
    <row r="72">
      <c r="D72" s="78"/>
      <c r="E72" s="79"/>
      <c r="F72" s="79"/>
      <c r="G72" s="79"/>
      <c r="H72" s="78"/>
      <c r="I72" s="78"/>
      <c r="J72" s="78"/>
      <c r="K72" s="78"/>
      <c r="L72" s="78"/>
      <c r="M72" s="80"/>
      <c r="N72" s="73"/>
      <c r="O72" s="73"/>
      <c r="P72" s="73"/>
      <c r="Q72" s="73"/>
      <c r="R72" s="73"/>
      <c r="V72" s="73"/>
      <c r="W72" s="73"/>
      <c r="X72" s="73"/>
      <c r="Y72" s="73"/>
      <c r="Z72" s="73"/>
      <c r="AA72" s="73"/>
      <c r="AB72" s="73"/>
      <c r="AC72" s="73"/>
      <c r="AD72" s="73"/>
    </row>
    <row r="73">
      <c r="D73" s="78"/>
      <c r="E73" s="79"/>
      <c r="F73" s="79"/>
      <c r="G73" s="79"/>
      <c r="H73" s="78"/>
      <c r="I73" s="78"/>
      <c r="J73" s="78"/>
      <c r="K73" s="78"/>
      <c r="L73" s="78"/>
      <c r="M73" s="78"/>
      <c r="N73" s="78"/>
      <c r="O73" s="78"/>
      <c r="P73" s="80"/>
      <c r="Q73" s="73"/>
      <c r="R73" s="73"/>
      <c r="V73" s="73"/>
      <c r="W73" s="73"/>
      <c r="X73" s="73"/>
      <c r="Y73" s="73"/>
      <c r="Z73" s="73"/>
      <c r="AA73" s="73"/>
      <c r="AB73" s="73"/>
      <c r="AC73" s="73"/>
      <c r="AD73" s="73"/>
    </row>
    <row r="74"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77"/>
    </row>
    <row r="75">
      <c r="D75" s="54"/>
      <c r="E75" s="54"/>
      <c r="F75" s="54"/>
      <c r="G75" s="54"/>
      <c r="H75" s="54"/>
      <c r="I75" s="54"/>
      <c r="J75" s="54"/>
      <c r="K75" s="77"/>
      <c r="L75" s="77"/>
      <c r="M75" s="77"/>
      <c r="N75" s="77"/>
      <c r="O75" s="77"/>
    </row>
    <row r="76"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77"/>
      <c r="O76" s="77"/>
    </row>
    <row r="77"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77"/>
      <c r="O77" s="77"/>
      <c r="P77" s="77"/>
    </row>
    <row r="78">
      <c r="A78" s="73"/>
      <c r="B78" s="73"/>
      <c r="C78" s="73"/>
      <c r="D78" s="78"/>
      <c r="E78" s="79"/>
      <c r="F78" s="79"/>
      <c r="G78" s="79"/>
      <c r="H78" s="78"/>
      <c r="I78" s="78"/>
      <c r="J78" s="78"/>
      <c r="K78" s="78"/>
      <c r="L78" s="78"/>
      <c r="M78" s="78"/>
      <c r="N78" s="80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</row>
  </sheetData>
  <mergeCells count="4">
    <mergeCell ref="C2:G2"/>
    <mergeCell ref="C3:G3"/>
    <mergeCell ref="C4:G4"/>
    <mergeCell ref="C5:G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  <col customWidth="1" min="6" max="6" width="14.38"/>
    <col customWidth="1" min="7" max="7" width="12.5"/>
    <col customWidth="1" min="11" max="11" width="19.25"/>
    <col customWidth="1" min="12" max="12" width="15.25"/>
  </cols>
  <sheetData>
    <row r="3">
      <c r="B3" s="59" t="s">
        <v>212</v>
      </c>
    </row>
    <row r="7">
      <c r="C7" s="81" t="s">
        <v>213</v>
      </c>
    </row>
    <row r="9">
      <c r="B9" s="82" t="s">
        <v>214</v>
      </c>
      <c r="C9" s="82" t="s">
        <v>215</v>
      </c>
      <c r="E9" s="82" t="s">
        <v>216</v>
      </c>
      <c r="F9" s="82" t="s">
        <v>217</v>
      </c>
      <c r="G9" s="83"/>
    </row>
    <row r="10">
      <c r="B10" s="84">
        <v>1.0</v>
      </c>
      <c r="C10" s="10" t="s">
        <v>32</v>
      </c>
      <c r="E10" s="85">
        <v>12.67</v>
      </c>
      <c r="F10" s="86">
        <f>(21+16+11)/3</f>
        <v>16</v>
      </c>
    </row>
    <row r="11">
      <c r="B11" s="84">
        <v>2.0</v>
      </c>
      <c r="C11" s="10" t="s">
        <v>42</v>
      </c>
      <c r="E11" s="85">
        <v>9.0</v>
      </c>
      <c r="F11" s="86">
        <f>(2+19+7)/3</f>
        <v>9.333333333</v>
      </c>
    </row>
    <row r="12">
      <c r="B12" s="84">
        <v>3.0</v>
      </c>
      <c r="C12" s="10" t="s">
        <v>36</v>
      </c>
      <c r="E12" s="85">
        <v>7.33</v>
      </c>
      <c r="F12" s="86">
        <f>(12+3+8)/3</f>
        <v>7.666666667</v>
      </c>
    </row>
    <row r="13">
      <c r="B13" s="84">
        <v>4.0</v>
      </c>
      <c r="C13" s="10" t="s">
        <v>46</v>
      </c>
      <c r="E13" s="85">
        <v>7.33</v>
      </c>
      <c r="F13" s="86">
        <f>(8+8+3)/3</f>
        <v>6.333333333</v>
      </c>
    </row>
    <row r="14">
      <c r="B14" s="84">
        <v>5.0</v>
      </c>
      <c r="C14" s="10" t="s">
        <v>55</v>
      </c>
      <c r="E14" s="85">
        <v>5.0</v>
      </c>
      <c r="F14" s="85">
        <f>(7+5+5)/3</f>
        <v>5.666666667</v>
      </c>
    </row>
    <row r="15">
      <c r="B15" s="84">
        <v>6.0</v>
      </c>
      <c r="C15" s="10" t="s">
        <v>44</v>
      </c>
      <c r="E15" s="85">
        <v>4.5</v>
      </c>
      <c r="F15" s="86">
        <f>(7+4)/2</f>
        <v>5.5</v>
      </c>
    </row>
    <row r="16">
      <c r="B16" s="84">
        <v>7.0</v>
      </c>
      <c r="C16" s="10" t="s">
        <v>59</v>
      </c>
      <c r="E16" s="85">
        <v>4.5</v>
      </c>
      <c r="F16" s="85">
        <v>4.5</v>
      </c>
    </row>
    <row r="17">
      <c r="B17" s="84">
        <v>8.0</v>
      </c>
      <c r="C17" s="10" t="s">
        <v>38</v>
      </c>
      <c r="E17" s="85">
        <v>2.0</v>
      </c>
      <c r="F17" s="86">
        <f>(2+7)/2</f>
        <v>4.5</v>
      </c>
      <c r="H17" s="59"/>
    </row>
    <row r="18">
      <c r="I18" s="59"/>
      <c r="J18" s="59"/>
      <c r="K18" s="59"/>
      <c r="L18" s="59"/>
      <c r="M18" s="59"/>
      <c r="N18" s="59"/>
    </row>
    <row r="19">
      <c r="H19" s="59"/>
      <c r="I19" s="59"/>
      <c r="J19" s="59"/>
      <c r="K19" s="59"/>
      <c r="L19" s="59"/>
      <c r="M19" s="59"/>
      <c r="N19" s="59"/>
    </row>
    <row r="20">
      <c r="H20" s="59"/>
      <c r="I20" s="59"/>
      <c r="J20" s="59"/>
      <c r="K20" s="59"/>
      <c r="L20" s="59"/>
      <c r="M20" s="59"/>
      <c r="N20" s="59"/>
    </row>
    <row r="21">
      <c r="H21" s="59"/>
      <c r="I21" s="59"/>
      <c r="J21" s="59"/>
      <c r="K21" s="59"/>
      <c r="L21" s="59"/>
      <c r="M21" s="59"/>
      <c r="N21" s="59"/>
    </row>
    <row r="22">
      <c r="H22" s="59"/>
      <c r="I22" s="59"/>
      <c r="J22" s="59"/>
      <c r="K22" s="59"/>
      <c r="L22" s="59"/>
      <c r="M22" s="59"/>
      <c r="N22" s="59"/>
    </row>
    <row r="23">
      <c r="I23" s="59"/>
      <c r="J23" s="59"/>
      <c r="K23" s="59"/>
      <c r="L23" s="59"/>
      <c r="M23" s="59"/>
      <c r="N23" s="59"/>
    </row>
    <row r="24">
      <c r="H24" s="70"/>
      <c r="I24" s="59"/>
      <c r="J24" s="59"/>
      <c r="K24" s="59"/>
      <c r="L24" s="59"/>
      <c r="M24" s="59"/>
      <c r="N24" s="59"/>
    </row>
    <row r="25">
      <c r="H25" s="59"/>
      <c r="I25" s="59"/>
      <c r="J25" s="59"/>
      <c r="K25" s="59"/>
      <c r="L25" s="59"/>
      <c r="M25" s="59"/>
      <c r="N25" s="59"/>
    </row>
    <row r="27">
      <c r="K27" s="59"/>
    </row>
  </sheetData>
  <mergeCells count="10">
    <mergeCell ref="C15:D15"/>
    <mergeCell ref="C16:D16"/>
    <mergeCell ref="C17:D17"/>
    <mergeCell ref="C7:F7"/>
    <mergeCell ref="C9:D9"/>
    <mergeCell ref="C10:D10"/>
    <mergeCell ref="C11:D11"/>
    <mergeCell ref="C12:D12"/>
    <mergeCell ref="C13:D13"/>
    <mergeCell ref="C14:D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  <col customWidth="1" min="6" max="6" width="14.38"/>
    <col customWidth="1" min="7" max="7" width="12.5"/>
    <col customWidth="1" min="11" max="11" width="19.25"/>
    <col customWidth="1" min="12" max="12" width="15.25"/>
  </cols>
  <sheetData>
    <row r="3">
      <c r="A3" s="87"/>
      <c r="B3" s="87"/>
      <c r="C3" s="87"/>
      <c r="D3" s="87"/>
      <c r="E3" s="87"/>
      <c r="F3" s="87"/>
      <c r="G3" s="87"/>
      <c r="H3" s="87"/>
    </row>
    <row r="4">
      <c r="A4" s="87"/>
      <c r="B4" s="59" t="s">
        <v>218</v>
      </c>
      <c r="G4" s="87"/>
      <c r="H4" s="87"/>
    </row>
    <row r="5">
      <c r="A5" s="87"/>
      <c r="B5" s="59" t="s">
        <v>219</v>
      </c>
      <c r="G5" s="87"/>
      <c r="H5" s="87"/>
    </row>
    <row r="6">
      <c r="A6" s="87"/>
      <c r="B6" s="59" t="s">
        <v>220</v>
      </c>
      <c r="G6" s="87"/>
      <c r="H6" s="87"/>
    </row>
    <row r="7">
      <c r="A7" s="87"/>
      <c r="G7" s="87"/>
      <c r="H7" s="87"/>
    </row>
    <row r="8">
      <c r="A8" s="87"/>
      <c r="B8" s="82" t="s">
        <v>221</v>
      </c>
      <c r="C8" s="82" t="s">
        <v>28</v>
      </c>
      <c r="D8" s="82" t="s">
        <v>222</v>
      </c>
      <c r="E8" s="82" t="s">
        <v>223</v>
      </c>
      <c r="F8" s="82" t="s">
        <v>224</v>
      </c>
      <c r="G8" s="87"/>
      <c r="H8" s="87"/>
    </row>
    <row r="9">
      <c r="A9" s="87"/>
      <c r="B9" s="84">
        <v>1.0</v>
      </c>
      <c r="C9" s="88" t="s">
        <v>47</v>
      </c>
      <c r="D9" s="88">
        <v>302.0</v>
      </c>
      <c r="E9" s="88">
        <v>16.0</v>
      </c>
      <c r="F9" s="88">
        <v>19.0</v>
      </c>
      <c r="G9" s="89"/>
      <c r="H9" s="87"/>
    </row>
    <row r="10">
      <c r="A10" s="87"/>
      <c r="B10" s="84">
        <v>2.0</v>
      </c>
      <c r="C10" s="88" t="s">
        <v>31</v>
      </c>
      <c r="D10" s="88">
        <v>280.0</v>
      </c>
      <c r="E10" s="88">
        <v>13.0</v>
      </c>
      <c r="F10" s="88">
        <v>21.0</v>
      </c>
      <c r="G10" s="87"/>
      <c r="H10" s="87"/>
    </row>
    <row r="11">
      <c r="A11" s="87"/>
      <c r="B11" s="84">
        <v>3.0</v>
      </c>
      <c r="C11" s="88" t="s">
        <v>33</v>
      </c>
      <c r="D11" s="88">
        <v>75.0</v>
      </c>
      <c r="E11" s="88">
        <v>13.0</v>
      </c>
      <c r="F11" s="88">
        <v>16.0</v>
      </c>
      <c r="G11" s="87"/>
      <c r="H11" s="87"/>
    </row>
    <row r="12">
      <c r="A12" s="87"/>
      <c r="B12" s="84">
        <v>4.0</v>
      </c>
      <c r="C12" s="88" t="s">
        <v>35</v>
      </c>
      <c r="D12" s="88">
        <v>295.0</v>
      </c>
      <c r="E12" s="88">
        <v>13.0</v>
      </c>
      <c r="F12" s="88">
        <v>12.0</v>
      </c>
      <c r="G12" s="87"/>
      <c r="H12" s="87"/>
    </row>
    <row r="13">
      <c r="A13" s="87"/>
      <c r="B13" s="84">
        <v>5.0</v>
      </c>
      <c r="C13" s="88" t="s">
        <v>34</v>
      </c>
      <c r="D13" s="88">
        <v>1124.0</v>
      </c>
      <c r="E13" s="88">
        <v>12.0</v>
      </c>
      <c r="F13" s="88">
        <v>11.0</v>
      </c>
      <c r="G13" s="87"/>
      <c r="H13" s="87"/>
    </row>
    <row r="14">
      <c r="A14" s="87"/>
      <c r="B14" s="84">
        <v>6.0</v>
      </c>
      <c r="C14" s="88" t="s">
        <v>53</v>
      </c>
      <c r="D14" s="88">
        <v>3406.0</v>
      </c>
      <c r="E14" s="88">
        <v>11.0</v>
      </c>
      <c r="F14" s="88">
        <v>8.0</v>
      </c>
      <c r="G14" s="87"/>
      <c r="H14" s="87"/>
    </row>
    <row r="15">
      <c r="A15" s="87"/>
      <c r="B15" s="84">
        <v>7.0</v>
      </c>
      <c r="C15" s="88" t="s">
        <v>41</v>
      </c>
      <c r="D15" s="88">
        <v>71.0</v>
      </c>
      <c r="E15" s="88">
        <v>9.0</v>
      </c>
      <c r="F15" s="88">
        <v>9.0</v>
      </c>
      <c r="G15" s="87"/>
      <c r="H15" s="87"/>
    </row>
    <row r="16">
      <c r="A16" s="87"/>
      <c r="B16" s="84">
        <v>8.0</v>
      </c>
      <c r="C16" s="90" t="s">
        <v>45</v>
      </c>
      <c r="D16" s="90">
        <v>3367.0</v>
      </c>
      <c r="E16" s="90">
        <v>8.0</v>
      </c>
      <c r="F16" s="90">
        <v>8.0</v>
      </c>
      <c r="G16" s="87"/>
      <c r="H16" s="87"/>
    </row>
    <row r="17">
      <c r="A17" s="87"/>
      <c r="B17" s="84">
        <v>9.0</v>
      </c>
      <c r="C17" s="90" t="s">
        <v>43</v>
      </c>
      <c r="D17" s="90">
        <v>342.0</v>
      </c>
      <c r="E17" s="90">
        <v>7.0</v>
      </c>
      <c r="F17" s="90">
        <v>7.0</v>
      </c>
      <c r="G17" s="87"/>
      <c r="H17" s="87"/>
    </row>
    <row r="18">
      <c r="B18" s="84">
        <v>10.0</v>
      </c>
      <c r="C18" s="88" t="s">
        <v>60</v>
      </c>
      <c r="D18" s="88">
        <v>360.0</v>
      </c>
      <c r="E18" s="88">
        <v>7.0</v>
      </c>
      <c r="F18" s="88">
        <v>7.0</v>
      </c>
      <c r="I18" s="59"/>
      <c r="J18" s="59"/>
      <c r="K18" s="59"/>
      <c r="L18" s="59"/>
      <c r="M18" s="59"/>
      <c r="N18" s="59"/>
    </row>
    <row r="19">
      <c r="B19" s="84">
        <v>11.0</v>
      </c>
      <c r="C19" s="88" t="s">
        <v>50</v>
      </c>
      <c r="D19" s="88">
        <v>271.0</v>
      </c>
      <c r="E19" s="88">
        <v>6.0</v>
      </c>
      <c r="F19" s="88">
        <v>8.0</v>
      </c>
      <c r="H19" s="59"/>
      <c r="I19" s="59"/>
      <c r="J19" s="59"/>
      <c r="K19" s="59"/>
      <c r="L19" s="59"/>
      <c r="M19" s="59"/>
      <c r="N19" s="59"/>
    </row>
    <row r="20">
      <c r="B20" s="84">
        <v>12.0</v>
      </c>
      <c r="C20" s="88" t="s">
        <v>54</v>
      </c>
      <c r="D20" s="88">
        <v>69.0</v>
      </c>
      <c r="E20" s="88">
        <v>6.0</v>
      </c>
      <c r="F20" s="88">
        <v>7.0</v>
      </c>
      <c r="H20" s="59"/>
      <c r="I20" s="59"/>
      <c r="J20" s="59"/>
      <c r="K20" s="59"/>
      <c r="L20" s="59"/>
      <c r="M20" s="59"/>
      <c r="N20" s="59"/>
    </row>
    <row r="21">
      <c r="B21" s="84">
        <v>13.0</v>
      </c>
      <c r="C21" s="88" t="s">
        <v>56</v>
      </c>
      <c r="D21" s="88">
        <v>539.0</v>
      </c>
      <c r="E21" s="88">
        <v>5.0</v>
      </c>
      <c r="F21" s="88">
        <v>5.0</v>
      </c>
      <c r="H21" s="59"/>
      <c r="I21" s="59"/>
      <c r="J21" s="59"/>
      <c r="K21" s="59"/>
      <c r="L21" s="59"/>
      <c r="M21" s="59"/>
      <c r="N21" s="59"/>
    </row>
    <row r="22">
      <c r="B22" s="84">
        <v>14.0</v>
      </c>
      <c r="C22" s="88" t="s">
        <v>57</v>
      </c>
      <c r="D22" s="88">
        <v>299.0</v>
      </c>
      <c r="E22" s="88">
        <v>4.0</v>
      </c>
      <c r="F22" s="88">
        <v>5.0</v>
      </c>
      <c r="H22" s="59"/>
      <c r="I22" s="59"/>
      <c r="J22" s="59"/>
      <c r="K22" s="59"/>
      <c r="L22" s="59"/>
      <c r="M22" s="59"/>
      <c r="N22" s="59"/>
    </row>
    <row r="23">
      <c r="B23" s="84">
        <v>15.0</v>
      </c>
      <c r="C23" s="88" t="s">
        <v>39</v>
      </c>
      <c r="D23" s="88">
        <v>504.0</v>
      </c>
      <c r="E23" s="88">
        <v>2.0</v>
      </c>
      <c r="F23" s="88">
        <v>7.0</v>
      </c>
      <c r="I23" s="59"/>
      <c r="J23" s="59"/>
      <c r="K23" s="59"/>
      <c r="L23" s="59"/>
      <c r="M23" s="59"/>
      <c r="N23" s="59"/>
    </row>
    <row r="24">
      <c r="B24" s="84">
        <v>16.0</v>
      </c>
      <c r="C24" s="88" t="s">
        <v>48</v>
      </c>
      <c r="D24" s="88">
        <v>336.0</v>
      </c>
      <c r="E24" s="88">
        <v>2.0</v>
      </c>
      <c r="F24" s="88">
        <v>4.0</v>
      </c>
      <c r="H24" s="70"/>
      <c r="I24" s="59"/>
      <c r="J24" s="59"/>
      <c r="K24" s="59"/>
      <c r="L24" s="59"/>
      <c r="M24" s="59"/>
      <c r="N24" s="59"/>
    </row>
    <row r="25">
      <c r="B25" s="84">
        <v>17.0</v>
      </c>
      <c r="C25" s="88" t="s">
        <v>51</v>
      </c>
      <c r="D25" s="88">
        <v>3169.0</v>
      </c>
      <c r="E25" s="88">
        <v>3.0</v>
      </c>
      <c r="F25" s="88">
        <v>3.0</v>
      </c>
      <c r="H25" s="59"/>
      <c r="I25" s="59"/>
      <c r="J25" s="59"/>
      <c r="K25" s="59"/>
      <c r="L25" s="59"/>
      <c r="M25" s="59"/>
      <c r="N25" s="59"/>
    </row>
    <row r="26">
      <c r="B26" s="84">
        <v>18.0</v>
      </c>
      <c r="C26" s="88" t="s">
        <v>40</v>
      </c>
      <c r="D26" s="88">
        <v>266.0</v>
      </c>
      <c r="E26" s="88">
        <v>3.0</v>
      </c>
      <c r="F26" s="88">
        <v>3.0</v>
      </c>
      <c r="G26" s="59" t="s">
        <v>225</v>
      </c>
    </row>
    <row r="27">
      <c r="B27" s="84">
        <v>19.0</v>
      </c>
      <c r="C27" s="88" t="s">
        <v>37</v>
      </c>
      <c r="D27" s="88">
        <v>263.0</v>
      </c>
      <c r="E27" s="88">
        <v>2.0</v>
      </c>
      <c r="F27" s="88">
        <v>2.0</v>
      </c>
      <c r="K27" s="59"/>
    </row>
    <row r="28">
      <c r="B28" s="84">
        <v>20.0</v>
      </c>
      <c r="C28" s="88" t="s">
        <v>52</v>
      </c>
      <c r="D28" s="88">
        <v>100.0</v>
      </c>
      <c r="E28" s="88">
        <v>2.0</v>
      </c>
      <c r="F28" s="88">
        <v>2.0</v>
      </c>
    </row>
    <row r="29">
      <c r="B29" s="84">
        <v>21.0</v>
      </c>
      <c r="C29" s="88" t="s">
        <v>58</v>
      </c>
      <c r="D29" s="88">
        <v>3408.0</v>
      </c>
      <c r="E29" s="88">
        <v>2.0</v>
      </c>
      <c r="F29" s="88">
        <v>2.0</v>
      </c>
    </row>
  </sheetData>
  <drawing r:id="rId1"/>
</worksheet>
</file>