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ustralian Open"/>
    <sheet r:id="rId2" sheetId="2" name="French Open"/>
    <sheet r:id="rId3" sheetId="3" name="Wimbledon"/>
    <sheet r:id="rId4" sheetId="4" name="US Open"/>
    <sheet r:id="rId5" sheetId="5" name="ATP Masters 1000"/>
    <sheet r:id="rId6" sheetId="6" name="ATP 500"/>
    <sheet r:id="rId7" sheetId="7" name="ATP 250"/>
    <sheet r:id="rId8" sheetId="8" name="Challenger 50"/>
    <sheet r:id="rId9" sheetId="9" name="Challenger 80"/>
    <sheet r:id="rId10" sheetId="10" name="Challenger 90"/>
    <sheet r:id="rId11" sheetId="11" name="Challenger 100"/>
    <sheet r:id="rId12" sheetId="12" name="Challenger 110"/>
    <sheet r:id="rId13" sheetId="13" name="Challenger 125"/>
    <sheet r:id="rId14" sheetId="14" name="Challenger 175"/>
  </sheets>
  <calcPr fullCalcOnLoad="1"/>
</workbook>
</file>

<file path=xl/sharedStrings.xml><?xml version="1.0" encoding="utf-8"?>
<sst xmlns="http://schemas.openxmlformats.org/spreadsheetml/2006/main" count="602" uniqueCount="20">
  <si>
    <t>Year</t>
  </si>
  <si>
    <t>Round</t>
  </si>
  <si>
    <t>Points</t>
  </si>
  <si>
    <t>Prize Money</t>
  </si>
  <si>
    <t>Currency</t>
  </si>
  <si>
    <t>Conversion Rate</t>
  </si>
  <si>
    <t>Prize Money Converted To USD</t>
  </si>
  <si>
    <t>Inflation Rate</t>
  </si>
  <si>
    <t>Converted Prize Money Adjusted To Inflation</t>
  </si>
  <si>
    <t>Converted And Adjusted Prize Money/Point</t>
  </si>
  <si>
    <t>Prize Money Source</t>
  </si>
  <si>
    <t>Conversion Source (Average Closing Price)</t>
  </si>
  <si>
    <t>Inflation Rate Source (Jan {year} to Dec 2023)</t>
  </si>
  <si>
    <t>W</t>
  </si>
  <si>
    <t>AU$</t>
  </si>
  <si>
    <t>https://www.atptour.com</t>
  </si>
  <si>
    <t>https://www.macrotrends.net/</t>
  </si>
  <si>
    <t>F</t>
  </si>
  <si>
    <t>SF</t>
  </si>
  <si>
    <t>QF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</si>
</sst>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sharedStrings.xml" Type="http://schemas.openxmlformats.org/officeDocument/2006/relationships/sharedStrings" Id="rId15"/><Relationship Target="styles.xml" Type="http://schemas.openxmlformats.org/officeDocument/2006/relationships/styles" Id="rId16"/><Relationship Target="theme/theme1.xml" Type="http://schemas.openxmlformats.org/officeDocument/2006/relationships/theme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21"/>
  <sheetViews>
    <sheetView workbookViewId="0" tabSelected="1"/>
  </sheetViews>
  <sheetFormatPr defaultRowHeight="15" x14ac:dyDescent="0.25"/>
  <cols>
    <col min="1" max="1" style="9" width="12.43357142857143" customWidth="1" bestFit="1"/>
    <col min="2" max="2" style="9" width="12.43357142857143" customWidth="1" bestFit="1"/>
    <col min="3" max="3" style="9" width="12.43357142857143" customWidth="1" bestFit="1"/>
    <col min="4" max="4" style="10" width="12.43357142857143" customWidth="1" bestFit="1"/>
    <col min="5" max="5" style="2" width="12.43357142857143" customWidth="1" bestFit="1"/>
    <col min="6" max="6" style="11" width="12.43357142857143" customWidth="1" bestFit="1"/>
    <col min="7" max="7" style="9" width="12.43357142857143" customWidth="1" bestFit="1"/>
    <col min="8" max="8" style="2" width="12.43357142857143" customWidth="1" bestFit="1"/>
    <col min="9" max="9" style="9" width="12.43357142857143" customWidth="1" bestFit="1"/>
    <col min="10" max="10" style="9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</cols>
  <sheetData>
    <row x14ac:dyDescent="0.25" r="1" customHeight="1" ht="17.25">
      <c r="A1" s="3" t="s">
        <v>0</v>
      </c>
      <c r="B1" s="3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</row>
    <row x14ac:dyDescent="0.25" r="2" customHeight="1" ht="17.25">
      <c r="A2" s="6">
        <v>2009</v>
      </c>
      <c r="B2" s="3" t="s">
        <v>13</v>
      </c>
      <c r="C2" s="6">
        <v>2000</v>
      </c>
      <c r="D2" s="6">
        <v>2000000</v>
      </c>
      <c r="E2" s="1" t="s">
        <v>14</v>
      </c>
      <c r="F2" s="7">
        <v>0.79</v>
      </c>
      <c r="G2" s="6">
        <f>D2*F2</f>
      </c>
      <c r="H2" s="1"/>
      <c r="I2" s="6">
        <f>G2*H2</f>
      </c>
      <c r="J2" s="6">
        <f>I2/C2</f>
      </c>
      <c r="K2" s="8" t="s">
        <v>15</v>
      </c>
      <c r="L2" s="8" t="s">
        <v>16</v>
      </c>
      <c r="M2" s="1"/>
    </row>
    <row x14ac:dyDescent="0.25" r="3" customHeight="1" ht="17.25">
      <c r="A3" s="6">
        <v>2009</v>
      </c>
      <c r="B3" s="3" t="s">
        <v>17</v>
      </c>
      <c r="C3" s="6">
        <v>1200</v>
      </c>
      <c r="D3" s="6">
        <v>1000000</v>
      </c>
      <c r="E3" s="1" t="s">
        <v>14</v>
      </c>
      <c r="F3" s="7">
        <v>0.79</v>
      </c>
      <c r="G3" s="6">
        <f>D3*F3</f>
      </c>
      <c r="H3" s="1"/>
      <c r="I3" s="6">
        <f>G3*H3</f>
      </c>
      <c r="J3" s="6">
        <f>I3/C3</f>
      </c>
      <c r="K3" s="8" t="s">
        <v>15</v>
      </c>
      <c r="L3" s="8" t="s">
        <v>16</v>
      </c>
      <c r="M3" s="1"/>
    </row>
    <row x14ac:dyDescent="0.25" r="4" customHeight="1" ht="17.25">
      <c r="A4" s="6">
        <v>2009</v>
      </c>
      <c r="B4" s="3" t="s">
        <v>18</v>
      </c>
      <c r="C4" s="6">
        <v>720</v>
      </c>
      <c r="D4" s="6">
        <v>365000</v>
      </c>
      <c r="E4" s="1" t="s">
        <v>14</v>
      </c>
      <c r="F4" s="7">
        <v>0.79</v>
      </c>
      <c r="G4" s="6">
        <f>D4*F4</f>
      </c>
      <c r="H4" s="1"/>
      <c r="I4" s="6">
        <f>G4*H4</f>
      </c>
      <c r="J4" s="6">
        <f>I4/C4</f>
      </c>
      <c r="K4" s="8" t="s">
        <v>15</v>
      </c>
      <c r="L4" s="8" t="s">
        <v>16</v>
      </c>
      <c r="M4" s="1"/>
    </row>
    <row x14ac:dyDescent="0.25" r="5" customHeight="1" ht="17.25">
      <c r="A5" s="6">
        <v>2009</v>
      </c>
      <c r="B5" s="3" t="s">
        <v>19</v>
      </c>
      <c r="C5" s="6">
        <v>360</v>
      </c>
      <c r="D5" s="6">
        <v>182250</v>
      </c>
      <c r="E5" s="1" t="s">
        <v>14</v>
      </c>
      <c r="F5" s="7">
        <v>0.79</v>
      </c>
      <c r="G5" s="7">
        <f>D5*F5</f>
      </c>
      <c r="H5" s="1"/>
      <c r="I5" s="6">
        <f>G5*H5</f>
      </c>
      <c r="J5" s="6">
        <f>I5/C5</f>
      </c>
      <c r="K5" s="8" t="s">
        <v>15</v>
      </c>
      <c r="L5" s="8" t="s">
        <v>16</v>
      </c>
      <c r="M5" s="1"/>
    </row>
    <row x14ac:dyDescent="0.25" r="6" customHeight="1" ht="17.25">
      <c r="A6" s="6">
        <v>2009</v>
      </c>
      <c r="B6" s="6">
        <v>16</v>
      </c>
      <c r="C6" s="6">
        <v>180</v>
      </c>
      <c r="D6" s="6">
        <v>88000</v>
      </c>
      <c r="E6" s="1" t="s">
        <v>14</v>
      </c>
      <c r="F6" s="7">
        <v>0.79</v>
      </c>
      <c r="G6" s="6">
        <f>D6*F6</f>
      </c>
      <c r="H6" s="1"/>
      <c r="I6" s="6">
        <f>G6*H6</f>
      </c>
      <c r="J6" s="6">
        <f>I6/C6</f>
      </c>
      <c r="K6" s="8" t="s">
        <v>15</v>
      </c>
      <c r="L6" s="8" t="s">
        <v>16</v>
      </c>
      <c r="M6" s="1"/>
    </row>
    <row x14ac:dyDescent="0.25" r="7" customHeight="1" ht="17.25">
      <c r="A7" s="6">
        <v>2009</v>
      </c>
      <c r="B7" s="6">
        <v>32</v>
      </c>
      <c r="C7" s="6">
        <v>90</v>
      </c>
      <c r="D7" s="6">
        <v>51000</v>
      </c>
      <c r="E7" s="1" t="s">
        <v>14</v>
      </c>
      <c r="F7" s="7">
        <v>0.79</v>
      </c>
      <c r="G7" s="6">
        <f>D7*F7</f>
      </c>
      <c r="H7" s="1"/>
      <c r="I7" s="6">
        <f>G7*H7</f>
      </c>
      <c r="J7" s="6">
        <f>I7/C7</f>
      </c>
      <c r="K7" s="8" t="s">
        <v>15</v>
      </c>
      <c r="L7" s="8" t="s">
        <v>16</v>
      </c>
      <c r="M7" s="1"/>
    </row>
    <row x14ac:dyDescent="0.25" r="8" customHeight="1" ht="17.25">
      <c r="A8" s="6">
        <v>2009</v>
      </c>
      <c r="B8" s="6">
        <v>64</v>
      </c>
      <c r="C8" s="6">
        <v>45</v>
      </c>
      <c r="D8" s="6">
        <v>31000</v>
      </c>
      <c r="E8" s="1" t="s">
        <v>14</v>
      </c>
      <c r="F8" s="7">
        <v>0.79</v>
      </c>
      <c r="G8" s="6">
        <f>D8*F8</f>
      </c>
      <c r="H8" s="1"/>
      <c r="I8" s="6">
        <f>G8*H8</f>
      </c>
      <c r="J8" s="6">
        <f>I8/C8</f>
      </c>
      <c r="K8" s="8" t="s">
        <v>15</v>
      </c>
      <c r="L8" s="8" t="s">
        <v>16</v>
      </c>
      <c r="M8" s="1"/>
    </row>
    <row x14ac:dyDescent="0.25" r="9" customHeight="1" ht="17.25">
      <c r="A9" s="6">
        <v>2009</v>
      </c>
      <c r="B9" s="6">
        <v>128</v>
      </c>
      <c r="C9" s="6">
        <v>10</v>
      </c>
      <c r="D9" s="6">
        <v>19400</v>
      </c>
      <c r="E9" s="1" t="s">
        <v>14</v>
      </c>
      <c r="F9" s="7">
        <v>0.79</v>
      </c>
      <c r="G9" s="6">
        <f>D9*F9</f>
      </c>
      <c r="H9" s="1"/>
      <c r="I9" s="6">
        <f>G9*H9</f>
      </c>
      <c r="J9" s="6">
        <f>I9/C9</f>
      </c>
      <c r="K9" s="8" t="s">
        <v>15</v>
      </c>
      <c r="L9" s="8" t="s">
        <v>16</v>
      </c>
      <c r="M9" s="1"/>
    </row>
    <row x14ac:dyDescent="0.25" r="10" customHeight="1" ht="17.25">
      <c r="A10" s="6">
        <v>2010</v>
      </c>
      <c r="B10" s="3" t="s">
        <v>13</v>
      </c>
      <c r="C10" s="6">
        <v>2000</v>
      </c>
      <c r="D10" s="6">
        <v>2100000</v>
      </c>
      <c r="E10" s="1" t="s">
        <v>14</v>
      </c>
      <c r="F10" s="7">
        <v>0.92</v>
      </c>
      <c r="G10" s="6">
        <f>D10*F10</f>
      </c>
      <c r="H10" s="1"/>
      <c r="I10" s="6">
        <f>G10*H10</f>
      </c>
      <c r="J10" s="6">
        <f>I10/C10</f>
      </c>
      <c r="K10" s="8" t="s">
        <v>15</v>
      </c>
      <c r="L10" s="8" t="s">
        <v>16</v>
      </c>
      <c r="M10" s="1"/>
    </row>
    <row x14ac:dyDescent="0.25" r="11" customHeight="1" ht="17.25">
      <c r="A11" s="6">
        <v>2010</v>
      </c>
      <c r="B11" s="3" t="s">
        <v>17</v>
      </c>
      <c r="C11" s="6">
        <v>1200</v>
      </c>
      <c r="D11" s="6">
        <v>1050000</v>
      </c>
      <c r="E11" s="1" t="s">
        <v>14</v>
      </c>
      <c r="F11" s="7">
        <v>0.92</v>
      </c>
      <c r="G11" s="6">
        <f>D11*F11</f>
      </c>
      <c r="H11" s="1"/>
      <c r="I11" s="6">
        <f>G11*H11</f>
      </c>
      <c r="J11" s="6">
        <f>I11/C11</f>
      </c>
      <c r="K11" s="8" t="s">
        <v>15</v>
      </c>
      <c r="L11" s="8" t="s">
        <v>16</v>
      </c>
      <c r="M11" s="1"/>
    </row>
    <row x14ac:dyDescent="0.25" r="12" customHeight="1" ht="17.25">
      <c r="A12" s="6">
        <v>2010</v>
      </c>
      <c r="B12" s="3" t="s">
        <v>18</v>
      </c>
      <c r="C12" s="6">
        <v>720</v>
      </c>
      <c r="D12" s="6">
        <v>400000</v>
      </c>
      <c r="E12" s="1" t="s">
        <v>14</v>
      </c>
      <c r="F12" s="7">
        <v>0.92</v>
      </c>
      <c r="G12" s="6">
        <f>D12*F12</f>
      </c>
      <c r="H12" s="1"/>
      <c r="I12" s="6">
        <f>G12*H12</f>
      </c>
      <c r="J12" s="6">
        <f>I12/C12</f>
      </c>
      <c r="K12" s="8" t="s">
        <v>15</v>
      </c>
      <c r="L12" s="8" t="s">
        <v>16</v>
      </c>
      <c r="M12" s="1"/>
    </row>
    <row x14ac:dyDescent="0.25" r="13" customHeight="1" ht="17.25">
      <c r="A13" s="6">
        <v>2010</v>
      </c>
      <c r="B13" s="3" t="s">
        <v>19</v>
      </c>
      <c r="C13" s="6">
        <v>360</v>
      </c>
      <c r="D13" s="6">
        <v>200000</v>
      </c>
      <c r="E13" s="1" t="s">
        <v>14</v>
      </c>
      <c r="F13" s="7">
        <v>0.92</v>
      </c>
      <c r="G13" s="6">
        <f>D13*F13</f>
      </c>
      <c r="H13" s="1"/>
      <c r="I13" s="6">
        <f>G13*H13</f>
      </c>
      <c r="J13" s="6">
        <f>I13/C13</f>
      </c>
      <c r="K13" s="8" t="s">
        <v>15</v>
      </c>
      <c r="L13" s="8" t="s">
        <v>16</v>
      </c>
      <c r="M13" s="1"/>
    </row>
    <row x14ac:dyDescent="0.25" r="14" customHeight="1" ht="17.25">
      <c r="A14" s="6">
        <v>2010</v>
      </c>
      <c r="B14" s="6">
        <v>16</v>
      </c>
      <c r="C14" s="6">
        <v>180</v>
      </c>
      <c r="D14" s="6">
        <v>89000</v>
      </c>
      <c r="E14" s="1" t="s">
        <v>14</v>
      </c>
      <c r="F14" s="7">
        <v>0.92</v>
      </c>
      <c r="G14" s="6">
        <f>D14*F14</f>
      </c>
      <c r="H14" s="1"/>
      <c r="I14" s="6">
        <f>G14*H14</f>
      </c>
      <c r="J14" s="6">
        <f>I14/C14</f>
      </c>
      <c r="K14" s="8" t="s">
        <v>15</v>
      </c>
      <c r="L14" s="8" t="s">
        <v>16</v>
      </c>
      <c r="M14" s="1"/>
    </row>
    <row x14ac:dyDescent="0.25" r="15" customHeight="1" ht="17.25">
      <c r="A15" s="6">
        <v>2010</v>
      </c>
      <c r="B15" s="6">
        <v>32</v>
      </c>
      <c r="C15" s="6">
        <v>90</v>
      </c>
      <c r="D15" s="6">
        <v>52000</v>
      </c>
      <c r="E15" s="1" t="s">
        <v>14</v>
      </c>
      <c r="F15" s="7">
        <v>0.92</v>
      </c>
      <c r="G15" s="6">
        <f>D15*F15</f>
      </c>
      <c r="H15" s="1"/>
      <c r="I15" s="6">
        <f>G15*H15</f>
      </c>
      <c r="J15" s="6">
        <f>I15/C15</f>
      </c>
      <c r="K15" s="8" t="s">
        <v>15</v>
      </c>
      <c r="L15" s="8" t="s">
        <v>16</v>
      </c>
      <c r="M15" s="1"/>
    </row>
    <row x14ac:dyDescent="0.25" r="16" customHeight="1" ht="17.25">
      <c r="A16" s="6">
        <v>2010</v>
      </c>
      <c r="B16" s="6">
        <v>64</v>
      </c>
      <c r="C16" s="6">
        <v>45</v>
      </c>
      <c r="D16" s="6">
        <v>31500</v>
      </c>
      <c r="E16" s="1" t="s">
        <v>14</v>
      </c>
      <c r="F16" s="7">
        <v>0.92</v>
      </c>
      <c r="G16" s="6">
        <f>D16*F16</f>
      </c>
      <c r="H16" s="1"/>
      <c r="I16" s="6">
        <f>G16*H16</f>
      </c>
      <c r="J16" s="6">
        <f>I16/C16</f>
      </c>
      <c r="K16" s="8" t="s">
        <v>15</v>
      </c>
      <c r="L16" s="8" t="s">
        <v>16</v>
      </c>
      <c r="M16" s="1"/>
    </row>
    <row x14ac:dyDescent="0.25" r="17" customHeight="1" ht="17.25">
      <c r="A17" s="6">
        <v>2010</v>
      </c>
      <c r="B17" s="6">
        <v>128</v>
      </c>
      <c r="C17" s="6">
        <v>10</v>
      </c>
      <c r="D17" s="6">
        <v>19500</v>
      </c>
      <c r="E17" s="1" t="s">
        <v>14</v>
      </c>
      <c r="F17" s="7">
        <v>0.92</v>
      </c>
      <c r="G17" s="6">
        <f>D17*F17</f>
      </c>
      <c r="H17" s="1"/>
      <c r="I17" s="6">
        <f>G17*H17</f>
      </c>
      <c r="J17" s="6">
        <f>I17/C17</f>
      </c>
      <c r="K17" s="8" t="s">
        <v>15</v>
      </c>
      <c r="L17" s="8" t="s">
        <v>16</v>
      </c>
      <c r="M17" s="1"/>
    </row>
    <row x14ac:dyDescent="0.25" r="18" customHeight="1" ht="17.25">
      <c r="A18" s="6">
        <v>2011</v>
      </c>
      <c r="B18" s="3" t="s">
        <v>13</v>
      </c>
      <c r="C18" s="6">
        <v>2000</v>
      </c>
      <c r="D18" s="4"/>
      <c r="E18" s="1" t="s">
        <v>14</v>
      </c>
      <c r="F18" s="7">
        <v>1.03</v>
      </c>
      <c r="G18" s="6">
        <f>D18*F18</f>
      </c>
      <c r="H18" s="1"/>
      <c r="I18" s="6">
        <f>G18*H18</f>
      </c>
      <c r="J18" s="6">
        <f>I18/C18</f>
      </c>
      <c r="K18" s="8" t="s">
        <v>15</v>
      </c>
      <c r="L18" s="8" t="s">
        <v>16</v>
      </c>
      <c r="M18" s="1"/>
    </row>
    <row x14ac:dyDescent="0.25" r="19" customHeight="1" ht="17.25">
      <c r="A19" s="6">
        <v>2011</v>
      </c>
      <c r="B19" s="3" t="s">
        <v>17</v>
      </c>
      <c r="C19" s="6">
        <v>1200</v>
      </c>
      <c r="D19" s="4"/>
      <c r="E19" s="1" t="s">
        <v>14</v>
      </c>
      <c r="F19" s="7">
        <v>1.03</v>
      </c>
      <c r="G19" s="6">
        <f>D19*F19</f>
      </c>
      <c r="H19" s="1"/>
      <c r="I19" s="6">
        <f>G19*H19</f>
      </c>
      <c r="J19" s="6">
        <f>I19/C19</f>
      </c>
      <c r="K19" s="8" t="s">
        <v>15</v>
      </c>
      <c r="L19" s="8" t="s">
        <v>16</v>
      </c>
      <c r="M19" s="1"/>
    </row>
    <row x14ac:dyDescent="0.25" r="20" customHeight="1" ht="17.25">
      <c r="A20" s="6">
        <v>2011</v>
      </c>
      <c r="B20" s="3" t="s">
        <v>18</v>
      </c>
      <c r="C20" s="6">
        <v>720</v>
      </c>
      <c r="D20" s="4"/>
      <c r="E20" s="1" t="s">
        <v>14</v>
      </c>
      <c r="F20" s="7">
        <v>1.03</v>
      </c>
      <c r="G20" s="6">
        <f>D20*F20</f>
      </c>
      <c r="H20" s="1"/>
      <c r="I20" s="6">
        <f>G20*H20</f>
      </c>
      <c r="J20" s="6">
        <f>I20/C20</f>
      </c>
      <c r="K20" s="8" t="s">
        <v>15</v>
      </c>
      <c r="L20" s="8" t="s">
        <v>16</v>
      </c>
      <c r="M20" s="1"/>
    </row>
    <row x14ac:dyDescent="0.25" r="21" customHeight="1" ht="17.25">
      <c r="A21" s="6">
        <v>2011</v>
      </c>
      <c r="B21" s="3" t="s">
        <v>19</v>
      </c>
      <c r="C21" s="6">
        <v>360</v>
      </c>
      <c r="D21" s="4"/>
      <c r="E21" s="1" t="s">
        <v>14</v>
      </c>
      <c r="F21" s="7">
        <v>1.03</v>
      </c>
      <c r="G21" s="6">
        <f>D21*F21</f>
      </c>
      <c r="H21" s="1"/>
      <c r="I21" s="6">
        <f>G21*H21</f>
      </c>
      <c r="J21" s="6">
        <f>I21/C21</f>
      </c>
      <c r="K21" s="8" t="s">
        <v>15</v>
      </c>
      <c r="L21" s="8" t="s">
        <v>16</v>
      </c>
      <c r="M21" s="1"/>
    </row>
    <row x14ac:dyDescent="0.25" r="22" customHeight="1" ht="17.25">
      <c r="A22" s="6">
        <v>2011</v>
      </c>
      <c r="B22" s="6">
        <v>16</v>
      </c>
      <c r="C22" s="6">
        <v>180</v>
      </c>
      <c r="D22" s="4"/>
      <c r="E22" s="1" t="s">
        <v>14</v>
      </c>
      <c r="F22" s="7">
        <v>1.03</v>
      </c>
      <c r="G22" s="6">
        <f>D22*F22</f>
      </c>
      <c r="H22" s="1"/>
      <c r="I22" s="6">
        <f>G22*H22</f>
      </c>
      <c r="J22" s="6">
        <f>I22/C22</f>
      </c>
      <c r="K22" s="8" t="s">
        <v>15</v>
      </c>
      <c r="L22" s="8" t="s">
        <v>16</v>
      </c>
      <c r="M22" s="1"/>
    </row>
    <row x14ac:dyDescent="0.25" r="23" customHeight="1" ht="17.25">
      <c r="A23" s="6">
        <v>2011</v>
      </c>
      <c r="B23" s="6">
        <v>32</v>
      </c>
      <c r="C23" s="6">
        <v>90</v>
      </c>
      <c r="D23" s="4"/>
      <c r="E23" s="1" t="s">
        <v>14</v>
      </c>
      <c r="F23" s="7">
        <v>1.03</v>
      </c>
      <c r="G23" s="6">
        <f>D23*F23</f>
      </c>
      <c r="H23" s="1"/>
      <c r="I23" s="6">
        <f>G23*H23</f>
      </c>
      <c r="J23" s="6">
        <f>I23/C23</f>
      </c>
      <c r="K23" s="8" t="s">
        <v>15</v>
      </c>
      <c r="L23" s="8" t="s">
        <v>16</v>
      </c>
      <c r="M23" s="1"/>
    </row>
    <row x14ac:dyDescent="0.25" r="24" customHeight="1" ht="17.25">
      <c r="A24" s="6">
        <v>2011</v>
      </c>
      <c r="B24" s="6">
        <v>64</v>
      </c>
      <c r="C24" s="6">
        <v>45</v>
      </c>
      <c r="D24" s="4"/>
      <c r="E24" s="1" t="s">
        <v>14</v>
      </c>
      <c r="F24" s="7">
        <v>1.03</v>
      </c>
      <c r="G24" s="6">
        <f>D24*F24</f>
      </c>
      <c r="H24" s="1"/>
      <c r="I24" s="6">
        <f>G24*H24</f>
      </c>
      <c r="J24" s="6">
        <f>I24/C24</f>
      </c>
      <c r="K24" s="8" t="s">
        <v>15</v>
      </c>
      <c r="L24" s="8" t="s">
        <v>16</v>
      </c>
      <c r="M24" s="1"/>
    </row>
    <row x14ac:dyDescent="0.25" r="25" customHeight="1" ht="17.25">
      <c r="A25" s="6">
        <v>2011</v>
      </c>
      <c r="B25" s="6">
        <v>128</v>
      </c>
      <c r="C25" s="6">
        <v>10</v>
      </c>
      <c r="D25" s="4"/>
      <c r="E25" s="1" t="s">
        <v>14</v>
      </c>
      <c r="F25" s="7">
        <v>1.03</v>
      </c>
      <c r="G25" s="6">
        <f>D25*F25</f>
      </c>
      <c r="H25" s="1"/>
      <c r="I25" s="6">
        <f>G25*H25</f>
      </c>
      <c r="J25" s="6">
        <f>I25/C25</f>
      </c>
      <c r="K25" s="8" t="s">
        <v>15</v>
      </c>
      <c r="L25" s="8" t="s">
        <v>16</v>
      </c>
      <c r="M25" s="1"/>
    </row>
    <row x14ac:dyDescent="0.25" r="26" customHeight="1" ht="17.25">
      <c r="A26" s="6">
        <v>2012</v>
      </c>
      <c r="B26" s="3" t="s">
        <v>13</v>
      </c>
      <c r="C26" s="6">
        <v>2000</v>
      </c>
      <c r="D26" s="4"/>
      <c r="E26" s="1" t="s">
        <v>14</v>
      </c>
      <c r="F26" s="7">
        <v>1.04</v>
      </c>
      <c r="G26" s="6">
        <f>D26*F26</f>
      </c>
      <c r="H26" s="1"/>
      <c r="I26" s="6">
        <f>G26*H26</f>
      </c>
      <c r="J26" s="6">
        <f>I26/C26</f>
      </c>
      <c r="K26" s="8" t="s">
        <v>15</v>
      </c>
      <c r="L26" s="8" t="s">
        <v>16</v>
      </c>
      <c r="M26" s="1"/>
    </row>
    <row x14ac:dyDescent="0.25" r="27" customHeight="1" ht="17.25">
      <c r="A27" s="6">
        <v>2012</v>
      </c>
      <c r="B27" s="3" t="s">
        <v>17</v>
      </c>
      <c r="C27" s="6">
        <v>1200</v>
      </c>
      <c r="D27" s="4"/>
      <c r="E27" s="1" t="s">
        <v>14</v>
      </c>
      <c r="F27" s="7">
        <v>1.04</v>
      </c>
      <c r="G27" s="6">
        <f>D27*F27</f>
      </c>
      <c r="H27" s="1"/>
      <c r="I27" s="6">
        <f>G27*H27</f>
      </c>
      <c r="J27" s="6">
        <f>I27/C27</f>
      </c>
      <c r="K27" s="8" t="s">
        <v>15</v>
      </c>
      <c r="L27" s="8" t="s">
        <v>16</v>
      </c>
      <c r="M27" s="1"/>
    </row>
    <row x14ac:dyDescent="0.25" r="28" customHeight="1" ht="17.25">
      <c r="A28" s="6">
        <v>2012</v>
      </c>
      <c r="B28" s="3" t="s">
        <v>18</v>
      </c>
      <c r="C28" s="6">
        <v>720</v>
      </c>
      <c r="D28" s="4"/>
      <c r="E28" s="1" t="s">
        <v>14</v>
      </c>
      <c r="F28" s="7">
        <v>1.04</v>
      </c>
      <c r="G28" s="6">
        <f>D28*F28</f>
      </c>
      <c r="H28" s="1"/>
      <c r="I28" s="6">
        <f>G28*H28</f>
      </c>
      <c r="J28" s="6">
        <f>I28/C28</f>
      </c>
      <c r="K28" s="8" t="s">
        <v>15</v>
      </c>
      <c r="L28" s="8" t="s">
        <v>16</v>
      </c>
      <c r="M28" s="1"/>
    </row>
    <row x14ac:dyDescent="0.25" r="29" customHeight="1" ht="17.25">
      <c r="A29" s="6">
        <v>2012</v>
      </c>
      <c r="B29" s="3" t="s">
        <v>19</v>
      </c>
      <c r="C29" s="6">
        <v>360</v>
      </c>
      <c r="D29" s="4"/>
      <c r="E29" s="1" t="s">
        <v>14</v>
      </c>
      <c r="F29" s="7">
        <v>1.04</v>
      </c>
      <c r="G29" s="6">
        <f>D29*F29</f>
      </c>
      <c r="H29" s="1"/>
      <c r="I29" s="6">
        <f>G29*H29</f>
      </c>
      <c r="J29" s="6">
        <f>I29/C29</f>
      </c>
      <c r="K29" s="8" t="s">
        <v>15</v>
      </c>
      <c r="L29" s="8" t="s">
        <v>16</v>
      </c>
      <c r="M29" s="1"/>
    </row>
    <row x14ac:dyDescent="0.25" r="30" customHeight="1" ht="17.25">
      <c r="A30" s="6">
        <v>2012</v>
      </c>
      <c r="B30" s="6">
        <v>16</v>
      </c>
      <c r="C30" s="6">
        <v>180</v>
      </c>
      <c r="D30" s="4"/>
      <c r="E30" s="1" t="s">
        <v>14</v>
      </c>
      <c r="F30" s="7">
        <v>1.04</v>
      </c>
      <c r="G30" s="6">
        <f>D30*F30</f>
      </c>
      <c r="H30" s="1"/>
      <c r="I30" s="6">
        <f>G30*H30</f>
      </c>
      <c r="J30" s="6">
        <f>I30/C30</f>
      </c>
      <c r="K30" s="8" t="s">
        <v>15</v>
      </c>
      <c r="L30" s="8" t="s">
        <v>16</v>
      </c>
      <c r="M30" s="1"/>
    </row>
    <row x14ac:dyDescent="0.25" r="31" customHeight="1" ht="17.25">
      <c r="A31" s="6">
        <v>2012</v>
      </c>
      <c r="B31" s="6">
        <v>32</v>
      </c>
      <c r="C31" s="6">
        <v>90</v>
      </c>
      <c r="D31" s="4"/>
      <c r="E31" s="1" t="s">
        <v>14</v>
      </c>
      <c r="F31" s="7">
        <v>1.04</v>
      </c>
      <c r="G31" s="6">
        <f>D31*F31</f>
      </c>
      <c r="H31" s="1"/>
      <c r="I31" s="6">
        <f>G31*H31</f>
      </c>
      <c r="J31" s="6">
        <f>I31/C31</f>
      </c>
      <c r="K31" s="8" t="s">
        <v>15</v>
      </c>
      <c r="L31" s="8" t="s">
        <v>16</v>
      </c>
      <c r="M31" s="1"/>
    </row>
    <row x14ac:dyDescent="0.25" r="32" customHeight="1" ht="17.25">
      <c r="A32" s="6">
        <v>2012</v>
      </c>
      <c r="B32" s="6">
        <v>64</v>
      </c>
      <c r="C32" s="6">
        <v>45</v>
      </c>
      <c r="D32" s="4"/>
      <c r="E32" s="1" t="s">
        <v>14</v>
      </c>
      <c r="F32" s="7">
        <v>1.04</v>
      </c>
      <c r="G32" s="6">
        <f>D32*F32</f>
      </c>
      <c r="H32" s="1"/>
      <c r="I32" s="6">
        <f>G32*H32</f>
      </c>
      <c r="J32" s="6">
        <f>I32/C32</f>
      </c>
      <c r="K32" s="8" t="s">
        <v>15</v>
      </c>
      <c r="L32" s="8" t="s">
        <v>16</v>
      </c>
      <c r="M32" s="1"/>
    </row>
    <row x14ac:dyDescent="0.25" r="33" customHeight="1" ht="17.25">
      <c r="A33" s="6">
        <v>2012</v>
      </c>
      <c r="B33" s="6">
        <v>128</v>
      </c>
      <c r="C33" s="6">
        <v>10</v>
      </c>
      <c r="D33" s="4"/>
      <c r="E33" s="1" t="s">
        <v>14</v>
      </c>
      <c r="F33" s="7">
        <v>1.04</v>
      </c>
      <c r="G33" s="6">
        <f>D33*F33</f>
      </c>
      <c r="H33" s="1"/>
      <c r="I33" s="6">
        <f>G33*H33</f>
      </c>
      <c r="J33" s="6">
        <f>I33/C33</f>
      </c>
      <c r="K33" s="8" t="s">
        <v>15</v>
      </c>
      <c r="L33" s="8" t="s">
        <v>16</v>
      </c>
      <c r="M33" s="1"/>
    </row>
    <row x14ac:dyDescent="0.25" r="34" customHeight="1" ht="17.25">
      <c r="A34" s="6">
        <v>2013</v>
      </c>
      <c r="B34" s="3" t="s">
        <v>13</v>
      </c>
      <c r="C34" s="6">
        <v>2000</v>
      </c>
      <c r="D34" s="4"/>
      <c r="E34" s="1" t="s">
        <v>14</v>
      </c>
      <c r="F34" s="7">
        <v>1.05</v>
      </c>
      <c r="G34" s="6">
        <f>D34*F34</f>
      </c>
      <c r="H34" s="1"/>
      <c r="I34" s="6">
        <f>G34*H34</f>
      </c>
      <c r="J34" s="6">
        <f>I34/C34</f>
      </c>
      <c r="K34" s="8" t="s">
        <v>15</v>
      </c>
      <c r="L34" s="8" t="s">
        <v>16</v>
      </c>
      <c r="M34" s="1"/>
    </row>
    <row x14ac:dyDescent="0.25" r="35" customHeight="1" ht="17.25">
      <c r="A35" s="6">
        <v>2013</v>
      </c>
      <c r="B35" s="3" t="s">
        <v>17</v>
      </c>
      <c r="C35" s="6">
        <v>1200</v>
      </c>
      <c r="D35" s="4"/>
      <c r="E35" s="1" t="s">
        <v>14</v>
      </c>
      <c r="F35" s="7">
        <v>1.05</v>
      </c>
      <c r="G35" s="6">
        <f>D35*F35</f>
      </c>
      <c r="H35" s="1"/>
      <c r="I35" s="6">
        <f>G35*H35</f>
      </c>
      <c r="J35" s="6">
        <f>I35/C35</f>
      </c>
      <c r="K35" s="8" t="s">
        <v>15</v>
      </c>
      <c r="L35" s="8" t="s">
        <v>16</v>
      </c>
      <c r="M35" s="1"/>
    </row>
    <row x14ac:dyDescent="0.25" r="36" customHeight="1" ht="17.25">
      <c r="A36" s="6">
        <v>2013</v>
      </c>
      <c r="B36" s="3" t="s">
        <v>18</v>
      </c>
      <c r="C36" s="6">
        <v>720</v>
      </c>
      <c r="D36" s="4"/>
      <c r="E36" s="1" t="s">
        <v>14</v>
      </c>
      <c r="F36" s="7">
        <v>1.05</v>
      </c>
      <c r="G36" s="6">
        <f>D36*F36</f>
      </c>
      <c r="H36" s="1"/>
      <c r="I36" s="6">
        <f>G36*H36</f>
      </c>
      <c r="J36" s="6">
        <f>I36/C36</f>
      </c>
      <c r="K36" s="8" t="s">
        <v>15</v>
      </c>
      <c r="L36" s="8" t="s">
        <v>16</v>
      </c>
      <c r="M36" s="1"/>
    </row>
    <row x14ac:dyDescent="0.25" r="37" customHeight="1" ht="17.25">
      <c r="A37" s="6">
        <v>2013</v>
      </c>
      <c r="B37" s="3" t="s">
        <v>19</v>
      </c>
      <c r="C37" s="6">
        <v>360</v>
      </c>
      <c r="D37" s="4"/>
      <c r="E37" s="1" t="s">
        <v>14</v>
      </c>
      <c r="F37" s="7">
        <v>1.05</v>
      </c>
      <c r="G37" s="6">
        <f>D37*F37</f>
      </c>
      <c r="H37" s="1"/>
      <c r="I37" s="6">
        <f>G37*H37</f>
      </c>
      <c r="J37" s="6">
        <f>I37/C37</f>
      </c>
      <c r="K37" s="8" t="s">
        <v>15</v>
      </c>
      <c r="L37" s="8" t="s">
        <v>16</v>
      </c>
      <c r="M37" s="1"/>
    </row>
    <row x14ac:dyDescent="0.25" r="38" customHeight="1" ht="17.25">
      <c r="A38" s="6">
        <v>2013</v>
      </c>
      <c r="B38" s="6">
        <v>16</v>
      </c>
      <c r="C38" s="6">
        <v>180</v>
      </c>
      <c r="D38" s="4"/>
      <c r="E38" s="1" t="s">
        <v>14</v>
      </c>
      <c r="F38" s="7">
        <v>1.05</v>
      </c>
      <c r="G38" s="6">
        <f>D38*F38</f>
      </c>
      <c r="H38" s="1"/>
      <c r="I38" s="6">
        <f>G38*H38</f>
      </c>
      <c r="J38" s="6">
        <f>I38/C38</f>
      </c>
      <c r="K38" s="8" t="s">
        <v>15</v>
      </c>
      <c r="L38" s="8" t="s">
        <v>16</v>
      </c>
      <c r="M38" s="1"/>
    </row>
    <row x14ac:dyDescent="0.25" r="39" customHeight="1" ht="17.25">
      <c r="A39" s="6">
        <v>2013</v>
      </c>
      <c r="B39" s="6">
        <v>32</v>
      </c>
      <c r="C39" s="6">
        <v>90</v>
      </c>
      <c r="D39" s="4"/>
      <c r="E39" s="1" t="s">
        <v>14</v>
      </c>
      <c r="F39" s="7">
        <v>1.05</v>
      </c>
      <c r="G39" s="6">
        <f>D39*F39</f>
      </c>
      <c r="H39" s="1"/>
      <c r="I39" s="6">
        <f>G39*H39</f>
      </c>
      <c r="J39" s="6">
        <f>I39/C39</f>
      </c>
      <c r="K39" s="8" t="s">
        <v>15</v>
      </c>
      <c r="L39" s="8" t="s">
        <v>16</v>
      </c>
      <c r="M39" s="1"/>
    </row>
    <row x14ac:dyDescent="0.25" r="40" customHeight="1" ht="17.25">
      <c r="A40" s="6">
        <v>2013</v>
      </c>
      <c r="B40" s="6">
        <v>64</v>
      </c>
      <c r="C40" s="6">
        <v>45</v>
      </c>
      <c r="D40" s="4"/>
      <c r="E40" s="1" t="s">
        <v>14</v>
      </c>
      <c r="F40" s="7">
        <v>1.05</v>
      </c>
      <c r="G40" s="6">
        <f>D40*F40</f>
      </c>
      <c r="H40" s="1"/>
      <c r="I40" s="6">
        <f>G40*H40</f>
      </c>
      <c r="J40" s="6">
        <f>I40/C40</f>
      </c>
      <c r="K40" s="8" t="s">
        <v>15</v>
      </c>
      <c r="L40" s="8" t="s">
        <v>16</v>
      </c>
      <c r="M40" s="1"/>
    </row>
    <row x14ac:dyDescent="0.25" r="41" customHeight="1" ht="17.25">
      <c r="A41" s="6">
        <v>2013</v>
      </c>
      <c r="B41" s="6">
        <v>128</v>
      </c>
      <c r="C41" s="6">
        <v>10</v>
      </c>
      <c r="D41" s="4"/>
      <c r="E41" s="1" t="s">
        <v>14</v>
      </c>
      <c r="F41" s="7">
        <v>1.05</v>
      </c>
      <c r="G41" s="6">
        <f>D41*F41</f>
      </c>
      <c r="H41" s="1"/>
      <c r="I41" s="6">
        <f>G41*H41</f>
      </c>
      <c r="J41" s="6">
        <f>I41/C41</f>
      </c>
      <c r="K41" s="8" t="s">
        <v>15</v>
      </c>
      <c r="L41" s="8" t="s">
        <v>16</v>
      </c>
      <c r="M41" s="1"/>
    </row>
    <row x14ac:dyDescent="0.25" r="42" customHeight="1" ht="17.25">
      <c r="A42" s="6">
        <v>2014</v>
      </c>
      <c r="B42" s="3" t="s">
        <v>13</v>
      </c>
      <c r="C42" s="6">
        <v>2000</v>
      </c>
      <c r="D42" s="4"/>
      <c r="E42" s="1" t="s">
        <v>14</v>
      </c>
      <c r="F42" s="7">
        <v>0.89</v>
      </c>
      <c r="G42" s="6">
        <f>D42*F42</f>
      </c>
      <c r="H42" s="1"/>
      <c r="I42" s="6">
        <f>G42*H42</f>
      </c>
      <c r="J42" s="6">
        <f>I42/C42</f>
      </c>
      <c r="K42" s="8" t="s">
        <v>15</v>
      </c>
      <c r="L42" s="8" t="s">
        <v>16</v>
      </c>
      <c r="M42" s="1"/>
    </row>
    <row x14ac:dyDescent="0.25" r="43" customHeight="1" ht="17.25">
      <c r="A43" s="6">
        <v>2014</v>
      </c>
      <c r="B43" s="3" t="s">
        <v>17</v>
      </c>
      <c r="C43" s="6">
        <v>1200</v>
      </c>
      <c r="D43" s="4"/>
      <c r="E43" s="1" t="s">
        <v>14</v>
      </c>
      <c r="F43" s="7">
        <v>0.89</v>
      </c>
      <c r="G43" s="6">
        <f>D43*F43</f>
      </c>
      <c r="H43" s="1"/>
      <c r="I43" s="6">
        <f>G43*H43</f>
      </c>
      <c r="J43" s="6">
        <f>I43/C43</f>
      </c>
      <c r="K43" s="8" t="s">
        <v>15</v>
      </c>
      <c r="L43" s="8" t="s">
        <v>16</v>
      </c>
      <c r="M43" s="1"/>
    </row>
    <row x14ac:dyDescent="0.25" r="44" customHeight="1" ht="17.25">
      <c r="A44" s="6">
        <v>2014</v>
      </c>
      <c r="B44" s="3" t="s">
        <v>18</v>
      </c>
      <c r="C44" s="6">
        <v>720</v>
      </c>
      <c r="D44" s="4"/>
      <c r="E44" s="1" t="s">
        <v>14</v>
      </c>
      <c r="F44" s="7">
        <v>0.89</v>
      </c>
      <c r="G44" s="6">
        <f>D44*F44</f>
      </c>
      <c r="H44" s="1"/>
      <c r="I44" s="6">
        <f>G44*H44</f>
      </c>
      <c r="J44" s="6">
        <f>I44/C44</f>
      </c>
      <c r="K44" s="8" t="s">
        <v>15</v>
      </c>
      <c r="L44" s="8" t="s">
        <v>16</v>
      </c>
      <c r="M44" s="1"/>
    </row>
    <row x14ac:dyDescent="0.25" r="45" customHeight="1" ht="17.25">
      <c r="A45" s="6">
        <v>2014</v>
      </c>
      <c r="B45" s="3" t="s">
        <v>19</v>
      </c>
      <c r="C45" s="6">
        <v>360</v>
      </c>
      <c r="D45" s="4"/>
      <c r="E45" s="1" t="s">
        <v>14</v>
      </c>
      <c r="F45" s="7">
        <v>0.89</v>
      </c>
      <c r="G45" s="6">
        <f>D45*F45</f>
      </c>
      <c r="H45" s="1"/>
      <c r="I45" s="6">
        <f>G45*H45</f>
      </c>
      <c r="J45" s="6">
        <f>I45/C45</f>
      </c>
      <c r="K45" s="8" t="s">
        <v>15</v>
      </c>
      <c r="L45" s="8" t="s">
        <v>16</v>
      </c>
      <c r="M45" s="1"/>
    </row>
    <row x14ac:dyDescent="0.25" r="46" customHeight="1" ht="17.25">
      <c r="A46" s="6">
        <v>2014</v>
      </c>
      <c r="B46" s="6">
        <v>16</v>
      </c>
      <c r="C46" s="6">
        <v>180</v>
      </c>
      <c r="D46" s="4"/>
      <c r="E46" s="1" t="s">
        <v>14</v>
      </c>
      <c r="F46" s="7">
        <v>0.89</v>
      </c>
      <c r="G46" s="6">
        <f>D46*F46</f>
      </c>
      <c r="H46" s="1"/>
      <c r="I46" s="6">
        <f>G46*H46</f>
      </c>
      <c r="J46" s="6">
        <f>I46/C46</f>
      </c>
      <c r="K46" s="8" t="s">
        <v>15</v>
      </c>
      <c r="L46" s="8" t="s">
        <v>16</v>
      </c>
      <c r="M46" s="1"/>
    </row>
    <row x14ac:dyDescent="0.25" r="47" customHeight="1" ht="17.25">
      <c r="A47" s="6">
        <v>2014</v>
      </c>
      <c r="B47" s="6">
        <v>32</v>
      </c>
      <c r="C47" s="6">
        <v>90</v>
      </c>
      <c r="D47" s="4"/>
      <c r="E47" s="1" t="s">
        <v>14</v>
      </c>
      <c r="F47" s="7">
        <v>0.89</v>
      </c>
      <c r="G47" s="6">
        <f>D47*F47</f>
      </c>
      <c r="H47" s="1"/>
      <c r="I47" s="6">
        <f>G47*H47</f>
      </c>
      <c r="J47" s="6">
        <f>I47/C47</f>
      </c>
      <c r="K47" s="8" t="s">
        <v>15</v>
      </c>
      <c r="L47" s="8" t="s">
        <v>16</v>
      </c>
      <c r="M47" s="1"/>
    </row>
    <row x14ac:dyDescent="0.25" r="48" customHeight="1" ht="17.25">
      <c r="A48" s="6">
        <v>2014</v>
      </c>
      <c r="B48" s="6">
        <v>64</v>
      </c>
      <c r="C48" s="6">
        <v>45</v>
      </c>
      <c r="D48" s="4"/>
      <c r="E48" s="1" t="s">
        <v>14</v>
      </c>
      <c r="F48" s="7">
        <v>0.89</v>
      </c>
      <c r="G48" s="6">
        <f>D48*F48</f>
      </c>
      <c r="H48" s="1"/>
      <c r="I48" s="6">
        <f>G48*H48</f>
      </c>
      <c r="J48" s="6">
        <f>I48/C48</f>
      </c>
      <c r="K48" s="8" t="s">
        <v>15</v>
      </c>
      <c r="L48" s="8" t="s">
        <v>16</v>
      </c>
      <c r="M48" s="1"/>
    </row>
    <row x14ac:dyDescent="0.25" r="49" customHeight="1" ht="17.25">
      <c r="A49" s="6">
        <v>2014</v>
      </c>
      <c r="B49" s="6">
        <v>128</v>
      </c>
      <c r="C49" s="6">
        <v>10</v>
      </c>
      <c r="D49" s="4"/>
      <c r="E49" s="1" t="s">
        <v>14</v>
      </c>
      <c r="F49" s="7">
        <v>0.89</v>
      </c>
      <c r="G49" s="6">
        <f>D49*F49</f>
      </c>
      <c r="H49" s="1"/>
      <c r="I49" s="6">
        <f>G49*H49</f>
      </c>
      <c r="J49" s="6">
        <f>I49/C49</f>
      </c>
      <c r="K49" s="8" t="s">
        <v>15</v>
      </c>
      <c r="L49" s="8" t="s">
        <v>16</v>
      </c>
      <c r="M49" s="1"/>
    </row>
    <row x14ac:dyDescent="0.25" r="50" customHeight="1" ht="17.25">
      <c r="A50" s="6">
        <v>2015</v>
      </c>
      <c r="B50" s="3" t="s">
        <v>13</v>
      </c>
      <c r="C50" s="6">
        <v>2000</v>
      </c>
      <c r="D50" s="4"/>
      <c r="E50" s="1" t="s">
        <v>14</v>
      </c>
      <c r="F50" s="7">
        <v>0.81</v>
      </c>
      <c r="G50" s="6">
        <f>D50*F50</f>
      </c>
      <c r="H50" s="1"/>
      <c r="I50" s="6">
        <f>G50*H50</f>
      </c>
      <c r="J50" s="6">
        <f>I50/C50</f>
      </c>
      <c r="K50" s="8" t="s">
        <v>15</v>
      </c>
      <c r="L50" s="8" t="s">
        <v>16</v>
      </c>
      <c r="M50" s="1"/>
    </row>
    <row x14ac:dyDescent="0.25" r="51" customHeight="1" ht="17.25">
      <c r="A51" s="6">
        <v>2015</v>
      </c>
      <c r="B51" s="3" t="s">
        <v>17</v>
      </c>
      <c r="C51" s="6">
        <v>1200</v>
      </c>
      <c r="D51" s="4"/>
      <c r="E51" s="1" t="s">
        <v>14</v>
      </c>
      <c r="F51" s="7">
        <v>0.81</v>
      </c>
      <c r="G51" s="6">
        <f>D51*F51</f>
      </c>
      <c r="H51" s="1"/>
      <c r="I51" s="6">
        <f>G51*H51</f>
      </c>
      <c r="J51" s="6">
        <f>I51/C51</f>
      </c>
      <c r="K51" s="8" t="s">
        <v>15</v>
      </c>
      <c r="L51" s="8" t="s">
        <v>16</v>
      </c>
      <c r="M51" s="1"/>
    </row>
    <row x14ac:dyDescent="0.25" r="52" customHeight="1" ht="17.25">
      <c r="A52" s="6">
        <v>2015</v>
      </c>
      <c r="B52" s="3" t="s">
        <v>18</v>
      </c>
      <c r="C52" s="6">
        <v>720</v>
      </c>
      <c r="D52" s="4"/>
      <c r="E52" s="1" t="s">
        <v>14</v>
      </c>
      <c r="F52" s="7">
        <v>0.81</v>
      </c>
      <c r="G52" s="6">
        <f>D52*F52</f>
      </c>
      <c r="H52" s="1"/>
      <c r="I52" s="6">
        <f>G52*H52</f>
      </c>
      <c r="J52" s="6">
        <f>I52/C52</f>
      </c>
      <c r="K52" s="8" t="s">
        <v>15</v>
      </c>
      <c r="L52" s="8" t="s">
        <v>16</v>
      </c>
      <c r="M52" s="1"/>
    </row>
    <row x14ac:dyDescent="0.25" r="53" customHeight="1" ht="17.25">
      <c r="A53" s="6">
        <v>2015</v>
      </c>
      <c r="B53" s="3" t="s">
        <v>19</v>
      </c>
      <c r="C53" s="6">
        <v>360</v>
      </c>
      <c r="D53" s="4"/>
      <c r="E53" s="1" t="s">
        <v>14</v>
      </c>
      <c r="F53" s="7">
        <v>0.81</v>
      </c>
      <c r="G53" s="6">
        <f>D53*F53</f>
      </c>
      <c r="H53" s="1"/>
      <c r="I53" s="6">
        <f>G53*H53</f>
      </c>
      <c r="J53" s="6">
        <f>I53/C53</f>
      </c>
      <c r="K53" s="8" t="s">
        <v>15</v>
      </c>
      <c r="L53" s="8" t="s">
        <v>16</v>
      </c>
      <c r="M53" s="1"/>
    </row>
    <row x14ac:dyDescent="0.25" r="54" customHeight="1" ht="17.25">
      <c r="A54" s="6">
        <v>2015</v>
      </c>
      <c r="B54" s="6">
        <v>16</v>
      </c>
      <c r="C54" s="6">
        <v>180</v>
      </c>
      <c r="D54" s="4"/>
      <c r="E54" s="1" t="s">
        <v>14</v>
      </c>
      <c r="F54" s="7">
        <v>0.81</v>
      </c>
      <c r="G54" s="6">
        <f>D54*F54</f>
      </c>
      <c r="H54" s="1"/>
      <c r="I54" s="6">
        <f>G54*H54</f>
      </c>
      <c r="J54" s="6">
        <f>I54/C54</f>
      </c>
      <c r="K54" s="8" t="s">
        <v>15</v>
      </c>
      <c r="L54" s="8" t="s">
        <v>16</v>
      </c>
      <c r="M54" s="1"/>
    </row>
    <row x14ac:dyDescent="0.25" r="55" customHeight="1" ht="17.25">
      <c r="A55" s="6">
        <v>2015</v>
      </c>
      <c r="B55" s="6">
        <v>32</v>
      </c>
      <c r="C55" s="6">
        <v>90</v>
      </c>
      <c r="D55" s="4"/>
      <c r="E55" s="1" t="s">
        <v>14</v>
      </c>
      <c r="F55" s="7">
        <v>0.81</v>
      </c>
      <c r="G55" s="6">
        <f>D55*F55</f>
      </c>
      <c r="H55" s="1"/>
      <c r="I55" s="6">
        <f>G55*H55</f>
      </c>
      <c r="J55" s="6">
        <f>I55/C55</f>
      </c>
      <c r="K55" s="8" t="s">
        <v>15</v>
      </c>
      <c r="L55" s="8" t="s">
        <v>16</v>
      </c>
      <c r="M55" s="1"/>
    </row>
    <row x14ac:dyDescent="0.25" r="56" customHeight="1" ht="17.25">
      <c r="A56" s="6">
        <v>2015</v>
      </c>
      <c r="B56" s="6">
        <v>64</v>
      </c>
      <c r="C56" s="6">
        <v>45</v>
      </c>
      <c r="D56" s="4"/>
      <c r="E56" s="1" t="s">
        <v>14</v>
      </c>
      <c r="F56" s="7">
        <v>0.81</v>
      </c>
      <c r="G56" s="6">
        <f>D56*F56</f>
      </c>
      <c r="H56" s="1"/>
      <c r="I56" s="6">
        <f>G56*H56</f>
      </c>
      <c r="J56" s="6">
        <f>I56/C56</f>
      </c>
      <c r="K56" s="8" t="s">
        <v>15</v>
      </c>
      <c r="L56" s="8" t="s">
        <v>16</v>
      </c>
      <c r="M56" s="1"/>
    </row>
    <row x14ac:dyDescent="0.25" r="57" customHeight="1" ht="17.25">
      <c r="A57" s="6">
        <v>2015</v>
      </c>
      <c r="B57" s="6">
        <v>128</v>
      </c>
      <c r="C57" s="6">
        <v>10</v>
      </c>
      <c r="D57" s="4"/>
      <c r="E57" s="1" t="s">
        <v>14</v>
      </c>
      <c r="F57" s="7">
        <v>0.81</v>
      </c>
      <c r="G57" s="6">
        <f>D57*F57</f>
      </c>
      <c r="H57" s="1"/>
      <c r="I57" s="6">
        <f>G57*H57</f>
      </c>
      <c r="J57" s="6">
        <f>I57/C57</f>
      </c>
      <c r="K57" s="8" t="s">
        <v>15</v>
      </c>
      <c r="L57" s="8" t="s">
        <v>16</v>
      </c>
      <c r="M57" s="1"/>
    </row>
    <row x14ac:dyDescent="0.25" r="58" customHeight="1" ht="17.25">
      <c r="A58" s="6">
        <v>2016</v>
      </c>
      <c r="B58" s="3" t="s">
        <v>13</v>
      </c>
      <c r="C58" s="6">
        <v>2000</v>
      </c>
      <c r="D58" s="4"/>
      <c r="E58" s="1" t="s">
        <v>14</v>
      </c>
      <c r="F58" s="7">
        <v>0.73</v>
      </c>
      <c r="G58" s="6">
        <f>D58*F58</f>
      </c>
      <c r="H58" s="1"/>
      <c r="I58" s="6">
        <f>G58*H58</f>
      </c>
      <c r="J58" s="6">
        <f>I58/C58</f>
      </c>
      <c r="K58" s="8" t="s">
        <v>15</v>
      </c>
      <c r="L58" s="8" t="s">
        <v>16</v>
      </c>
      <c r="M58" s="1"/>
    </row>
    <row x14ac:dyDescent="0.25" r="59" customHeight="1" ht="17.25">
      <c r="A59" s="6">
        <v>2016</v>
      </c>
      <c r="B59" s="3" t="s">
        <v>17</v>
      </c>
      <c r="C59" s="6">
        <v>1200</v>
      </c>
      <c r="D59" s="4"/>
      <c r="E59" s="1" t="s">
        <v>14</v>
      </c>
      <c r="F59" s="7">
        <v>0.73</v>
      </c>
      <c r="G59" s="6">
        <f>D59*F59</f>
      </c>
      <c r="H59" s="1"/>
      <c r="I59" s="6">
        <f>G59*H59</f>
      </c>
      <c r="J59" s="6">
        <f>I59/C59</f>
      </c>
      <c r="K59" s="8" t="s">
        <v>15</v>
      </c>
      <c r="L59" s="8" t="s">
        <v>16</v>
      </c>
      <c r="M59" s="1"/>
    </row>
    <row x14ac:dyDescent="0.25" r="60" customHeight="1" ht="17.25">
      <c r="A60" s="6">
        <v>2016</v>
      </c>
      <c r="B60" s="3" t="s">
        <v>18</v>
      </c>
      <c r="C60" s="6">
        <v>720</v>
      </c>
      <c r="D60" s="4"/>
      <c r="E60" s="1" t="s">
        <v>14</v>
      </c>
      <c r="F60" s="7">
        <v>0.73</v>
      </c>
      <c r="G60" s="6">
        <f>D60*F60</f>
      </c>
      <c r="H60" s="1"/>
      <c r="I60" s="6">
        <f>G60*H60</f>
      </c>
      <c r="J60" s="6">
        <f>I60/C60</f>
      </c>
      <c r="K60" s="8" t="s">
        <v>15</v>
      </c>
      <c r="L60" s="8" t="s">
        <v>16</v>
      </c>
      <c r="M60" s="1"/>
    </row>
    <row x14ac:dyDescent="0.25" r="61" customHeight="1" ht="17.25">
      <c r="A61" s="6">
        <v>2016</v>
      </c>
      <c r="B61" s="3" t="s">
        <v>19</v>
      </c>
      <c r="C61" s="6">
        <v>360</v>
      </c>
      <c r="D61" s="4"/>
      <c r="E61" s="1" t="s">
        <v>14</v>
      </c>
      <c r="F61" s="7">
        <v>0.73</v>
      </c>
      <c r="G61" s="6">
        <f>D61*F61</f>
      </c>
      <c r="H61" s="1"/>
      <c r="I61" s="6">
        <f>G61*H61</f>
      </c>
      <c r="J61" s="6">
        <f>I61/C61</f>
      </c>
      <c r="K61" s="8" t="s">
        <v>15</v>
      </c>
      <c r="L61" s="8" t="s">
        <v>16</v>
      </c>
      <c r="M61" s="1"/>
    </row>
    <row x14ac:dyDescent="0.25" r="62" customHeight="1" ht="17.25">
      <c r="A62" s="6">
        <v>2016</v>
      </c>
      <c r="B62" s="6">
        <v>16</v>
      </c>
      <c r="C62" s="6">
        <v>180</v>
      </c>
      <c r="D62" s="4"/>
      <c r="E62" s="1" t="s">
        <v>14</v>
      </c>
      <c r="F62" s="7">
        <v>0.73</v>
      </c>
      <c r="G62" s="6">
        <f>D62*F62</f>
      </c>
      <c r="H62" s="1"/>
      <c r="I62" s="6">
        <f>G62*H62</f>
      </c>
      <c r="J62" s="6">
        <f>I62/C62</f>
      </c>
      <c r="K62" s="8" t="s">
        <v>15</v>
      </c>
      <c r="L62" s="8" t="s">
        <v>16</v>
      </c>
      <c r="M62" s="1"/>
    </row>
    <row x14ac:dyDescent="0.25" r="63" customHeight="1" ht="17.25">
      <c r="A63" s="6">
        <v>2016</v>
      </c>
      <c r="B63" s="6">
        <v>32</v>
      </c>
      <c r="C63" s="6">
        <v>90</v>
      </c>
      <c r="D63" s="4"/>
      <c r="E63" s="1" t="s">
        <v>14</v>
      </c>
      <c r="F63" s="7">
        <v>0.73</v>
      </c>
      <c r="G63" s="6">
        <f>D63*F63</f>
      </c>
      <c r="H63" s="1"/>
      <c r="I63" s="6">
        <f>G63*H63</f>
      </c>
      <c r="J63" s="6">
        <f>I63/C63</f>
      </c>
      <c r="K63" s="8" t="s">
        <v>15</v>
      </c>
      <c r="L63" s="8" t="s">
        <v>16</v>
      </c>
      <c r="M63" s="1"/>
    </row>
    <row x14ac:dyDescent="0.25" r="64" customHeight="1" ht="17.25">
      <c r="A64" s="6">
        <v>2016</v>
      </c>
      <c r="B64" s="6">
        <v>64</v>
      </c>
      <c r="C64" s="6">
        <v>45</v>
      </c>
      <c r="D64" s="4"/>
      <c r="E64" s="1" t="s">
        <v>14</v>
      </c>
      <c r="F64" s="7">
        <v>0.73</v>
      </c>
      <c r="G64" s="6">
        <f>D64*F64</f>
      </c>
      <c r="H64" s="1"/>
      <c r="I64" s="6">
        <f>G64*H64</f>
      </c>
      <c r="J64" s="6">
        <f>I64/C64</f>
      </c>
      <c r="K64" s="8" t="s">
        <v>15</v>
      </c>
      <c r="L64" s="8" t="s">
        <v>16</v>
      </c>
      <c r="M64" s="1"/>
    </row>
    <row x14ac:dyDescent="0.25" r="65" customHeight="1" ht="17.25">
      <c r="A65" s="6">
        <v>2016</v>
      </c>
      <c r="B65" s="6">
        <v>128</v>
      </c>
      <c r="C65" s="6">
        <v>10</v>
      </c>
      <c r="D65" s="4"/>
      <c r="E65" s="1" t="s">
        <v>14</v>
      </c>
      <c r="F65" s="7">
        <v>0.73</v>
      </c>
      <c r="G65" s="6">
        <f>D65*F65</f>
      </c>
      <c r="H65" s="1"/>
      <c r="I65" s="6">
        <f>G65*H65</f>
      </c>
      <c r="J65" s="6">
        <f>I65/C65</f>
      </c>
      <c r="K65" s="8" t="s">
        <v>15</v>
      </c>
      <c r="L65" s="8" t="s">
        <v>16</v>
      </c>
      <c r="M65" s="1"/>
    </row>
    <row x14ac:dyDescent="0.25" r="66" customHeight="1" ht="17.25">
      <c r="A66" s="6">
        <v>2017</v>
      </c>
      <c r="B66" s="3" t="s">
        <v>13</v>
      </c>
      <c r="C66" s="6">
        <v>2000</v>
      </c>
      <c r="D66" s="4"/>
      <c r="E66" s="1" t="s">
        <v>14</v>
      </c>
      <c r="F66" s="7">
        <v>0.72</v>
      </c>
      <c r="G66" s="6">
        <f>D66*F66</f>
      </c>
      <c r="H66" s="1"/>
      <c r="I66" s="6">
        <f>G66*H66</f>
      </c>
      <c r="J66" s="6">
        <f>I66/C66</f>
      </c>
      <c r="K66" s="8" t="s">
        <v>15</v>
      </c>
      <c r="L66" s="8" t="s">
        <v>16</v>
      </c>
      <c r="M66" s="1"/>
    </row>
    <row x14ac:dyDescent="0.25" r="67" customHeight="1" ht="17.25">
      <c r="A67" s="6">
        <v>2017</v>
      </c>
      <c r="B67" s="3" t="s">
        <v>17</v>
      </c>
      <c r="C67" s="6">
        <v>1200</v>
      </c>
      <c r="D67" s="4"/>
      <c r="E67" s="1" t="s">
        <v>14</v>
      </c>
      <c r="F67" s="7">
        <v>0.72</v>
      </c>
      <c r="G67" s="6">
        <f>D67*F67</f>
      </c>
      <c r="H67" s="1"/>
      <c r="I67" s="6">
        <f>G67*H67</f>
      </c>
      <c r="J67" s="6">
        <f>I67/C67</f>
      </c>
      <c r="K67" s="8" t="s">
        <v>15</v>
      </c>
      <c r="L67" s="8" t="s">
        <v>16</v>
      </c>
      <c r="M67" s="1"/>
    </row>
    <row x14ac:dyDescent="0.25" r="68" customHeight="1" ht="17.25">
      <c r="A68" s="6">
        <v>2017</v>
      </c>
      <c r="B68" s="3" t="s">
        <v>18</v>
      </c>
      <c r="C68" s="6">
        <v>720</v>
      </c>
      <c r="D68" s="4"/>
      <c r="E68" s="1" t="s">
        <v>14</v>
      </c>
      <c r="F68" s="7">
        <v>0.72</v>
      </c>
      <c r="G68" s="6">
        <f>D68*F68</f>
      </c>
      <c r="H68" s="1"/>
      <c r="I68" s="6">
        <f>G68*H68</f>
      </c>
      <c r="J68" s="6">
        <f>I68/C68</f>
      </c>
      <c r="K68" s="8" t="s">
        <v>15</v>
      </c>
      <c r="L68" s="8" t="s">
        <v>16</v>
      </c>
      <c r="M68" s="1"/>
    </row>
    <row x14ac:dyDescent="0.25" r="69" customHeight="1" ht="17.25">
      <c r="A69" s="6">
        <v>2017</v>
      </c>
      <c r="B69" s="3" t="s">
        <v>19</v>
      </c>
      <c r="C69" s="6">
        <v>360</v>
      </c>
      <c r="D69" s="4"/>
      <c r="E69" s="1" t="s">
        <v>14</v>
      </c>
      <c r="F69" s="7">
        <v>0.72</v>
      </c>
      <c r="G69" s="6">
        <f>D69*F69</f>
      </c>
      <c r="H69" s="1"/>
      <c r="I69" s="6">
        <f>G69*H69</f>
      </c>
      <c r="J69" s="6">
        <f>I69/C69</f>
      </c>
      <c r="K69" s="8" t="s">
        <v>15</v>
      </c>
      <c r="L69" s="8" t="s">
        <v>16</v>
      </c>
      <c r="M69" s="1"/>
    </row>
    <row x14ac:dyDescent="0.25" r="70" customHeight="1" ht="17.25">
      <c r="A70" s="6">
        <v>2017</v>
      </c>
      <c r="B70" s="6">
        <v>16</v>
      </c>
      <c r="C70" s="6">
        <v>180</v>
      </c>
      <c r="D70" s="4"/>
      <c r="E70" s="1" t="s">
        <v>14</v>
      </c>
      <c r="F70" s="7">
        <v>0.72</v>
      </c>
      <c r="G70" s="6">
        <f>D70*F70</f>
      </c>
      <c r="H70" s="1"/>
      <c r="I70" s="6">
        <f>G70*H70</f>
      </c>
      <c r="J70" s="6">
        <f>I70/C70</f>
      </c>
      <c r="K70" s="8" t="s">
        <v>15</v>
      </c>
      <c r="L70" s="8" t="s">
        <v>16</v>
      </c>
      <c r="M70" s="1"/>
    </row>
    <row x14ac:dyDescent="0.25" r="71" customHeight="1" ht="17.25">
      <c r="A71" s="6">
        <v>2017</v>
      </c>
      <c r="B71" s="6">
        <v>32</v>
      </c>
      <c r="C71" s="6">
        <v>90</v>
      </c>
      <c r="D71" s="4"/>
      <c r="E71" s="1" t="s">
        <v>14</v>
      </c>
      <c r="F71" s="7">
        <v>0.72</v>
      </c>
      <c r="G71" s="6">
        <f>D71*F71</f>
      </c>
      <c r="H71" s="1"/>
      <c r="I71" s="6">
        <f>G71*H71</f>
      </c>
      <c r="J71" s="6">
        <f>I71/C71</f>
      </c>
      <c r="K71" s="8" t="s">
        <v>15</v>
      </c>
      <c r="L71" s="8" t="s">
        <v>16</v>
      </c>
      <c r="M71" s="1"/>
    </row>
    <row x14ac:dyDescent="0.25" r="72" customHeight="1" ht="17.25">
      <c r="A72" s="6">
        <v>2017</v>
      </c>
      <c r="B72" s="6">
        <v>64</v>
      </c>
      <c r="C72" s="6">
        <v>45</v>
      </c>
      <c r="D72" s="4"/>
      <c r="E72" s="1" t="s">
        <v>14</v>
      </c>
      <c r="F72" s="7">
        <v>0.72</v>
      </c>
      <c r="G72" s="6">
        <f>D72*F72</f>
      </c>
      <c r="H72" s="1"/>
      <c r="I72" s="6">
        <f>G72*H72</f>
      </c>
      <c r="J72" s="6">
        <f>I72/C72</f>
      </c>
      <c r="K72" s="8" t="s">
        <v>15</v>
      </c>
      <c r="L72" s="8" t="s">
        <v>16</v>
      </c>
      <c r="M72" s="1"/>
    </row>
    <row x14ac:dyDescent="0.25" r="73" customHeight="1" ht="17.25">
      <c r="A73" s="6">
        <v>2017</v>
      </c>
      <c r="B73" s="6">
        <v>128</v>
      </c>
      <c r="C73" s="6">
        <v>10</v>
      </c>
      <c r="D73" s="4"/>
      <c r="E73" s="1" t="s">
        <v>14</v>
      </c>
      <c r="F73" s="7">
        <v>0.72</v>
      </c>
      <c r="G73" s="6">
        <f>D73*F73</f>
      </c>
      <c r="H73" s="1"/>
      <c r="I73" s="6">
        <f>G73*H73</f>
      </c>
      <c r="J73" s="6">
        <f>I73/C73</f>
      </c>
      <c r="K73" s="8" t="s">
        <v>15</v>
      </c>
      <c r="L73" s="8" t="s">
        <v>16</v>
      </c>
      <c r="M73" s="1"/>
    </row>
    <row x14ac:dyDescent="0.25" r="74" customHeight="1" ht="17.25">
      <c r="A74" s="6">
        <v>2018</v>
      </c>
      <c r="B74" s="3" t="s">
        <v>13</v>
      </c>
      <c r="C74" s="6">
        <v>2000</v>
      </c>
      <c r="D74" s="4"/>
      <c r="E74" s="1" t="s">
        <v>14</v>
      </c>
      <c r="F74" s="7">
        <v>0.78</v>
      </c>
      <c r="G74" s="6">
        <f>D74*F74</f>
      </c>
      <c r="H74" s="1"/>
      <c r="I74" s="6">
        <f>G74*H74</f>
      </c>
      <c r="J74" s="6">
        <f>I74/C74</f>
      </c>
      <c r="K74" s="8" t="s">
        <v>15</v>
      </c>
      <c r="L74" s="8" t="s">
        <v>16</v>
      </c>
      <c r="M74" s="1"/>
    </row>
    <row x14ac:dyDescent="0.25" r="75" customHeight="1" ht="17.25">
      <c r="A75" s="6">
        <v>2018</v>
      </c>
      <c r="B75" s="3" t="s">
        <v>17</v>
      </c>
      <c r="C75" s="6">
        <v>1200</v>
      </c>
      <c r="D75" s="4"/>
      <c r="E75" s="1" t="s">
        <v>14</v>
      </c>
      <c r="F75" s="7">
        <v>0.78</v>
      </c>
      <c r="G75" s="6">
        <f>D75*F75</f>
      </c>
      <c r="H75" s="1"/>
      <c r="I75" s="6">
        <f>G75*H75</f>
      </c>
      <c r="J75" s="6">
        <f>I75/C75</f>
      </c>
      <c r="K75" s="8" t="s">
        <v>15</v>
      </c>
      <c r="L75" s="8" t="s">
        <v>16</v>
      </c>
      <c r="M75" s="1"/>
    </row>
    <row x14ac:dyDescent="0.25" r="76" customHeight="1" ht="17.25">
      <c r="A76" s="6">
        <v>2018</v>
      </c>
      <c r="B76" s="3" t="s">
        <v>18</v>
      </c>
      <c r="C76" s="6">
        <v>720</v>
      </c>
      <c r="D76" s="4"/>
      <c r="E76" s="1" t="s">
        <v>14</v>
      </c>
      <c r="F76" s="7">
        <v>0.78</v>
      </c>
      <c r="G76" s="6">
        <f>D76*F76</f>
      </c>
      <c r="H76" s="1"/>
      <c r="I76" s="6">
        <f>G76*H76</f>
      </c>
      <c r="J76" s="6">
        <f>I76/C76</f>
      </c>
      <c r="K76" s="8" t="s">
        <v>15</v>
      </c>
      <c r="L76" s="8" t="s">
        <v>16</v>
      </c>
      <c r="M76" s="1"/>
    </row>
    <row x14ac:dyDescent="0.25" r="77" customHeight="1" ht="17.25">
      <c r="A77" s="6">
        <v>2018</v>
      </c>
      <c r="B77" s="3" t="s">
        <v>19</v>
      </c>
      <c r="C77" s="6">
        <v>360</v>
      </c>
      <c r="D77" s="4"/>
      <c r="E77" s="1" t="s">
        <v>14</v>
      </c>
      <c r="F77" s="7">
        <v>0.78</v>
      </c>
      <c r="G77" s="6">
        <f>D77*F77</f>
      </c>
      <c r="H77" s="1"/>
      <c r="I77" s="6">
        <f>G77*H77</f>
      </c>
      <c r="J77" s="6">
        <f>I77/C77</f>
      </c>
      <c r="K77" s="8" t="s">
        <v>15</v>
      </c>
      <c r="L77" s="8" t="s">
        <v>16</v>
      </c>
      <c r="M77" s="1"/>
    </row>
    <row x14ac:dyDescent="0.25" r="78" customHeight="1" ht="17.25">
      <c r="A78" s="6">
        <v>2018</v>
      </c>
      <c r="B78" s="6">
        <v>16</v>
      </c>
      <c r="C78" s="6">
        <v>180</v>
      </c>
      <c r="D78" s="4"/>
      <c r="E78" s="1" t="s">
        <v>14</v>
      </c>
      <c r="F78" s="7">
        <v>0.78</v>
      </c>
      <c r="G78" s="6">
        <f>D78*F78</f>
      </c>
      <c r="H78" s="1"/>
      <c r="I78" s="6">
        <f>G78*H78</f>
      </c>
      <c r="J78" s="6">
        <f>I78/C78</f>
      </c>
      <c r="K78" s="8" t="s">
        <v>15</v>
      </c>
      <c r="L78" s="8" t="s">
        <v>16</v>
      </c>
      <c r="M78" s="1"/>
    </row>
    <row x14ac:dyDescent="0.25" r="79" customHeight="1" ht="17.25">
      <c r="A79" s="6">
        <v>2018</v>
      </c>
      <c r="B79" s="6">
        <v>32</v>
      </c>
      <c r="C79" s="6">
        <v>90</v>
      </c>
      <c r="D79" s="4"/>
      <c r="E79" s="1" t="s">
        <v>14</v>
      </c>
      <c r="F79" s="7">
        <v>0.78</v>
      </c>
      <c r="G79" s="6">
        <f>D79*F79</f>
      </c>
      <c r="H79" s="1"/>
      <c r="I79" s="6">
        <f>G79*H79</f>
      </c>
      <c r="J79" s="6">
        <f>I79/C79</f>
      </c>
      <c r="K79" s="8" t="s">
        <v>15</v>
      </c>
      <c r="L79" s="8" t="s">
        <v>16</v>
      </c>
      <c r="M79" s="1"/>
    </row>
    <row x14ac:dyDescent="0.25" r="80" customHeight="1" ht="17.25">
      <c r="A80" s="6">
        <v>2018</v>
      </c>
      <c r="B80" s="6">
        <v>64</v>
      </c>
      <c r="C80" s="6">
        <v>45</v>
      </c>
      <c r="D80" s="4"/>
      <c r="E80" s="1" t="s">
        <v>14</v>
      </c>
      <c r="F80" s="7">
        <v>0.78</v>
      </c>
      <c r="G80" s="6">
        <f>D80*F80</f>
      </c>
      <c r="H80" s="1"/>
      <c r="I80" s="6">
        <f>G80*H80</f>
      </c>
      <c r="J80" s="6">
        <f>I80/C80</f>
      </c>
      <c r="K80" s="8" t="s">
        <v>15</v>
      </c>
      <c r="L80" s="8" t="s">
        <v>16</v>
      </c>
      <c r="M80" s="1"/>
    </row>
    <row x14ac:dyDescent="0.25" r="81" customHeight="1" ht="17.25">
      <c r="A81" s="6">
        <v>2018</v>
      </c>
      <c r="B81" s="6">
        <v>128</v>
      </c>
      <c r="C81" s="6">
        <v>10</v>
      </c>
      <c r="D81" s="4"/>
      <c r="E81" s="1" t="s">
        <v>14</v>
      </c>
      <c r="F81" s="7">
        <v>0.78</v>
      </c>
      <c r="G81" s="6">
        <f>D81*F81</f>
      </c>
      <c r="H81" s="1"/>
      <c r="I81" s="6">
        <f>G81*H81</f>
      </c>
      <c r="J81" s="6">
        <f>I81/C81</f>
      </c>
      <c r="K81" s="8" t="s">
        <v>15</v>
      </c>
      <c r="L81" s="8" t="s">
        <v>16</v>
      </c>
      <c r="M81" s="1"/>
    </row>
    <row x14ac:dyDescent="0.25" r="82" customHeight="1" ht="17.25">
      <c r="A82" s="6">
        <v>2019</v>
      </c>
      <c r="B82" s="3" t="s">
        <v>13</v>
      </c>
      <c r="C82" s="6">
        <v>2000</v>
      </c>
      <c r="D82" s="4"/>
      <c r="E82" s="1" t="s">
        <v>14</v>
      </c>
      <c r="F82" s="7">
        <v>0.7</v>
      </c>
      <c r="G82" s="6">
        <f>D82*F82</f>
      </c>
      <c r="H82" s="1"/>
      <c r="I82" s="6">
        <f>G82*H82</f>
      </c>
      <c r="J82" s="6">
        <f>I82/C82</f>
      </c>
      <c r="K82" s="8" t="s">
        <v>15</v>
      </c>
      <c r="L82" s="8" t="s">
        <v>16</v>
      </c>
      <c r="M82" s="1"/>
    </row>
    <row x14ac:dyDescent="0.25" r="83" customHeight="1" ht="17.25">
      <c r="A83" s="6">
        <v>2019</v>
      </c>
      <c r="B83" s="3" t="s">
        <v>17</v>
      </c>
      <c r="C83" s="6">
        <v>1200</v>
      </c>
      <c r="D83" s="4"/>
      <c r="E83" s="1" t="s">
        <v>14</v>
      </c>
      <c r="F83" s="7">
        <v>0.7</v>
      </c>
      <c r="G83" s="6">
        <f>D83*F83</f>
      </c>
      <c r="H83" s="1"/>
      <c r="I83" s="6">
        <f>G83*H83</f>
      </c>
      <c r="J83" s="6">
        <f>I83/C83</f>
      </c>
      <c r="K83" s="8" t="s">
        <v>15</v>
      </c>
      <c r="L83" s="8" t="s">
        <v>16</v>
      </c>
      <c r="M83" s="1"/>
    </row>
    <row x14ac:dyDescent="0.25" r="84" customHeight="1" ht="17.25">
      <c r="A84" s="6">
        <v>2019</v>
      </c>
      <c r="B84" s="3" t="s">
        <v>18</v>
      </c>
      <c r="C84" s="6">
        <v>720</v>
      </c>
      <c r="D84" s="4"/>
      <c r="E84" s="1" t="s">
        <v>14</v>
      </c>
      <c r="F84" s="7">
        <v>0.7</v>
      </c>
      <c r="G84" s="6">
        <f>D84*F84</f>
      </c>
      <c r="H84" s="1"/>
      <c r="I84" s="6">
        <f>G84*H84</f>
      </c>
      <c r="J84" s="6">
        <f>I84/C84</f>
      </c>
      <c r="K84" s="8" t="s">
        <v>15</v>
      </c>
      <c r="L84" s="8" t="s">
        <v>16</v>
      </c>
      <c r="M84" s="1"/>
    </row>
    <row x14ac:dyDescent="0.25" r="85" customHeight="1" ht="17.25">
      <c r="A85" s="6">
        <v>2019</v>
      </c>
      <c r="B85" s="3" t="s">
        <v>19</v>
      </c>
      <c r="C85" s="6">
        <v>360</v>
      </c>
      <c r="D85" s="4"/>
      <c r="E85" s="1" t="s">
        <v>14</v>
      </c>
      <c r="F85" s="7">
        <v>0.7</v>
      </c>
      <c r="G85" s="6">
        <f>D85*F85</f>
      </c>
      <c r="H85" s="1"/>
      <c r="I85" s="6">
        <f>G85*H85</f>
      </c>
      <c r="J85" s="6">
        <f>I85/C85</f>
      </c>
      <c r="K85" s="8" t="s">
        <v>15</v>
      </c>
      <c r="L85" s="8" t="s">
        <v>16</v>
      </c>
      <c r="M85" s="1"/>
    </row>
    <row x14ac:dyDescent="0.25" r="86" customHeight="1" ht="17.25">
      <c r="A86" s="6">
        <v>2019</v>
      </c>
      <c r="B86" s="6">
        <v>16</v>
      </c>
      <c r="C86" s="6">
        <v>180</v>
      </c>
      <c r="D86" s="4"/>
      <c r="E86" s="1" t="s">
        <v>14</v>
      </c>
      <c r="F86" s="7">
        <v>0.7</v>
      </c>
      <c r="G86" s="6">
        <f>D86*F86</f>
      </c>
      <c r="H86" s="1"/>
      <c r="I86" s="6">
        <f>G86*H86</f>
      </c>
      <c r="J86" s="6">
        <f>I86/C86</f>
      </c>
      <c r="K86" s="8" t="s">
        <v>15</v>
      </c>
      <c r="L86" s="8" t="s">
        <v>16</v>
      </c>
      <c r="M86" s="1"/>
    </row>
    <row x14ac:dyDescent="0.25" r="87" customHeight="1" ht="17.25">
      <c r="A87" s="6">
        <v>2019</v>
      </c>
      <c r="B87" s="6">
        <v>32</v>
      </c>
      <c r="C87" s="6">
        <v>90</v>
      </c>
      <c r="D87" s="4"/>
      <c r="E87" s="1" t="s">
        <v>14</v>
      </c>
      <c r="F87" s="7">
        <v>0.7</v>
      </c>
      <c r="G87" s="6">
        <f>D87*F87</f>
      </c>
      <c r="H87" s="1"/>
      <c r="I87" s="6">
        <f>G87*H87</f>
      </c>
      <c r="J87" s="6">
        <f>I87/C87</f>
      </c>
      <c r="K87" s="8" t="s">
        <v>15</v>
      </c>
      <c r="L87" s="8" t="s">
        <v>16</v>
      </c>
      <c r="M87" s="1"/>
    </row>
    <row x14ac:dyDescent="0.25" r="88" customHeight="1" ht="17.25">
      <c r="A88" s="6">
        <v>2019</v>
      </c>
      <c r="B88" s="6">
        <v>64</v>
      </c>
      <c r="C88" s="6">
        <v>45</v>
      </c>
      <c r="D88" s="4"/>
      <c r="E88" s="1" t="s">
        <v>14</v>
      </c>
      <c r="F88" s="7">
        <v>0.7</v>
      </c>
      <c r="G88" s="6">
        <f>D88*F88</f>
      </c>
      <c r="H88" s="1"/>
      <c r="I88" s="6">
        <f>G88*H88</f>
      </c>
      <c r="J88" s="6">
        <f>I88/C88</f>
      </c>
      <c r="K88" s="8" t="s">
        <v>15</v>
      </c>
      <c r="L88" s="8" t="s">
        <v>16</v>
      </c>
      <c r="M88" s="1"/>
    </row>
    <row x14ac:dyDescent="0.25" r="89" customHeight="1" ht="17.25">
      <c r="A89" s="6">
        <v>2019</v>
      </c>
      <c r="B89" s="6">
        <v>128</v>
      </c>
      <c r="C89" s="6">
        <v>10</v>
      </c>
      <c r="D89" s="4"/>
      <c r="E89" s="1" t="s">
        <v>14</v>
      </c>
      <c r="F89" s="7">
        <v>0.7</v>
      </c>
      <c r="G89" s="6">
        <f>D89*F89</f>
      </c>
      <c r="H89" s="1"/>
      <c r="I89" s="6">
        <f>G89*H89</f>
      </c>
      <c r="J89" s="6">
        <f>I89/C89</f>
      </c>
      <c r="K89" s="8" t="s">
        <v>15</v>
      </c>
      <c r="L89" s="8" t="s">
        <v>16</v>
      </c>
      <c r="M89" s="1"/>
    </row>
    <row x14ac:dyDescent="0.25" r="90" customHeight="1" ht="17.25">
      <c r="A90" s="6">
        <v>2020</v>
      </c>
      <c r="B90" s="3" t="s">
        <v>13</v>
      </c>
      <c r="C90" s="6">
        <v>2000</v>
      </c>
      <c r="D90" s="4"/>
      <c r="E90" s="1" t="s">
        <v>14</v>
      </c>
      <c r="F90" s="7">
        <v>0.7</v>
      </c>
      <c r="G90" s="6">
        <f>D90*F90</f>
      </c>
      <c r="H90" s="1"/>
      <c r="I90" s="6">
        <f>G90*H90</f>
      </c>
      <c r="J90" s="6">
        <f>I90/C90</f>
      </c>
      <c r="K90" s="8" t="s">
        <v>15</v>
      </c>
      <c r="L90" s="8" t="s">
        <v>16</v>
      </c>
      <c r="M90" s="1"/>
    </row>
    <row x14ac:dyDescent="0.25" r="91" customHeight="1" ht="17.25">
      <c r="A91" s="6">
        <v>2020</v>
      </c>
      <c r="B91" s="3" t="s">
        <v>17</v>
      </c>
      <c r="C91" s="6">
        <v>1200</v>
      </c>
      <c r="D91" s="4"/>
      <c r="E91" s="1" t="s">
        <v>14</v>
      </c>
      <c r="F91" s="7">
        <v>0.7</v>
      </c>
      <c r="G91" s="6">
        <f>D91*F91</f>
      </c>
      <c r="H91" s="1"/>
      <c r="I91" s="6">
        <f>G91*H91</f>
      </c>
      <c r="J91" s="6">
        <f>I91/C91</f>
      </c>
      <c r="K91" s="8" t="s">
        <v>15</v>
      </c>
      <c r="L91" s="8" t="s">
        <v>16</v>
      </c>
      <c r="M91" s="1"/>
    </row>
    <row x14ac:dyDescent="0.25" r="92" customHeight="1" ht="17.25">
      <c r="A92" s="6">
        <v>2020</v>
      </c>
      <c r="B92" s="3" t="s">
        <v>18</v>
      </c>
      <c r="C92" s="6">
        <v>720</v>
      </c>
      <c r="D92" s="4"/>
      <c r="E92" s="1" t="s">
        <v>14</v>
      </c>
      <c r="F92" s="7">
        <v>0.7</v>
      </c>
      <c r="G92" s="6">
        <f>D92*F92</f>
      </c>
      <c r="H92" s="1"/>
      <c r="I92" s="6">
        <f>G92*H92</f>
      </c>
      <c r="J92" s="6">
        <f>I92/C92</f>
      </c>
      <c r="K92" s="8" t="s">
        <v>15</v>
      </c>
      <c r="L92" s="8" t="s">
        <v>16</v>
      </c>
      <c r="M92" s="1"/>
    </row>
    <row x14ac:dyDescent="0.25" r="93" customHeight="1" ht="17.25">
      <c r="A93" s="6">
        <v>2020</v>
      </c>
      <c r="B93" s="3" t="s">
        <v>19</v>
      </c>
      <c r="C93" s="6">
        <v>360</v>
      </c>
      <c r="D93" s="4"/>
      <c r="E93" s="1" t="s">
        <v>14</v>
      </c>
      <c r="F93" s="7">
        <v>0.7</v>
      </c>
      <c r="G93" s="6">
        <f>D93*F93</f>
      </c>
      <c r="H93" s="1"/>
      <c r="I93" s="6">
        <f>G93*H93</f>
      </c>
      <c r="J93" s="6">
        <f>I93/C93</f>
      </c>
      <c r="K93" s="8" t="s">
        <v>15</v>
      </c>
      <c r="L93" s="8" t="s">
        <v>16</v>
      </c>
      <c r="M93" s="1"/>
    </row>
    <row x14ac:dyDescent="0.25" r="94" customHeight="1" ht="17.25">
      <c r="A94" s="6">
        <v>2020</v>
      </c>
      <c r="B94" s="6">
        <v>16</v>
      </c>
      <c r="C94" s="6">
        <v>180</v>
      </c>
      <c r="D94" s="4"/>
      <c r="E94" s="1" t="s">
        <v>14</v>
      </c>
      <c r="F94" s="7">
        <v>0.7</v>
      </c>
      <c r="G94" s="6">
        <f>D94*F94</f>
      </c>
      <c r="H94" s="1"/>
      <c r="I94" s="6">
        <f>G94*H94</f>
      </c>
      <c r="J94" s="6">
        <f>I94/C94</f>
      </c>
      <c r="K94" s="8" t="s">
        <v>15</v>
      </c>
      <c r="L94" s="8" t="s">
        <v>16</v>
      </c>
      <c r="M94" s="1"/>
    </row>
    <row x14ac:dyDescent="0.25" r="95" customHeight="1" ht="17.25">
      <c r="A95" s="6">
        <v>2020</v>
      </c>
      <c r="B95" s="6">
        <v>32</v>
      </c>
      <c r="C95" s="6">
        <v>90</v>
      </c>
      <c r="D95" s="4"/>
      <c r="E95" s="1" t="s">
        <v>14</v>
      </c>
      <c r="F95" s="7">
        <v>0.7</v>
      </c>
      <c r="G95" s="6">
        <f>D95*F95</f>
      </c>
      <c r="H95" s="1"/>
      <c r="I95" s="6">
        <f>G95*H95</f>
      </c>
      <c r="J95" s="6">
        <f>I95/C95</f>
      </c>
      <c r="K95" s="8" t="s">
        <v>15</v>
      </c>
      <c r="L95" s="8" t="s">
        <v>16</v>
      </c>
      <c r="M95" s="1"/>
    </row>
    <row x14ac:dyDescent="0.25" r="96" customHeight="1" ht="17.25">
      <c r="A96" s="6">
        <v>2020</v>
      </c>
      <c r="B96" s="6">
        <v>64</v>
      </c>
      <c r="C96" s="6">
        <v>45</v>
      </c>
      <c r="D96" s="4"/>
      <c r="E96" s="1" t="s">
        <v>14</v>
      </c>
      <c r="F96" s="7">
        <v>0.7</v>
      </c>
      <c r="G96" s="6">
        <f>D96*F96</f>
      </c>
      <c r="H96" s="1"/>
      <c r="I96" s="6">
        <f>G96*H96</f>
      </c>
      <c r="J96" s="6">
        <f>I96/C96</f>
      </c>
      <c r="K96" s="8" t="s">
        <v>15</v>
      </c>
      <c r="L96" s="8" t="s">
        <v>16</v>
      </c>
      <c r="M96" s="1"/>
    </row>
    <row x14ac:dyDescent="0.25" r="97" customHeight="1" ht="17.25">
      <c r="A97" s="6">
        <v>2020</v>
      </c>
      <c r="B97" s="6">
        <v>128</v>
      </c>
      <c r="C97" s="6">
        <v>10</v>
      </c>
      <c r="D97" s="4"/>
      <c r="E97" s="1" t="s">
        <v>14</v>
      </c>
      <c r="F97" s="7">
        <v>0.7</v>
      </c>
      <c r="G97" s="6">
        <f>D97*F97</f>
      </c>
      <c r="H97" s="1"/>
      <c r="I97" s="6">
        <f>G97*H97</f>
      </c>
      <c r="J97" s="6">
        <f>I97/C97</f>
      </c>
      <c r="K97" s="8" t="s">
        <v>15</v>
      </c>
      <c r="L97" s="8" t="s">
        <v>16</v>
      </c>
      <c r="M97" s="1"/>
    </row>
    <row x14ac:dyDescent="0.25" r="98" customHeight="1" ht="17.25">
      <c r="A98" s="6">
        <v>2021</v>
      </c>
      <c r="B98" s="3" t="s">
        <v>13</v>
      </c>
      <c r="C98" s="6">
        <v>2000</v>
      </c>
      <c r="D98" s="4"/>
      <c r="E98" s="1" t="s">
        <v>14</v>
      </c>
      <c r="F98" s="7">
        <v>0.77</v>
      </c>
      <c r="G98" s="6">
        <f>D98*F98</f>
      </c>
      <c r="H98" s="1"/>
      <c r="I98" s="6">
        <f>G98*H98</f>
      </c>
      <c r="J98" s="6">
        <f>I98/C98</f>
      </c>
      <c r="K98" s="8" t="s">
        <v>15</v>
      </c>
      <c r="L98" s="8" t="s">
        <v>16</v>
      </c>
      <c r="M98" s="1"/>
    </row>
    <row x14ac:dyDescent="0.25" r="99" customHeight="1" ht="17.25">
      <c r="A99" s="6">
        <v>2021</v>
      </c>
      <c r="B99" s="3" t="s">
        <v>17</v>
      </c>
      <c r="C99" s="6">
        <v>1200</v>
      </c>
      <c r="D99" s="4"/>
      <c r="E99" s="1" t="s">
        <v>14</v>
      </c>
      <c r="F99" s="7">
        <v>0.77</v>
      </c>
      <c r="G99" s="6">
        <f>D99*F99</f>
      </c>
      <c r="H99" s="1"/>
      <c r="I99" s="6">
        <f>G99*H99</f>
      </c>
      <c r="J99" s="6">
        <f>I99/C99</f>
      </c>
      <c r="K99" s="8" t="s">
        <v>15</v>
      </c>
      <c r="L99" s="8" t="s">
        <v>16</v>
      </c>
      <c r="M99" s="1"/>
    </row>
    <row x14ac:dyDescent="0.25" r="100" customHeight="1" ht="17.25">
      <c r="A100" s="6">
        <v>2021</v>
      </c>
      <c r="B100" s="3" t="s">
        <v>18</v>
      </c>
      <c r="C100" s="6">
        <v>720</v>
      </c>
      <c r="D100" s="4"/>
      <c r="E100" s="1" t="s">
        <v>14</v>
      </c>
      <c r="F100" s="7">
        <v>0.77</v>
      </c>
      <c r="G100" s="6">
        <f>D100*F100</f>
      </c>
      <c r="H100" s="1"/>
      <c r="I100" s="6">
        <f>G100*H100</f>
      </c>
      <c r="J100" s="6">
        <f>I100/C100</f>
      </c>
      <c r="K100" s="8" t="s">
        <v>15</v>
      </c>
      <c r="L100" s="8" t="s">
        <v>16</v>
      </c>
      <c r="M100" s="1"/>
    </row>
    <row x14ac:dyDescent="0.25" r="101" customHeight="1" ht="17.25">
      <c r="A101" s="6">
        <v>2021</v>
      </c>
      <c r="B101" s="3" t="s">
        <v>19</v>
      </c>
      <c r="C101" s="6">
        <v>360</v>
      </c>
      <c r="D101" s="4"/>
      <c r="E101" s="1" t="s">
        <v>14</v>
      </c>
      <c r="F101" s="7">
        <v>0.77</v>
      </c>
      <c r="G101" s="6">
        <f>D101*F101</f>
      </c>
      <c r="H101" s="1"/>
      <c r="I101" s="6">
        <f>G101*H101</f>
      </c>
      <c r="J101" s="6">
        <f>I101/C101</f>
      </c>
      <c r="K101" s="8" t="s">
        <v>15</v>
      </c>
      <c r="L101" s="8" t="s">
        <v>16</v>
      </c>
      <c r="M101" s="1"/>
    </row>
    <row x14ac:dyDescent="0.25" r="102" customHeight="1" ht="17.25">
      <c r="A102" s="6">
        <v>2021</v>
      </c>
      <c r="B102" s="6">
        <v>16</v>
      </c>
      <c r="C102" s="6">
        <v>180</v>
      </c>
      <c r="D102" s="4"/>
      <c r="E102" s="1" t="s">
        <v>14</v>
      </c>
      <c r="F102" s="7">
        <v>0.77</v>
      </c>
      <c r="G102" s="6">
        <f>D102*F102</f>
      </c>
      <c r="H102" s="1"/>
      <c r="I102" s="6">
        <f>G102*H102</f>
      </c>
      <c r="J102" s="6">
        <f>I102/C102</f>
      </c>
      <c r="K102" s="8" t="s">
        <v>15</v>
      </c>
      <c r="L102" s="8" t="s">
        <v>16</v>
      </c>
      <c r="M102" s="1"/>
    </row>
    <row x14ac:dyDescent="0.25" r="103" customHeight="1" ht="17.25">
      <c r="A103" s="6">
        <v>2021</v>
      </c>
      <c r="B103" s="6">
        <v>32</v>
      </c>
      <c r="C103" s="6">
        <v>90</v>
      </c>
      <c r="D103" s="4"/>
      <c r="E103" s="1" t="s">
        <v>14</v>
      </c>
      <c r="F103" s="7">
        <v>0.77</v>
      </c>
      <c r="G103" s="6">
        <f>D103*F103</f>
      </c>
      <c r="H103" s="1"/>
      <c r="I103" s="6">
        <f>G103*H103</f>
      </c>
      <c r="J103" s="6">
        <f>I103/C103</f>
      </c>
      <c r="K103" s="8" t="s">
        <v>15</v>
      </c>
      <c r="L103" s="8" t="s">
        <v>16</v>
      </c>
      <c r="M103" s="1"/>
    </row>
    <row x14ac:dyDescent="0.25" r="104" customHeight="1" ht="17.25">
      <c r="A104" s="6">
        <v>2021</v>
      </c>
      <c r="B104" s="6">
        <v>64</v>
      </c>
      <c r="C104" s="6">
        <v>45</v>
      </c>
      <c r="D104" s="4"/>
      <c r="E104" s="1" t="s">
        <v>14</v>
      </c>
      <c r="F104" s="7">
        <v>0.77</v>
      </c>
      <c r="G104" s="6">
        <f>D104*F104</f>
      </c>
      <c r="H104" s="1"/>
      <c r="I104" s="6">
        <f>G104*H104</f>
      </c>
      <c r="J104" s="6">
        <f>I104/C104</f>
      </c>
      <c r="K104" s="8" t="s">
        <v>15</v>
      </c>
      <c r="L104" s="8" t="s">
        <v>16</v>
      </c>
      <c r="M104" s="1"/>
    </row>
    <row x14ac:dyDescent="0.25" r="105" customHeight="1" ht="17.25">
      <c r="A105" s="6">
        <v>2021</v>
      </c>
      <c r="B105" s="6">
        <v>128</v>
      </c>
      <c r="C105" s="6">
        <v>10</v>
      </c>
      <c r="D105" s="4"/>
      <c r="E105" s="1" t="s">
        <v>14</v>
      </c>
      <c r="F105" s="7">
        <v>0.77</v>
      </c>
      <c r="G105" s="6">
        <f>D105*F105</f>
      </c>
      <c r="H105" s="1"/>
      <c r="I105" s="6">
        <f>G105*H105</f>
      </c>
      <c r="J105" s="6">
        <f>I105/C105</f>
      </c>
      <c r="K105" s="8" t="s">
        <v>15</v>
      </c>
      <c r="L105" s="8" t="s">
        <v>16</v>
      </c>
      <c r="M105" s="1"/>
    </row>
    <row x14ac:dyDescent="0.25" r="106" customHeight="1" ht="17.25">
      <c r="A106" s="6">
        <v>2022</v>
      </c>
      <c r="B106" s="3" t="s">
        <v>13</v>
      </c>
      <c r="C106" s="6">
        <v>2000</v>
      </c>
      <c r="D106" s="4"/>
      <c r="E106" s="1" t="s">
        <v>14</v>
      </c>
      <c r="F106" s="7">
        <v>0.73</v>
      </c>
      <c r="G106" s="6">
        <f>D106*F106</f>
      </c>
      <c r="H106" s="1"/>
      <c r="I106" s="6">
        <f>G106*H106</f>
      </c>
      <c r="J106" s="6">
        <f>I106/C106</f>
      </c>
      <c r="K106" s="8" t="s">
        <v>15</v>
      </c>
      <c r="L106" s="8" t="s">
        <v>16</v>
      </c>
      <c r="M106" s="1"/>
    </row>
    <row x14ac:dyDescent="0.25" r="107" customHeight="1" ht="17.25">
      <c r="A107" s="6">
        <v>2022</v>
      </c>
      <c r="B107" s="3" t="s">
        <v>17</v>
      </c>
      <c r="C107" s="6">
        <v>1200</v>
      </c>
      <c r="D107" s="4"/>
      <c r="E107" s="1" t="s">
        <v>14</v>
      </c>
      <c r="F107" s="7">
        <v>0.73</v>
      </c>
      <c r="G107" s="6">
        <f>D107*F107</f>
      </c>
      <c r="H107" s="1"/>
      <c r="I107" s="6">
        <f>G107*H107</f>
      </c>
      <c r="J107" s="6">
        <f>I107/C107</f>
      </c>
      <c r="K107" s="8" t="s">
        <v>15</v>
      </c>
      <c r="L107" s="8" t="s">
        <v>16</v>
      </c>
      <c r="M107" s="1"/>
    </row>
    <row x14ac:dyDescent="0.25" r="108" customHeight="1" ht="17.25">
      <c r="A108" s="6">
        <v>2022</v>
      </c>
      <c r="B108" s="3" t="s">
        <v>18</v>
      </c>
      <c r="C108" s="6">
        <v>720</v>
      </c>
      <c r="D108" s="4"/>
      <c r="E108" s="1" t="s">
        <v>14</v>
      </c>
      <c r="F108" s="7">
        <v>0.73</v>
      </c>
      <c r="G108" s="6">
        <f>D108*F108</f>
      </c>
      <c r="H108" s="1"/>
      <c r="I108" s="6">
        <f>G108*H108</f>
      </c>
      <c r="J108" s="6">
        <f>I108/C108</f>
      </c>
      <c r="K108" s="8" t="s">
        <v>15</v>
      </c>
      <c r="L108" s="8" t="s">
        <v>16</v>
      </c>
      <c r="M108" s="1"/>
    </row>
    <row x14ac:dyDescent="0.25" r="109" customHeight="1" ht="17.25">
      <c r="A109" s="6">
        <v>2022</v>
      </c>
      <c r="B109" s="3" t="s">
        <v>19</v>
      </c>
      <c r="C109" s="6">
        <v>360</v>
      </c>
      <c r="D109" s="4"/>
      <c r="E109" s="1" t="s">
        <v>14</v>
      </c>
      <c r="F109" s="7">
        <v>0.73</v>
      </c>
      <c r="G109" s="6">
        <f>D109*F109</f>
      </c>
      <c r="H109" s="1"/>
      <c r="I109" s="6">
        <f>G109*H109</f>
      </c>
      <c r="J109" s="6">
        <f>I109/C109</f>
      </c>
      <c r="K109" s="8" t="s">
        <v>15</v>
      </c>
      <c r="L109" s="8" t="s">
        <v>16</v>
      </c>
      <c r="M109" s="1"/>
    </row>
    <row x14ac:dyDescent="0.25" r="110" customHeight="1" ht="17.25">
      <c r="A110" s="6">
        <v>2022</v>
      </c>
      <c r="B110" s="6">
        <v>16</v>
      </c>
      <c r="C110" s="6">
        <v>180</v>
      </c>
      <c r="D110" s="4"/>
      <c r="E110" s="1" t="s">
        <v>14</v>
      </c>
      <c r="F110" s="7">
        <v>0.73</v>
      </c>
      <c r="G110" s="6">
        <f>D110*F110</f>
      </c>
      <c r="H110" s="1"/>
      <c r="I110" s="6">
        <f>G110*H110</f>
      </c>
      <c r="J110" s="6">
        <f>I110/C110</f>
      </c>
      <c r="K110" s="8" t="s">
        <v>15</v>
      </c>
      <c r="L110" s="8" t="s">
        <v>16</v>
      </c>
      <c r="M110" s="1"/>
    </row>
    <row x14ac:dyDescent="0.25" r="111" customHeight="1" ht="17.25">
      <c r="A111" s="6">
        <v>2022</v>
      </c>
      <c r="B111" s="6">
        <v>32</v>
      </c>
      <c r="C111" s="6">
        <v>90</v>
      </c>
      <c r="D111" s="4"/>
      <c r="E111" s="1" t="s">
        <v>14</v>
      </c>
      <c r="F111" s="7">
        <v>0.73</v>
      </c>
      <c r="G111" s="6">
        <f>D111*F111</f>
      </c>
      <c r="H111" s="1"/>
      <c r="I111" s="6">
        <f>G111*H111</f>
      </c>
      <c r="J111" s="6">
        <f>I111/C111</f>
      </c>
      <c r="K111" s="8" t="s">
        <v>15</v>
      </c>
      <c r="L111" s="8" t="s">
        <v>16</v>
      </c>
      <c r="M111" s="1"/>
    </row>
    <row x14ac:dyDescent="0.25" r="112" customHeight="1" ht="17.25">
      <c r="A112" s="6">
        <v>2022</v>
      </c>
      <c r="B112" s="6">
        <v>64</v>
      </c>
      <c r="C112" s="6">
        <v>45</v>
      </c>
      <c r="D112" s="4"/>
      <c r="E112" s="1" t="s">
        <v>14</v>
      </c>
      <c r="F112" s="7">
        <v>0.73</v>
      </c>
      <c r="G112" s="6">
        <f>D112*F112</f>
      </c>
      <c r="H112" s="1"/>
      <c r="I112" s="6">
        <f>G112*H112</f>
      </c>
      <c r="J112" s="6">
        <f>I112/C112</f>
      </c>
      <c r="K112" s="8" t="s">
        <v>15</v>
      </c>
      <c r="L112" s="8" t="s">
        <v>16</v>
      </c>
      <c r="M112" s="1"/>
    </row>
    <row x14ac:dyDescent="0.25" r="113" customHeight="1" ht="17.25">
      <c r="A113" s="6">
        <v>2022</v>
      </c>
      <c r="B113" s="6">
        <v>128</v>
      </c>
      <c r="C113" s="6">
        <v>10</v>
      </c>
      <c r="D113" s="4"/>
      <c r="E113" s="1" t="s">
        <v>14</v>
      </c>
      <c r="F113" s="7">
        <v>0.73</v>
      </c>
      <c r="G113" s="6">
        <f>D113*F113</f>
      </c>
      <c r="H113" s="1"/>
      <c r="I113" s="6">
        <f>G113*H113</f>
      </c>
      <c r="J113" s="6">
        <f>I113/C113</f>
      </c>
      <c r="K113" s="8" t="s">
        <v>15</v>
      </c>
      <c r="L113" s="8" t="s">
        <v>16</v>
      </c>
      <c r="M113" s="1"/>
    </row>
    <row x14ac:dyDescent="0.25" r="114" customHeight="1" ht="17.25">
      <c r="A114" s="6">
        <v>2023</v>
      </c>
      <c r="B114" s="3" t="s">
        <v>13</v>
      </c>
      <c r="C114" s="6">
        <v>2000</v>
      </c>
      <c r="D114" s="4"/>
      <c r="E114" s="1" t="s">
        <v>14</v>
      </c>
      <c r="F114" s="5"/>
      <c r="G114" s="6">
        <f>D114*F114</f>
      </c>
      <c r="H114" s="1"/>
      <c r="I114" s="6">
        <f>G114*H114</f>
      </c>
      <c r="J114" s="6">
        <f>I114/C114</f>
      </c>
      <c r="K114" s="8" t="s">
        <v>15</v>
      </c>
      <c r="L114" s="8" t="s">
        <v>16</v>
      </c>
      <c r="M114" s="1"/>
    </row>
    <row x14ac:dyDescent="0.25" r="115" customHeight="1" ht="17.25">
      <c r="A115" s="6">
        <v>2023</v>
      </c>
      <c r="B115" s="3" t="s">
        <v>17</v>
      </c>
      <c r="C115" s="6">
        <v>1200</v>
      </c>
      <c r="D115" s="4"/>
      <c r="E115" s="1" t="s">
        <v>14</v>
      </c>
      <c r="F115" s="5"/>
      <c r="G115" s="6">
        <f>D115*F115</f>
      </c>
      <c r="H115" s="1"/>
      <c r="I115" s="6">
        <f>G115*H115</f>
      </c>
      <c r="J115" s="6">
        <f>I115/C115</f>
      </c>
      <c r="K115" s="8" t="s">
        <v>15</v>
      </c>
      <c r="L115" s="8" t="s">
        <v>16</v>
      </c>
      <c r="M115" s="1"/>
    </row>
    <row x14ac:dyDescent="0.25" r="116" customHeight="1" ht="17.25">
      <c r="A116" s="6">
        <v>2023</v>
      </c>
      <c r="B116" s="3" t="s">
        <v>18</v>
      </c>
      <c r="C116" s="6">
        <v>720</v>
      </c>
      <c r="D116" s="4"/>
      <c r="E116" s="1" t="s">
        <v>14</v>
      </c>
      <c r="F116" s="5"/>
      <c r="G116" s="6">
        <f>D116*F116</f>
      </c>
      <c r="H116" s="1"/>
      <c r="I116" s="6">
        <f>G116*H116</f>
      </c>
      <c r="J116" s="6">
        <f>I116/C116</f>
      </c>
      <c r="K116" s="8" t="s">
        <v>15</v>
      </c>
      <c r="L116" s="8" t="s">
        <v>16</v>
      </c>
      <c r="M116" s="1"/>
    </row>
    <row x14ac:dyDescent="0.25" r="117" customHeight="1" ht="17.25">
      <c r="A117" s="6">
        <v>2023</v>
      </c>
      <c r="B117" s="3" t="s">
        <v>19</v>
      </c>
      <c r="C117" s="6">
        <v>360</v>
      </c>
      <c r="D117" s="4"/>
      <c r="E117" s="1" t="s">
        <v>14</v>
      </c>
      <c r="F117" s="5"/>
      <c r="G117" s="6">
        <f>D117*F117</f>
      </c>
      <c r="H117" s="1"/>
      <c r="I117" s="6">
        <f>G117*H117</f>
      </c>
      <c r="J117" s="6">
        <f>I117/C117</f>
      </c>
      <c r="K117" s="8" t="s">
        <v>15</v>
      </c>
      <c r="L117" s="8" t="s">
        <v>16</v>
      </c>
      <c r="M117" s="1"/>
    </row>
    <row x14ac:dyDescent="0.25" r="118" customHeight="1" ht="17.25">
      <c r="A118" s="6">
        <v>2023</v>
      </c>
      <c r="B118" s="6">
        <v>16</v>
      </c>
      <c r="C118" s="6">
        <v>180</v>
      </c>
      <c r="D118" s="4"/>
      <c r="E118" s="1" t="s">
        <v>14</v>
      </c>
      <c r="F118" s="5"/>
      <c r="G118" s="6">
        <f>D118*F118</f>
      </c>
      <c r="H118" s="1"/>
      <c r="I118" s="6">
        <f>G118*H118</f>
      </c>
      <c r="J118" s="6">
        <f>I118/C118</f>
      </c>
      <c r="K118" s="8" t="s">
        <v>15</v>
      </c>
      <c r="L118" s="8" t="s">
        <v>16</v>
      </c>
      <c r="M118" s="1"/>
    </row>
    <row x14ac:dyDescent="0.25" r="119" customHeight="1" ht="17.25">
      <c r="A119" s="6">
        <v>2023</v>
      </c>
      <c r="B119" s="6">
        <v>32</v>
      </c>
      <c r="C119" s="6">
        <v>90</v>
      </c>
      <c r="D119" s="4"/>
      <c r="E119" s="1" t="s">
        <v>14</v>
      </c>
      <c r="F119" s="5"/>
      <c r="G119" s="6">
        <f>D119*F119</f>
      </c>
      <c r="H119" s="1"/>
      <c r="I119" s="6">
        <f>G119*H119</f>
      </c>
      <c r="J119" s="6">
        <f>I119/C119</f>
      </c>
      <c r="K119" s="8" t="s">
        <v>15</v>
      </c>
      <c r="L119" s="8" t="s">
        <v>16</v>
      </c>
      <c r="M119" s="1"/>
    </row>
    <row x14ac:dyDescent="0.25" r="120" customHeight="1" ht="17.25">
      <c r="A120" s="6">
        <v>2023</v>
      </c>
      <c r="B120" s="6">
        <v>64</v>
      </c>
      <c r="C120" s="6">
        <v>45</v>
      </c>
      <c r="D120" s="4"/>
      <c r="E120" s="1" t="s">
        <v>14</v>
      </c>
      <c r="F120" s="5"/>
      <c r="G120" s="6">
        <f>D120*F120</f>
      </c>
      <c r="H120" s="1"/>
      <c r="I120" s="6">
        <f>G120*H120</f>
      </c>
      <c r="J120" s="6">
        <f>I120/C120</f>
      </c>
      <c r="K120" s="8" t="s">
        <v>15</v>
      </c>
      <c r="L120" s="8" t="s">
        <v>16</v>
      </c>
      <c r="M120" s="1"/>
    </row>
    <row x14ac:dyDescent="0.25" r="121" customHeight="1" ht="17.25">
      <c r="A121" s="6">
        <v>2023</v>
      </c>
      <c r="B121" s="6">
        <v>128</v>
      </c>
      <c r="C121" s="6">
        <v>10</v>
      </c>
      <c r="D121" s="4"/>
      <c r="E121" s="1" t="s">
        <v>14</v>
      </c>
      <c r="F121" s="5"/>
      <c r="G121" s="6">
        <f>D121*F121</f>
      </c>
      <c r="H121" s="1"/>
      <c r="I121" s="6">
        <f>G121*H121</f>
      </c>
      <c r="J121" s="6">
        <f>I121/C121</f>
      </c>
      <c r="K121" s="8" t="s">
        <v>15</v>
      </c>
      <c r="L121" s="8" t="s">
        <v>16</v>
      </c>
      <c r="M12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Australian Open</vt:lpstr>
      <vt:lpstr>French Open</vt:lpstr>
      <vt:lpstr>Wimbledon</vt:lpstr>
      <vt:lpstr>US Open</vt:lpstr>
      <vt:lpstr>ATP Masters 1000</vt:lpstr>
      <vt:lpstr>ATP 500</vt:lpstr>
      <vt:lpstr>ATP 250</vt:lpstr>
      <vt:lpstr>Challenger 50</vt:lpstr>
      <vt:lpstr>Challenger 80</vt:lpstr>
      <vt:lpstr>Challenger 90</vt:lpstr>
      <vt:lpstr>Challenger 100</vt:lpstr>
      <vt:lpstr>Challenger 110</vt:lpstr>
      <vt:lpstr>Challenger 125</vt:lpstr>
      <vt:lpstr>Challenger 175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2023-12-16T20:41:18.452Z</dcterms:created>
  <dcterms:modified xsi:type="dcterms:W3CDTF">2023-12-16T20:41:18.453Z</dcterms:modified>
</cp:coreProperties>
</file>