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1C8638BB-5512-4A9B-B0C1-0D2772B6CA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表" sheetId="2" r:id="rId1"/>
    <sheet name="振込額" sheetId="4" r:id="rId2"/>
  </sheets>
  <definedNames>
    <definedName name="_xlnm.Print_Area" localSheetId="0">一覧表!$A$1:$W$34</definedName>
    <definedName name="_xlnm.Print_Area" localSheetId="1">振込額!$A$1:$K$149</definedName>
    <definedName name="_xlnm.Print_Titles" localSheetId="1">振込額!$1:$3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8" i="4" l="1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49" i="4" s="1"/>
  <c r="K108" i="4"/>
  <c r="K107" i="4"/>
  <c r="K106" i="4"/>
  <c r="K105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61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0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5" i="4"/>
  <c r="K6" i="4"/>
  <c r="K7" i="4"/>
  <c r="K8" i="4"/>
  <c r="K9" i="4"/>
  <c r="K10" i="4"/>
  <c r="K11" i="4"/>
  <c r="K12" i="4"/>
  <c r="K13" i="4"/>
  <c r="K14" i="4"/>
  <c r="K15" i="4"/>
  <c r="K4" i="4"/>
  <c r="B1" i="2"/>
  <c r="K104" i="4" l="1"/>
  <c r="K60" i="4"/>
  <c r="K39" i="4"/>
  <c r="K16" i="4"/>
  <c r="N34" i="2" l="1"/>
  <c r="H34" i="2"/>
  <c r="Q34" i="2"/>
  <c r="I34" i="2"/>
  <c r="S34" i="2"/>
  <c r="F34" i="2"/>
  <c r="M34" i="2"/>
  <c r="O34" i="2"/>
  <c r="J34" i="2"/>
  <c r="U34" i="2"/>
  <c r="D34" i="2"/>
  <c r="R34" i="2"/>
  <c r="G34" i="2"/>
  <c r="E34" i="2"/>
  <c r="P34" i="2"/>
  <c r="L34" i="2"/>
  <c r="K34" i="2"/>
  <c r="W34" i="2"/>
  <c r="V34" i="2"/>
  <c r="T34" i="2"/>
  <c r="B2" i="2" l="1"/>
</calcChain>
</file>

<file path=xl/sharedStrings.xml><?xml version="1.0" encoding="utf-8"?>
<sst xmlns="http://schemas.openxmlformats.org/spreadsheetml/2006/main" count="983" uniqueCount="102">
  <si>
    <t>次年度AC</t>
  </si>
  <si>
    <t>合計手数料</t>
  </si>
  <si>
    <t>堀田 誠</t>
    <phoneticPr fontId="2"/>
  </si>
  <si>
    <t>月払</t>
    <phoneticPr fontId="2"/>
  </si>
  <si>
    <t>AP</t>
    <phoneticPr fontId="2"/>
  </si>
  <si>
    <t>AC</t>
    <phoneticPr fontId="2"/>
  </si>
  <si>
    <t>山口　達人</t>
  </si>
  <si>
    <t>玉内　一樹</t>
  </si>
  <si>
    <t>八木　宣行</t>
  </si>
  <si>
    <t>契約者</t>
    <rPh sb="0" eb="3">
      <t>ケイヤクシャ</t>
    </rPh>
    <phoneticPr fontId="2"/>
  </si>
  <si>
    <t>川田　慎也</t>
  </si>
  <si>
    <t>木村　勇貴</t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</si>
  <si>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</si>
  <si>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</si>
  <si>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</si>
  <si>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</si>
  <si>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</si>
  <si>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</si>
  <si>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</si>
  <si>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</si>
  <si>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</si>
  <si>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</si>
  <si>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</si>
  <si>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</si>
  <si>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</si>
  <si>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</si>
  <si>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</si>
  <si>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</si>
  <si>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</si>
  <si>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</si>
  <si>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</si>
  <si>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</si>
  <si>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</si>
  <si>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</si>
  <si>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</si>
  <si>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</si>
  <si>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</si>
  <si>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</si>
  <si>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</si>
  <si>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</si>
  <si>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</si>
  <si>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</si>
  <si>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</si>
  <si>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</si>
  <si>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</si>
  <si>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</si>
  <si>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</si>
  <si>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</si>
  <si>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</si>
  <si>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</si>
  <si>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</si>
  <si>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</si>
  <si>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</si>
  <si>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</si>
  <si>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</si>
  <si>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</si>
  <si>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</si>
  <si>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</si>
  <si>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</si>
  <si>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</si>
  <si>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</si>
  <si>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</si>
  <si>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</si>
  <si>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</si>
  <si>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</si>
  <si>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</si>
  <si>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</si>
  <si>
    <t>2023年2月の合計</t>
    <rPh sb="4" eb="5">
      <t>ネン</t>
    </rPh>
    <rPh sb="6" eb="7">
      <t>ガツ</t>
    </rPh>
    <rPh sb="8" eb="10">
      <t>ゴウケイ</t>
    </rPh>
    <phoneticPr fontId="2"/>
  </si>
  <si>
    <t>川田  慎也</t>
  </si>
  <si>
    <t>堀田  輝貴</t>
  </si>
  <si>
    <t>木村  勇貴</t>
  </si>
  <si>
    <t>自由がん</t>
  </si>
  <si>
    <t>小椋  ＊太</t>
  </si>
  <si>
    <t>川田  ＊也</t>
  </si>
  <si>
    <t>木村  ＊志</t>
  </si>
  <si>
    <t>2023年3月の合計</t>
    <rPh sb="4" eb="5">
      <t>ネン</t>
    </rPh>
    <rPh sb="6" eb="7">
      <t>ガツ</t>
    </rPh>
    <rPh sb="8" eb="10">
      <t>ゴウケイ</t>
    </rPh>
    <phoneticPr fontId="2"/>
  </si>
  <si>
    <t>岡　友亮</t>
  </si>
  <si>
    <t>阿部　渉</t>
  </si>
  <si>
    <t>玉内  一樹</t>
  </si>
  <si>
    <t>山本  匠真</t>
  </si>
  <si>
    <t>八木  ＊行</t>
  </si>
  <si>
    <t>山口  ＊人</t>
  </si>
  <si>
    <t>玉内  ＊樹</t>
  </si>
  <si>
    <t>堀田  ＊貴</t>
  </si>
  <si>
    <t>野崎  ＊梨華</t>
  </si>
  <si>
    <t>岡  ＊亮</t>
  </si>
  <si>
    <t>FPL</t>
    <phoneticPr fontId="2"/>
  </si>
  <si>
    <t>2023年5月の合計</t>
    <rPh sb="4" eb="5">
      <t>ネン</t>
    </rPh>
    <rPh sb="6" eb="7">
      <t>ガツ</t>
    </rPh>
    <rPh sb="8" eb="10">
      <t>ゴウケイ</t>
    </rPh>
    <phoneticPr fontId="2"/>
  </si>
  <si>
    <t>中西　達哉</t>
  </si>
  <si>
    <t>和田　愛望</t>
  </si>
  <si>
    <t>⼩椋    ＊太</t>
  </si>
  <si>
    <t>⽟内    ＊樹</t>
  </si>
  <si>
    <t>川⽥    ＊也</t>
  </si>
  <si>
    <t>⽊村  ＊志</t>
  </si>
  <si>
    <t>⼭下  ＊⾥</t>
  </si>
  <si>
    <t>⼭本    ＊真</t>
  </si>
  <si>
    <t>阿部    ＊</t>
  </si>
  <si>
    <t>有我  塁</t>
  </si>
  <si>
    <t>野崎    由梨華</t>
  </si>
  <si>
    <t>藤井  晶</t>
  </si>
  <si>
    <t>阿部    渉</t>
  </si>
  <si>
    <t>2023年6月の合計</t>
    <rPh sb="4" eb="5">
      <t>ネン</t>
    </rPh>
    <rPh sb="6" eb="7">
      <t>ガツ</t>
    </rPh>
    <rPh sb="8" eb="10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</si>
</sst>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38" fontId="0" fillId="2" borderId="0" xfId="1" applyFont="1" applyFill="1" applyAlignment="1">
      <alignment horizontal="right"/>
    </xf>
    <xf numFmtId="38" fontId="3" fillId="0" borderId="1" xfId="1" applyFont="1" applyFill="1" applyBorder="1" applyAlignment="1"/>
    <xf numFmtId="0" fontId="4" fillId="0" borderId="1" xfId="0" applyFont="1" applyBorder="1"/>
    <xf numFmtId="0" fontId="3" fillId="0" borderId="0" xfId="0" applyFont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176" fontId="0" fillId="0" borderId="2" xfId="0" applyNumberFormat="1" applyBorder="1" applyAlignment="1">
      <alignment horizontal="right"/>
    </xf>
    <xf numFmtId="38" fontId="0" fillId="0" borderId="2" xfId="1" applyFont="1" applyBorder="1" applyAlignment="1"/>
    <xf numFmtId="38" fontId="0" fillId="0" borderId="2" xfId="1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0" fillId="2" borderId="2" xfId="0" applyFill="1" applyBorder="1" applyAlignment="1">
      <alignment horizontal="center"/>
    </xf>
    <xf numFmtId="177" fontId="0" fillId="2" borderId="2" xfId="0" applyNumberFormat="1" applyFill="1" applyBorder="1"/>
    <xf numFmtId="0" fontId="5" fillId="0" borderId="0" xfId="0" applyFont="1"/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1" fontId="6" fillId="0" borderId="2" xfId="0" applyNumberFormat="1" applyFont="1" applyBorder="1" applyAlignment="1">
      <alignment horizontal="left" vertical="top" shrinkToFit="1"/>
    </xf>
    <xf numFmtId="178" fontId="6" fillId="0" borderId="2" xfId="0" applyNumberFormat="1" applyFont="1" applyBorder="1" applyAlignment="1">
      <alignment horizontal="left" vertical="top" shrinkToFit="1"/>
    </xf>
    <xf numFmtId="9" fontId="6" fillId="0" borderId="2" xfId="0" applyNumberFormat="1" applyFont="1" applyBorder="1" applyAlignment="1">
      <alignment horizontal="center" vertical="top" shrinkToFit="1"/>
    </xf>
    <xf numFmtId="178" fontId="3" fillId="2" borderId="2" xfId="0" applyNumberFormat="1" applyFont="1" applyFill="1" applyBorder="1" applyAlignment="1">
      <alignment horizontal="left"/>
    </xf>
    <xf numFmtId="0" fontId="3" fillId="0" borderId="2" xfId="0" applyFont="1" applyBorder="1"/>
    <xf numFmtId="179" fontId="6" fillId="0" borderId="2" xfId="0" applyNumberFormat="1" applyFont="1" applyBorder="1" applyAlignment="1">
      <alignment horizontal="left" vertical="top" shrinkToFit="1"/>
    </xf>
    <xf numFmtId="0" fontId="0" fillId="0" borderId="2" xfId="0" applyBorder="1"/>
    <xf numFmtId="0" fontId="8" fillId="0" borderId="0" xfId="0" applyFont="1"/>
    <xf numFmtId="0" fontId="3" fillId="0" borderId="2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55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/>
    </xf>
    <xf numFmtId="55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sheetPr>
    <pageSetUpPr fitToPage="1"/>
  </sheetPr>
  <dimension ref="A1:X115"/>
  <sheetViews>
    <sheetView view="pageBreakPreview" zoomScale="85" zoomScaleNormal="100" zoomScaleSheetLayoutView="85" workbookViewId="0">
      <pane ySplit="6" topLeftCell="A7" activePane="bottomLeft" state="frozen"/>
      <selection pane="bottomLeft"/>
    </sheetView>
  </sheetViews>
  <sheetFormatPr defaultRowHeight="18.75"/>
  <cols>
    <col min="1" max="1" width="12.625" bestFit="1" customWidth="1"/>
    <col min="2" max="2" width="12.375" bestFit="1" customWidth="1"/>
    <col min="3" max="3" width="6.375" bestFit="1" customWidth="1"/>
    <col min="4" max="4" width="9.75" bestFit="1" customWidth="1"/>
    <col min="5" max="6" width="10.75" bestFit="1" customWidth="1"/>
    <col min="7" max="7" width="9.75" bestFit="1" customWidth="1"/>
    <col min="8" max="8" width="10.75" bestFit="1" customWidth="1"/>
    <col min="9" max="9" width="8.625" bestFit="1" customWidth="1"/>
    <col min="10" max="11" width="10.75" bestFit="1" customWidth="1"/>
    <col min="12" max="12" width="9.25" bestFit="1" customWidth="1"/>
    <col min="13" max="13" width="10.75" bestFit="1" customWidth="1"/>
    <col min="14" max="14" width="9.75" bestFit="1" customWidth="1"/>
    <col min="15" max="16" width="12.375" bestFit="1" customWidth="1"/>
    <col min="17" max="17" width="10.75" bestFit="1" customWidth="1"/>
    <col min="18" max="18" width="12.375" bestFit="1" customWidth="1"/>
    <col min="19" max="19" width="9.75" bestFit="1" customWidth="1"/>
    <col min="20" max="21" width="10.75" bestFit="1" customWidth="1"/>
    <col min="22" max="22" width="9.75" bestFit="1" customWidth="1"/>
    <col min="23" max="23" width="10.75" bestFit="1" customWidth="1"/>
  </cols>
  <sheetData>
    <row r="1" spans="1:24">
      <c r="A1" s="1" t="s">
        <v>22</v>
      </c>
      <c r="B1" s="3" t="str">
        <f ca="1">COUNTA(OFFSET(B$7,0,0,COUNTA(A:A)-1,1))&amp;"名"</f>
        <v>15名</v>
      </c>
      <c r="F1" s="29" t="s">
        <v>66</v>
      </c>
    </row>
    <row r="2" spans="1:24">
      <c r="A2" s="1" t="s">
        <v>23</v>
      </c>
      <c r="B2" s="4" t="str">
        <f ca="1">TEXT(SUM(H34,M34,R34,W34),"#,###")&amp;"円"</f>
        <v>3,443,196円</v>
      </c>
      <c r="D2" s="2"/>
      <c r="E2" s="2"/>
      <c r="F2" s="2"/>
      <c r="G2" s="2"/>
    </row>
    <row r="5" spans="1:24" s="7" customFormat="1">
      <c r="A5" s="32" t="s">
        <v>21</v>
      </c>
      <c r="B5" s="32" t="s">
        <v>9</v>
      </c>
      <c r="C5" s="32" t="s">
        <v>20</v>
      </c>
      <c r="D5" s="31" t="s">
        <v>13</v>
      </c>
      <c r="E5" s="31"/>
      <c r="F5" s="31"/>
      <c r="G5" s="31"/>
      <c r="H5" s="31"/>
      <c r="I5" s="31" t="s">
        <v>14</v>
      </c>
      <c r="J5" s="31"/>
      <c r="K5" s="31"/>
      <c r="L5" s="31"/>
      <c r="M5" s="31"/>
      <c r="N5" s="31" t="s">
        <v>12</v>
      </c>
      <c r="O5" s="31"/>
      <c r="P5" s="31"/>
      <c r="Q5" s="31"/>
      <c r="R5" s="31"/>
      <c r="S5" s="31" t="s">
        <v>15</v>
      </c>
      <c r="T5" s="31"/>
      <c r="U5" s="31"/>
      <c r="V5" s="31"/>
      <c r="W5" s="31"/>
      <c r="X5" s="6"/>
    </row>
    <row r="6" spans="1:24" s="7" customFormat="1">
      <c r="A6" s="32"/>
      <c r="B6" s="32"/>
      <c r="C6" s="32"/>
      <c r="D6" s="13" t="s">
        <v>3</v>
      </c>
      <c r="E6" s="13" t="s">
        <v>4</v>
      </c>
      <c r="F6" s="13" t="s">
        <v>5</v>
      </c>
      <c r="G6" s="14" t="s">
        <v>0</v>
      </c>
      <c r="H6" s="14" t="s">
        <v>1</v>
      </c>
      <c r="I6" s="13" t="s">
        <v>3</v>
      </c>
      <c r="J6" s="13" t="s">
        <v>4</v>
      </c>
      <c r="K6" s="13" t="s">
        <v>5</v>
      </c>
      <c r="L6" s="14" t="s">
        <v>0</v>
      </c>
      <c r="M6" s="14" t="s">
        <v>1</v>
      </c>
      <c r="N6" s="13" t="s">
        <v>3</v>
      </c>
      <c r="O6" s="13" t="s">
        <v>4</v>
      </c>
      <c r="P6" s="13" t="s">
        <v>5</v>
      </c>
      <c r="Q6" s="14" t="s">
        <v>0</v>
      </c>
      <c r="R6" s="14" t="s">
        <v>1</v>
      </c>
      <c r="S6" s="13" t="s">
        <v>3</v>
      </c>
      <c r="T6" s="13" t="s">
        <v>4</v>
      </c>
      <c r="U6" s="13" t="s">
        <v>5</v>
      </c>
      <c r="V6" s="14" t="s">
        <v>0</v>
      </c>
      <c r="W6" s="14" t="s">
        <v>1</v>
      </c>
      <c r="X6" s="5"/>
    </row>
    <row r="7" spans="1:24">
      <c r="A7" s="8">
        <v>44915</v>
      </c>
      <c r="B7" s="9" t="s">
        <v>2</v>
      </c>
      <c r="C7" s="10">
        <v>36</v>
      </c>
      <c r="D7" s="11">
        <v>5728</v>
      </c>
      <c r="E7" s="11">
        <v>68736</v>
      </c>
      <c r="F7" s="11">
        <v>62868</v>
      </c>
      <c r="G7" s="11">
        <v>5532</v>
      </c>
      <c r="H7" s="11">
        <v>84996</v>
      </c>
      <c r="I7" s="11">
        <v>915</v>
      </c>
      <c r="J7" s="11">
        <v>10980</v>
      </c>
      <c r="K7" s="11">
        <v>9888</v>
      </c>
      <c r="L7" s="11">
        <v>612</v>
      </c>
      <c r="M7" s="11">
        <v>11112</v>
      </c>
      <c r="N7" s="11">
        <v>7795</v>
      </c>
      <c r="O7" s="12">
        <v>93540</v>
      </c>
      <c r="P7" s="12">
        <v>93168</v>
      </c>
      <c r="Q7" s="12">
        <v>16464</v>
      </c>
      <c r="R7" s="11">
        <v>159024</v>
      </c>
      <c r="S7" s="11">
        <v>2479</v>
      </c>
      <c r="T7" s="11">
        <v>29748</v>
      </c>
      <c r="U7" s="11">
        <v>29160</v>
      </c>
      <c r="V7" s="11">
        <v>1956</v>
      </c>
      <c r="W7" s="11">
        <v>31116</v>
      </c>
      <c r="X7" s="5"/>
    </row>
    <row r="8" spans="1:24">
      <c r="A8" s="8">
        <v>44905</v>
      </c>
      <c r="B8" s="9" t="s">
        <v>6</v>
      </c>
      <c r="C8" s="10">
        <v>27</v>
      </c>
      <c r="D8" s="11">
        <v>4071</v>
      </c>
      <c r="E8" s="11">
        <v>48852</v>
      </c>
      <c r="F8" s="11">
        <v>44664</v>
      </c>
      <c r="G8" s="11">
        <v>3936</v>
      </c>
      <c r="H8" s="11">
        <v>60408</v>
      </c>
      <c r="I8" s="11">
        <v>719</v>
      </c>
      <c r="J8" s="11">
        <v>8628</v>
      </c>
      <c r="K8" s="11">
        <v>7776</v>
      </c>
      <c r="L8" s="11">
        <v>480</v>
      </c>
      <c r="M8" s="11">
        <v>8736</v>
      </c>
      <c r="N8" s="12">
        <v>6796</v>
      </c>
      <c r="O8" s="12">
        <v>81552</v>
      </c>
      <c r="P8" s="12">
        <v>81228</v>
      </c>
      <c r="Q8" s="12">
        <v>14352</v>
      </c>
      <c r="R8" s="12">
        <v>138636</v>
      </c>
      <c r="S8" s="11">
        <v>1390</v>
      </c>
      <c r="T8" s="11">
        <v>16680</v>
      </c>
      <c r="U8" s="11">
        <v>16344</v>
      </c>
      <c r="V8" s="11">
        <v>1032</v>
      </c>
      <c r="W8" s="11">
        <v>17376</v>
      </c>
      <c r="X8" s="5"/>
    </row>
    <row r="9" spans="1:24">
      <c r="A9" s="8">
        <v>44912</v>
      </c>
      <c r="B9" s="9" t="s">
        <v>7</v>
      </c>
      <c r="C9" s="10">
        <v>26</v>
      </c>
      <c r="D9" s="11">
        <v>3920</v>
      </c>
      <c r="E9" s="11">
        <v>47040</v>
      </c>
      <c r="F9" s="11">
        <v>43008</v>
      </c>
      <c r="G9" s="11">
        <v>3792</v>
      </c>
      <c r="H9" s="11">
        <v>58176</v>
      </c>
      <c r="I9" s="11">
        <v>705</v>
      </c>
      <c r="J9" s="11">
        <v>8460</v>
      </c>
      <c r="K9" s="11">
        <v>7620</v>
      </c>
      <c r="L9" s="11">
        <v>468</v>
      </c>
      <c r="M9" s="11">
        <v>8556</v>
      </c>
      <c r="N9" s="11">
        <v>6699</v>
      </c>
      <c r="O9" s="12">
        <v>80388</v>
      </c>
      <c r="P9" s="12">
        <v>80076</v>
      </c>
      <c r="Q9" s="12">
        <v>14148</v>
      </c>
      <c r="R9" s="11">
        <v>136668</v>
      </c>
      <c r="S9" s="11">
        <v>2695</v>
      </c>
      <c r="T9" s="11">
        <v>32340</v>
      </c>
      <c r="U9" s="11">
        <v>31692</v>
      </c>
      <c r="V9" s="11">
        <v>2124</v>
      </c>
      <c r="W9" s="11">
        <v>33816</v>
      </c>
      <c r="X9" s="5"/>
    </row>
    <row r="10" spans="1:24">
      <c r="A10" s="8">
        <v>44903</v>
      </c>
      <c r="B10" s="9" t="s">
        <v>8</v>
      </c>
      <c r="C10" s="10">
        <v>26</v>
      </c>
      <c r="D10" s="11">
        <v>6210</v>
      </c>
      <c r="E10" s="11">
        <v>74520</v>
      </c>
      <c r="F10" s="11">
        <v>68136</v>
      </c>
      <c r="G10" s="11">
        <v>5988</v>
      </c>
      <c r="H10" s="11">
        <v>92088</v>
      </c>
      <c r="I10" s="11">
        <v>975</v>
      </c>
      <c r="J10" s="11">
        <v>11700</v>
      </c>
      <c r="K10" s="11">
        <v>10536</v>
      </c>
      <c r="L10" s="11">
        <v>648</v>
      </c>
      <c r="M10" s="11">
        <v>11832</v>
      </c>
      <c r="N10" s="11">
        <v>8094</v>
      </c>
      <c r="O10" s="12">
        <v>97128</v>
      </c>
      <c r="P10" s="12">
        <v>96744</v>
      </c>
      <c r="Q10" s="12">
        <v>17100</v>
      </c>
      <c r="R10" s="11">
        <v>165144</v>
      </c>
      <c r="S10" s="11">
        <v>1390</v>
      </c>
      <c r="T10" s="11">
        <v>16680</v>
      </c>
      <c r="U10" s="11">
        <v>16344</v>
      </c>
      <c r="V10" s="11">
        <v>1032</v>
      </c>
      <c r="W10" s="11">
        <v>17376</v>
      </c>
      <c r="X10" s="5"/>
    </row>
    <row r="11" spans="1:24">
      <c r="A11" s="8">
        <v>44916</v>
      </c>
      <c r="B11" s="9" t="s">
        <v>10</v>
      </c>
      <c r="C11" s="10">
        <v>35</v>
      </c>
      <c r="D11" s="11">
        <v>5511</v>
      </c>
      <c r="E11" s="11">
        <v>66132</v>
      </c>
      <c r="F11" s="11">
        <v>60480</v>
      </c>
      <c r="G11" s="11">
        <v>5316</v>
      </c>
      <c r="H11" s="11">
        <v>81744</v>
      </c>
      <c r="I11" s="11">
        <v>888</v>
      </c>
      <c r="J11" s="11">
        <v>10656</v>
      </c>
      <c r="K11" s="11">
        <v>9600</v>
      </c>
      <c r="L11" s="11">
        <v>588</v>
      </c>
      <c r="M11" s="11">
        <v>10776</v>
      </c>
      <c r="N11" s="11">
        <v>7662</v>
      </c>
      <c r="O11" s="12">
        <v>91944</v>
      </c>
      <c r="P11" s="12">
        <v>91584</v>
      </c>
      <c r="Q11" s="12">
        <v>16188</v>
      </c>
      <c r="R11" s="11">
        <v>156336</v>
      </c>
      <c r="S11" s="11">
        <v>2479</v>
      </c>
      <c r="T11" s="11">
        <v>29748</v>
      </c>
      <c r="U11" s="11">
        <v>29160</v>
      </c>
      <c r="V11" s="11">
        <v>1956</v>
      </c>
      <c r="W11" s="11">
        <v>31116</v>
      </c>
      <c r="X11" s="5"/>
    </row>
    <row r="12" spans="1:24">
      <c r="A12" s="8">
        <v>44931</v>
      </c>
      <c r="B12" s="9" t="s">
        <v>11</v>
      </c>
      <c r="C12" s="10">
        <v>30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7147</v>
      </c>
      <c r="O12" s="11">
        <v>85764</v>
      </c>
      <c r="P12" s="11">
        <v>85428</v>
      </c>
      <c r="Q12" s="11">
        <v>15096</v>
      </c>
      <c r="R12" s="11">
        <v>145812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5"/>
    </row>
    <row r="13" spans="1:24">
      <c r="A13" s="8">
        <v>44937</v>
      </c>
      <c r="B13" s="9" t="s">
        <v>16</v>
      </c>
      <c r="C13" s="10">
        <v>24</v>
      </c>
      <c r="D13" s="11">
        <v>5914</v>
      </c>
      <c r="E13" s="11">
        <v>70968</v>
      </c>
      <c r="F13" s="11">
        <v>64908</v>
      </c>
      <c r="G13" s="11">
        <v>5724</v>
      </c>
      <c r="H13" s="11">
        <v>87804</v>
      </c>
      <c r="I13" s="11">
        <v>903</v>
      </c>
      <c r="J13" s="11">
        <v>10836</v>
      </c>
      <c r="K13" s="11">
        <v>9756</v>
      </c>
      <c r="L13" s="11">
        <v>600</v>
      </c>
      <c r="M13" s="11">
        <v>10956</v>
      </c>
      <c r="N13" s="11">
        <v>11048</v>
      </c>
      <c r="O13" s="12">
        <v>132576</v>
      </c>
      <c r="P13" s="12">
        <v>132048</v>
      </c>
      <c r="Q13" s="12">
        <v>23340</v>
      </c>
      <c r="R13" s="11">
        <v>225408</v>
      </c>
      <c r="S13" s="11">
        <v>2581</v>
      </c>
      <c r="T13" s="11">
        <v>30972</v>
      </c>
      <c r="U13" s="11">
        <v>30360</v>
      </c>
      <c r="V13" s="11">
        <v>2040</v>
      </c>
      <c r="W13" s="11">
        <v>32400</v>
      </c>
      <c r="X13" s="5"/>
    </row>
    <row r="14" spans="1:24">
      <c r="A14" s="8">
        <v>44959</v>
      </c>
      <c r="B14" s="9" t="s">
        <v>17</v>
      </c>
      <c r="C14" s="10">
        <v>25</v>
      </c>
      <c r="D14" s="11">
        <v>3839</v>
      </c>
      <c r="E14" s="11">
        <v>46068</v>
      </c>
      <c r="F14" s="11">
        <v>42156</v>
      </c>
      <c r="G14" s="11">
        <v>3732</v>
      </c>
      <c r="H14" s="11">
        <v>57084</v>
      </c>
      <c r="I14" s="11">
        <v>692</v>
      </c>
      <c r="J14" s="11">
        <v>8304</v>
      </c>
      <c r="K14" s="11">
        <v>7476</v>
      </c>
      <c r="L14" s="11">
        <v>456</v>
      </c>
      <c r="M14" s="11">
        <v>8388</v>
      </c>
      <c r="N14" s="11">
        <v>8467</v>
      </c>
      <c r="O14" s="12">
        <v>101604</v>
      </c>
      <c r="P14" s="12">
        <v>101208</v>
      </c>
      <c r="Q14" s="12">
        <v>17892</v>
      </c>
      <c r="R14" s="11">
        <v>172776</v>
      </c>
      <c r="S14" s="11">
        <v>2603</v>
      </c>
      <c r="T14" s="11">
        <v>31236</v>
      </c>
      <c r="U14" s="11">
        <v>30612</v>
      </c>
      <c r="V14" s="11">
        <v>2040</v>
      </c>
      <c r="W14" s="11">
        <v>32652</v>
      </c>
      <c r="X14" s="5"/>
    </row>
    <row r="15" spans="1:24">
      <c r="A15" s="8">
        <v>44959</v>
      </c>
      <c r="B15" s="9" t="s">
        <v>18</v>
      </c>
      <c r="C15" s="10">
        <v>29</v>
      </c>
      <c r="D15" s="11">
        <v>3693</v>
      </c>
      <c r="E15" s="11">
        <v>44316</v>
      </c>
      <c r="F15" s="11">
        <v>40536</v>
      </c>
      <c r="G15" s="11">
        <v>3588</v>
      </c>
      <c r="H15" s="11">
        <v>54888</v>
      </c>
      <c r="I15" s="11">
        <v>944</v>
      </c>
      <c r="J15" s="11">
        <v>11328</v>
      </c>
      <c r="K15" s="11">
        <v>10200</v>
      </c>
      <c r="L15" s="11">
        <v>624</v>
      </c>
      <c r="M15" s="11">
        <v>11448</v>
      </c>
      <c r="N15" s="11">
        <v>12518</v>
      </c>
      <c r="O15" s="12">
        <v>150216</v>
      </c>
      <c r="P15" s="12">
        <v>149616</v>
      </c>
      <c r="Q15" s="12">
        <v>26448</v>
      </c>
      <c r="R15" s="11">
        <v>255408</v>
      </c>
      <c r="S15" s="11">
        <v>2935</v>
      </c>
      <c r="T15" s="11">
        <v>35220</v>
      </c>
      <c r="U15" s="11">
        <v>34512</v>
      </c>
      <c r="V15" s="11">
        <v>2292</v>
      </c>
      <c r="W15" s="11">
        <v>36804</v>
      </c>
      <c r="X15" s="5"/>
    </row>
    <row r="16" spans="1:24">
      <c r="A16" s="8">
        <v>44969</v>
      </c>
      <c r="B16" s="9" t="s">
        <v>19</v>
      </c>
      <c r="C16" s="10">
        <v>26</v>
      </c>
      <c r="D16" s="11">
        <v>3920</v>
      </c>
      <c r="E16" s="11">
        <v>47040</v>
      </c>
      <c r="F16" s="11">
        <v>43008</v>
      </c>
      <c r="G16" s="11">
        <v>3792</v>
      </c>
      <c r="H16" s="11">
        <v>58176</v>
      </c>
      <c r="I16" s="11">
        <v>705</v>
      </c>
      <c r="J16" s="11">
        <v>8460</v>
      </c>
      <c r="K16" s="11">
        <v>7620</v>
      </c>
      <c r="L16" s="11">
        <v>468</v>
      </c>
      <c r="M16" s="11">
        <v>8556</v>
      </c>
      <c r="N16" s="11">
        <v>6699</v>
      </c>
      <c r="O16" s="12">
        <v>80388</v>
      </c>
      <c r="P16" s="12">
        <v>80076</v>
      </c>
      <c r="Q16" s="12">
        <v>14148</v>
      </c>
      <c r="R16" s="11">
        <v>136668</v>
      </c>
      <c r="S16" s="11">
        <v>2695</v>
      </c>
      <c r="T16" s="11">
        <v>32340</v>
      </c>
      <c r="U16" s="11">
        <v>31692</v>
      </c>
      <c r="V16" s="11">
        <v>2124</v>
      </c>
      <c r="W16" s="11">
        <v>33816</v>
      </c>
      <c r="X16" s="5"/>
    </row>
    <row r="17" spans="1:24">
      <c r="A17" s="8">
        <v>44969</v>
      </c>
      <c r="B17" s="9" t="s">
        <v>65</v>
      </c>
      <c r="C17" s="10">
        <v>30</v>
      </c>
      <c r="D17" s="11">
        <v>2741</v>
      </c>
      <c r="E17" s="11">
        <v>32892</v>
      </c>
      <c r="F17" s="11">
        <v>30084</v>
      </c>
      <c r="G17" s="11">
        <v>2664</v>
      </c>
      <c r="H17" s="11">
        <v>40740</v>
      </c>
      <c r="I17" s="11">
        <v>772</v>
      </c>
      <c r="J17" s="11">
        <v>9264</v>
      </c>
      <c r="K17" s="11">
        <v>8340</v>
      </c>
      <c r="L17" s="11">
        <v>516</v>
      </c>
      <c r="M17" s="11">
        <v>9372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5"/>
    </row>
    <row r="18" spans="1:24">
      <c r="A18" s="8">
        <v>45010</v>
      </c>
      <c r="B18" s="9" t="s">
        <v>76</v>
      </c>
      <c r="C18" s="10">
        <v>25</v>
      </c>
      <c r="D18" s="11">
        <v>4267</v>
      </c>
      <c r="E18" s="11">
        <v>51204</v>
      </c>
      <c r="F18" s="11">
        <v>46824</v>
      </c>
      <c r="G18" s="11">
        <v>4140</v>
      </c>
      <c r="H18" s="11">
        <v>63384</v>
      </c>
      <c r="I18" s="11">
        <v>692</v>
      </c>
      <c r="J18" s="11">
        <v>8304</v>
      </c>
      <c r="K18" s="11">
        <v>7476</v>
      </c>
      <c r="L18" s="11">
        <v>456</v>
      </c>
      <c r="M18" s="11">
        <v>8388</v>
      </c>
      <c r="N18" s="11">
        <v>6617</v>
      </c>
      <c r="O18" s="12">
        <v>79404</v>
      </c>
      <c r="P18" s="12">
        <v>79092</v>
      </c>
      <c r="Q18" s="12">
        <v>13980</v>
      </c>
      <c r="R18" s="11">
        <v>135012</v>
      </c>
      <c r="S18" s="11">
        <v>1105</v>
      </c>
      <c r="T18" s="11">
        <v>13260</v>
      </c>
      <c r="U18" s="11">
        <v>12996</v>
      </c>
      <c r="V18" s="11">
        <v>780</v>
      </c>
      <c r="W18" s="11">
        <v>13776</v>
      </c>
      <c r="X18" s="5"/>
    </row>
    <row r="19" spans="1:24">
      <c r="A19" s="8">
        <v>45028</v>
      </c>
      <c r="B19" s="9" t="s">
        <v>77</v>
      </c>
      <c r="C19" s="10">
        <v>29</v>
      </c>
      <c r="D19" s="11">
        <v>2952</v>
      </c>
      <c r="E19" s="11">
        <v>35424</v>
      </c>
      <c r="F19" s="11">
        <v>32424</v>
      </c>
      <c r="G19" s="11">
        <v>2856</v>
      </c>
      <c r="H19" s="11">
        <v>43848</v>
      </c>
      <c r="I19" s="11">
        <v>752</v>
      </c>
      <c r="J19" s="11">
        <v>9024</v>
      </c>
      <c r="K19" s="11">
        <v>8124</v>
      </c>
      <c r="L19" s="11">
        <v>504</v>
      </c>
      <c r="M19" s="11">
        <v>9132</v>
      </c>
      <c r="N19" s="11">
        <v>7171</v>
      </c>
      <c r="O19" s="12">
        <v>86052</v>
      </c>
      <c r="P19" s="12">
        <v>85716</v>
      </c>
      <c r="Q19" s="12">
        <v>15144</v>
      </c>
      <c r="R19" s="11">
        <v>146292</v>
      </c>
      <c r="S19" s="11">
        <v>1142</v>
      </c>
      <c r="T19" s="11">
        <v>13704</v>
      </c>
      <c r="U19" s="11">
        <v>13428</v>
      </c>
      <c r="V19" s="11">
        <v>864</v>
      </c>
      <c r="W19" s="11">
        <v>14292</v>
      </c>
      <c r="X19" s="5"/>
    </row>
    <row r="20" spans="1:24">
      <c r="A20" s="8">
        <v>45079</v>
      </c>
      <c r="B20" s="9" t="s">
        <v>88</v>
      </c>
      <c r="C20" s="10">
        <v>22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1082</v>
      </c>
      <c r="T20" s="11">
        <v>12984</v>
      </c>
      <c r="U20" s="11">
        <v>12732</v>
      </c>
      <c r="V20" s="11">
        <v>780</v>
      </c>
      <c r="W20" s="11">
        <v>13512</v>
      </c>
      <c r="X20" s="5"/>
    </row>
    <row r="21" spans="1:24">
      <c r="A21" s="8">
        <v>45091</v>
      </c>
      <c r="B21" s="9" t="s">
        <v>89</v>
      </c>
      <c r="C21" s="10">
        <v>29</v>
      </c>
      <c r="D21" s="11">
        <v>3092</v>
      </c>
      <c r="E21" s="11">
        <v>37104</v>
      </c>
      <c r="F21" s="11">
        <v>33948</v>
      </c>
      <c r="G21" s="11">
        <v>3000</v>
      </c>
      <c r="H21" s="11">
        <v>45948</v>
      </c>
      <c r="I21" s="11">
        <v>944</v>
      </c>
      <c r="J21" s="11">
        <v>11328</v>
      </c>
      <c r="K21" s="11">
        <v>10200</v>
      </c>
      <c r="L21" s="11">
        <v>624</v>
      </c>
      <c r="M21" s="11">
        <v>11448</v>
      </c>
      <c r="N21" s="11">
        <v>9311</v>
      </c>
      <c r="O21" s="12">
        <v>111732</v>
      </c>
      <c r="P21" s="12">
        <v>111288</v>
      </c>
      <c r="Q21" s="12">
        <v>19668</v>
      </c>
      <c r="R21" s="11">
        <v>189960</v>
      </c>
      <c r="S21" s="11">
        <v>1126</v>
      </c>
      <c r="T21" s="11">
        <v>13512</v>
      </c>
      <c r="U21" s="11">
        <v>13236</v>
      </c>
      <c r="V21" s="11">
        <v>780</v>
      </c>
      <c r="W21" s="11">
        <v>14016</v>
      </c>
      <c r="X21" s="5"/>
    </row>
    <row r="22" spans="1:24">
      <c r="A22" s="8"/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1"/>
      <c r="S22" s="11"/>
      <c r="T22" s="11"/>
      <c r="U22" s="11"/>
      <c r="V22" s="11"/>
      <c r="W22" s="11"/>
      <c r="X22" s="5"/>
    </row>
    <row r="23" spans="1:24">
      <c r="A23" s="8"/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1"/>
      <c r="S23" s="11"/>
      <c r="T23" s="11"/>
      <c r="U23" s="11"/>
      <c r="V23" s="11"/>
      <c r="W23" s="11"/>
      <c r="X23" s="5"/>
    </row>
    <row r="24" spans="1:24">
      <c r="A24" s="8"/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1"/>
      <c r="S24" s="11"/>
      <c r="T24" s="11"/>
      <c r="U24" s="11"/>
      <c r="V24" s="11"/>
      <c r="W24" s="11"/>
      <c r="X24" s="5"/>
    </row>
    <row r="25" spans="1:24">
      <c r="A25" s="8"/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1"/>
      <c r="S25" s="11"/>
      <c r="T25" s="11"/>
      <c r="U25" s="11"/>
      <c r="V25" s="11"/>
      <c r="W25" s="11"/>
      <c r="X25" s="5"/>
    </row>
    <row r="26" spans="1:24">
      <c r="A26" s="8"/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1"/>
      <c r="S26" s="11"/>
      <c r="T26" s="11"/>
      <c r="U26" s="11"/>
      <c r="V26" s="11"/>
      <c r="W26" s="11"/>
      <c r="X26" s="5"/>
    </row>
    <row r="27" spans="1:24">
      <c r="A27" s="8"/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1"/>
      <c r="S27" s="11"/>
      <c r="T27" s="11"/>
      <c r="U27" s="11"/>
      <c r="V27" s="11"/>
      <c r="W27" s="11"/>
      <c r="X27" s="5"/>
    </row>
    <row r="28" spans="1:24">
      <c r="A28" s="8"/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1"/>
      <c r="S28" s="11"/>
      <c r="T28" s="11"/>
      <c r="U28" s="11"/>
      <c r="V28" s="11"/>
      <c r="W28" s="11"/>
      <c r="X28" s="5"/>
    </row>
    <row r="29" spans="1:24">
      <c r="A29" s="8"/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1"/>
      <c r="S29" s="11"/>
      <c r="T29" s="11"/>
      <c r="U29" s="11"/>
      <c r="V29" s="11"/>
      <c r="W29" s="11"/>
      <c r="X29" s="5"/>
    </row>
    <row r="30" spans="1:24">
      <c r="A30" s="8"/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1"/>
      <c r="S30" s="11"/>
      <c r="T30" s="11"/>
      <c r="U30" s="11"/>
      <c r="V30" s="11"/>
      <c r="W30" s="11"/>
      <c r="X30" s="5"/>
    </row>
    <row r="31" spans="1:24">
      <c r="A31" s="8"/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1"/>
      <c r="S31" s="11"/>
      <c r="T31" s="11"/>
      <c r="U31" s="11"/>
      <c r="V31" s="11"/>
      <c r="W31" s="11"/>
      <c r="X31" s="5"/>
    </row>
    <row r="32" spans="1:24">
      <c r="A32" s="8"/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1"/>
      <c r="S32" s="11"/>
      <c r="T32" s="11"/>
      <c r="U32" s="11"/>
      <c r="V32" s="11"/>
      <c r="W32" s="11"/>
      <c r="X32" s="5"/>
    </row>
    <row r="33" spans="1:24">
      <c r="A33" s="8"/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1"/>
      <c r="S33" s="11"/>
      <c r="T33" s="11"/>
      <c r="U33" s="11"/>
      <c r="V33" s="11"/>
      <c r="W33" s="11"/>
      <c r="X33" s="5"/>
    </row>
    <row r="34" spans="1:24">
      <c r="C34" s="15" t="s">
        <v>24</v>
      </c>
      <c r="D34" s="16">
        <f ca="1">SUM(OFFSET(D$7,0,0,COUNTA(A:A)-1,1))</f>
        <v>55858</v>
      </c>
      <c r="E34" s="16">
        <f ca="1">SUM(OFFSET(E$7,0,0,COUNTA(A:A)-1,1))</f>
        <v>670296</v>
      </c>
      <c r="F34" s="16">
        <f t="shared" ref="F34:W34" ca="1" si="0">SUM(OFFSET(F$7,0,0,COUNTA($A:$A)-1,1))</f>
        <v>613044</v>
      </c>
      <c r="G34" s="16">
        <f t="shared" ca="1" si="0"/>
        <v>54060</v>
      </c>
      <c r="H34" s="16">
        <f t="shared" ca="1" si="0"/>
        <v>829284</v>
      </c>
      <c r="I34" s="16">
        <f t="shared" ca="1" si="0"/>
        <v>10606</v>
      </c>
      <c r="J34" s="16">
        <f t="shared" ca="1" si="0"/>
        <v>127272</v>
      </c>
      <c r="K34" s="16">
        <f t="shared" ca="1" si="0"/>
        <v>114612</v>
      </c>
      <c r="L34" s="16">
        <f t="shared" ca="1" si="0"/>
        <v>7044</v>
      </c>
      <c r="M34" s="16">
        <f t="shared" ca="1" si="0"/>
        <v>128700</v>
      </c>
      <c r="N34" s="16">
        <f t="shared" ca="1" si="0"/>
        <v>106024</v>
      </c>
      <c r="O34" s="16">
        <f t="shared" ca="1" si="0"/>
        <v>1272288</v>
      </c>
      <c r="P34" s="16">
        <f t="shared" ca="1" si="0"/>
        <v>1267272</v>
      </c>
      <c r="Q34" s="16">
        <f t="shared" ca="1" si="0"/>
        <v>223968</v>
      </c>
      <c r="R34" s="16">
        <f t="shared" ca="1" si="0"/>
        <v>2163144</v>
      </c>
      <c r="S34" s="16">
        <f t="shared" ca="1" si="0"/>
        <v>25702</v>
      </c>
      <c r="T34" s="16">
        <f t="shared" ca="1" si="0"/>
        <v>308424</v>
      </c>
      <c r="U34" s="16">
        <f t="shared" ca="1" si="0"/>
        <v>302268</v>
      </c>
      <c r="V34" s="16">
        <f t="shared" ca="1" si="0"/>
        <v>19800</v>
      </c>
      <c r="W34" s="16">
        <f t="shared" ca="1" si="0"/>
        <v>322068</v>
      </c>
    </row>
    <row r="73" spans="3:12">
      <c r="C73" t="s">
        <v>52</v>
      </c>
      <c r="D73" t="s">
        <v>38</v>
      </c>
      <c r="E73">
        <v>20230101</v>
      </c>
      <c r="F73" t="s">
        <v>39</v>
      </c>
      <c r="G73" t="s">
        <v>40</v>
      </c>
      <c r="H73" t="s">
        <v>78</v>
      </c>
      <c r="I73">
        <v>43008</v>
      </c>
      <c r="J73">
        <v>0.7</v>
      </c>
      <c r="K73">
        <v>27368</v>
      </c>
    </row>
    <row r="74" spans="3:12">
      <c r="C74" t="s">
        <v>52</v>
      </c>
      <c r="D74" t="s">
        <v>38</v>
      </c>
      <c r="E74">
        <v>20230101</v>
      </c>
      <c r="F74" t="s">
        <v>39</v>
      </c>
      <c r="G74" t="s">
        <v>42</v>
      </c>
      <c r="H74" t="s">
        <v>78</v>
      </c>
      <c r="I74">
        <v>7620</v>
      </c>
      <c r="J74">
        <v>0.7</v>
      </c>
      <c r="K74">
        <v>4849</v>
      </c>
    </row>
    <row r="75" spans="3:12">
      <c r="C75" t="s">
        <v>52</v>
      </c>
      <c r="D75" t="s">
        <v>38</v>
      </c>
      <c r="E75">
        <v>20230101</v>
      </c>
      <c r="F75" t="s">
        <v>39</v>
      </c>
      <c r="G75" t="s">
        <v>43</v>
      </c>
      <c r="H75" t="s">
        <v>78</v>
      </c>
      <c r="I75">
        <v>80076</v>
      </c>
      <c r="J75">
        <v>0.7</v>
      </c>
      <c r="K75">
        <v>50957</v>
      </c>
    </row>
    <row r="76" spans="3:12">
      <c r="C76" t="s">
        <v>52</v>
      </c>
      <c r="D76" t="s">
        <v>38</v>
      </c>
      <c r="E76">
        <v>20230101</v>
      </c>
      <c r="F76" t="s">
        <v>39</v>
      </c>
      <c r="G76" t="s">
        <v>40</v>
      </c>
      <c r="H76" t="s">
        <v>68</v>
      </c>
      <c r="I76">
        <v>60480</v>
      </c>
      <c r="J76">
        <v>0.7</v>
      </c>
      <c r="K76">
        <v>38487</v>
      </c>
    </row>
    <row r="77" spans="3:12">
      <c r="C77" t="s">
        <v>52</v>
      </c>
      <c r="D77" t="s">
        <v>38</v>
      </c>
      <c r="E77">
        <v>20230301</v>
      </c>
      <c r="F77" t="s">
        <v>39</v>
      </c>
      <c r="G77" t="s">
        <v>40</v>
      </c>
      <c r="H77" t="s">
        <v>79</v>
      </c>
      <c r="I77">
        <v>43008</v>
      </c>
      <c r="J77">
        <v>0.7</v>
      </c>
      <c r="K77">
        <v>27368</v>
      </c>
    </row>
    <row r="78" spans="3:12">
      <c r="C78" t="s">
        <v>52</v>
      </c>
      <c r="D78" t="s">
        <v>38</v>
      </c>
      <c r="E78">
        <v>20230301</v>
      </c>
      <c r="F78" t="s">
        <v>39</v>
      </c>
      <c r="G78" t="s">
        <v>42</v>
      </c>
      <c r="H78" t="s">
        <v>79</v>
      </c>
      <c r="I78">
        <v>7620</v>
      </c>
      <c r="J78">
        <v>0.7</v>
      </c>
      <c r="K78">
        <v>4849</v>
      </c>
    </row>
    <row r="79" spans="3:12">
      <c r="C79" t="s">
        <v>52</v>
      </c>
      <c r="D79" t="s">
        <v>38</v>
      </c>
      <c r="E79">
        <v>20230301</v>
      </c>
      <c r="F79" t="s">
        <v>39</v>
      </c>
      <c r="G79" t="s">
        <v>43</v>
      </c>
      <c r="H79" t="s">
        <v>79</v>
      </c>
      <c r="I79">
        <v>80076</v>
      </c>
      <c r="J79">
        <v>0.7</v>
      </c>
      <c r="K79">
        <v>50957</v>
      </c>
    </row>
    <row r="80" spans="3:12">
      <c r="C80" t="s">
        <v>86</v>
      </c>
      <c r="D80" t="s">
        <v>38</v>
      </c>
      <c r="E80">
        <v>20220901</v>
      </c>
      <c r="F80" t="s">
        <v>46</v>
      </c>
      <c r="G80" t="s">
        <v>57</v>
      </c>
      <c r="H80" t="s">
        <v>48</v>
      </c>
      <c r="I80">
        <v>-17297</v>
      </c>
      <c r="J80">
        <v>0.7</v>
      </c>
      <c r="K80">
        <v>-12107</v>
      </c>
      <c r="L80">
        <v>2471</v>
      </c>
    </row>
    <row r="81" spans="3:11">
      <c r="C81" t="s">
        <v>52</v>
      </c>
      <c r="D81" t="s">
        <v>38</v>
      </c>
      <c r="E81">
        <v>20220901</v>
      </c>
      <c r="F81" t="s">
        <v>46</v>
      </c>
      <c r="G81" t="s">
        <v>57</v>
      </c>
      <c r="H81" t="s">
        <v>48</v>
      </c>
      <c r="I81">
        <v>3530</v>
      </c>
      <c r="J81">
        <v>0.7</v>
      </c>
    </row>
    <row r="82" spans="3:11">
      <c r="C82" t="s">
        <v>52</v>
      </c>
      <c r="D82" t="s">
        <v>38</v>
      </c>
      <c r="E82">
        <v>20220901</v>
      </c>
      <c r="F82" t="s">
        <v>46</v>
      </c>
      <c r="G82" t="s">
        <v>71</v>
      </c>
      <c r="H82" t="s">
        <v>48</v>
      </c>
      <c r="I82">
        <v>-1680</v>
      </c>
      <c r="J82">
        <v>0.7</v>
      </c>
      <c r="K82">
        <v>-1176</v>
      </c>
    </row>
    <row r="83" spans="3:11">
      <c r="C83" t="s">
        <v>52</v>
      </c>
      <c r="D83" t="s">
        <v>38</v>
      </c>
      <c r="E83">
        <v>20220901</v>
      </c>
      <c r="F83" t="s">
        <v>46</v>
      </c>
      <c r="G83" t="s">
        <v>71</v>
      </c>
      <c r="H83" t="s">
        <v>48</v>
      </c>
      <c r="I83">
        <v>343</v>
      </c>
      <c r="J83">
        <v>0.7</v>
      </c>
      <c r="K83">
        <v>240</v>
      </c>
    </row>
    <row r="84" spans="3:11">
      <c r="C84" t="s">
        <v>52</v>
      </c>
      <c r="D84" t="s">
        <v>38</v>
      </c>
      <c r="E84">
        <v>20220901</v>
      </c>
      <c r="F84" t="s">
        <v>46</v>
      </c>
      <c r="G84" t="s">
        <v>57</v>
      </c>
      <c r="H84" t="s">
        <v>49</v>
      </c>
      <c r="I84">
        <v>2065</v>
      </c>
      <c r="J84">
        <v>0.7</v>
      </c>
      <c r="K84">
        <v>1445</v>
      </c>
    </row>
    <row r="85" spans="3:11">
      <c r="C85" t="s">
        <v>52</v>
      </c>
      <c r="D85" t="s">
        <v>38</v>
      </c>
      <c r="E85">
        <v>20220901</v>
      </c>
      <c r="F85" t="s">
        <v>46</v>
      </c>
      <c r="G85" t="s">
        <v>71</v>
      </c>
      <c r="H85" t="s">
        <v>49</v>
      </c>
      <c r="I85">
        <v>342</v>
      </c>
      <c r="J85">
        <v>0.7</v>
      </c>
      <c r="K85">
        <v>239</v>
      </c>
    </row>
    <row r="86" spans="3:11">
      <c r="C86" t="s">
        <v>52</v>
      </c>
      <c r="D86" t="s">
        <v>38</v>
      </c>
      <c r="E86">
        <v>20220901</v>
      </c>
      <c r="F86" t="s">
        <v>46</v>
      </c>
      <c r="G86" t="s">
        <v>57</v>
      </c>
      <c r="H86" t="s">
        <v>50</v>
      </c>
      <c r="I86">
        <v>2236</v>
      </c>
      <c r="J86">
        <v>0.7</v>
      </c>
      <c r="K86">
        <v>1565</v>
      </c>
    </row>
    <row r="87" spans="3:11">
      <c r="C87" t="s">
        <v>52</v>
      </c>
      <c r="D87" t="s">
        <v>38</v>
      </c>
      <c r="E87">
        <v>20220901</v>
      </c>
      <c r="F87" t="s">
        <v>46</v>
      </c>
      <c r="G87" t="s">
        <v>71</v>
      </c>
      <c r="H87" t="s">
        <v>50</v>
      </c>
      <c r="I87">
        <v>342</v>
      </c>
      <c r="J87">
        <v>0.7</v>
      </c>
      <c r="K87">
        <v>239</v>
      </c>
    </row>
    <row r="88" spans="3:11">
      <c r="C88" t="s">
        <v>52</v>
      </c>
      <c r="D88" t="s">
        <v>38</v>
      </c>
      <c r="E88">
        <v>20221101</v>
      </c>
      <c r="F88" t="s">
        <v>46</v>
      </c>
      <c r="G88" t="s">
        <v>57</v>
      </c>
      <c r="H88" t="s">
        <v>60</v>
      </c>
      <c r="I88">
        <v>2427</v>
      </c>
      <c r="J88">
        <v>0.7</v>
      </c>
      <c r="K88">
        <v>1698</v>
      </c>
    </row>
    <row r="89" spans="3:11">
      <c r="C89" t="s">
        <v>52</v>
      </c>
      <c r="D89" t="s">
        <v>38</v>
      </c>
      <c r="E89">
        <v>20221101</v>
      </c>
      <c r="F89" t="s">
        <v>46</v>
      </c>
      <c r="G89" t="s">
        <v>71</v>
      </c>
      <c r="H89" t="s">
        <v>60</v>
      </c>
      <c r="I89">
        <v>342</v>
      </c>
      <c r="J89">
        <v>0.7</v>
      </c>
      <c r="K89">
        <v>239</v>
      </c>
    </row>
    <row r="90" spans="3:11">
      <c r="C90" t="s">
        <v>52</v>
      </c>
      <c r="D90" t="s">
        <v>38</v>
      </c>
      <c r="E90">
        <v>20221101</v>
      </c>
      <c r="F90" t="s">
        <v>46</v>
      </c>
      <c r="G90" t="s">
        <v>57</v>
      </c>
      <c r="H90" t="s">
        <v>61</v>
      </c>
      <c r="I90">
        <v>1219</v>
      </c>
      <c r="J90">
        <v>0.7</v>
      </c>
      <c r="K90">
        <v>853</v>
      </c>
    </row>
    <row r="91" spans="3:11">
      <c r="C91" t="s">
        <v>52</v>
      </c>
      <c r="D91" t="s">
        <v>38</v>
      </c>
      <c r="E91">
        <v>20221101</v>
      </c>
      <c r="F91" t="s">
        <v>46</v>
      </c>
      <c r="G91" t="s">
        <v>71</v>
      </c>
      <c r="H91" t="s">
        <v>61</v>
      </c>
      <c r="I91">
        <v>372</v>
      </c>
      <c r="J91">
        <v>0.7</v>
      </c>
      <c r="K91">
        <v>260</v>
      </c>
    </row>
    <row r="92" spans="3:11">
      <c r="C92" t="s">
        <v>52</v>
      </c>
      <c r="D92" t="s">
        <v>38</v>
      </c>
      <c r="E92">
        <v>20221201</v>
      </c>
      <c r="F92" t="s">
        <v>46</v>
      </c>
      <c r="G92" t="s">
        <v>57</v>
      </c>
      <c r="H92" t="s">
        <v>72</v>
      </c>
      <c r="I92">
        <v>2624</v>
      </c>
      <c r="J92">
        <v>0.7</v>
      </c>
      <c r="K92">
        <v>1836</v>
      </c>
    </row>
    <row r="93" spans="3:11">
      <c r="C93" t="s">
        <v>52</v>
      </c>
      <c r="D93" t="s">
        <v>38</v>
      </c>
      <c r="E93">
        <v>20221201</v>
      </c>
      <c r="F93" t="s">
        <v>46</v>
      </c>
      <c r="G93" t="s">
        <v>71</v>
      </c>
      <c r="H93" t="s">
        <v>72</v>
      </c>
      <c r="I93">
        <v>386</v>
      </c>
      <c r="J93">
        <v>0.7</v>
      </c>
      <c r="K93">
        <v>270</v>
      </c>
    </row>
    <row r="94" spans="3:11">
      <c r="C94" t="s">
        <v>52</v>
      </c>
      <c r="D94" t="s">
        <v>38</v>
      </c>
      <c r="E94">
        <v>20230101</v>
      </c>
      <c r="F94" t="s">
        <v>46</v>
      </c>
      <c r="G94" t="s">
        <v>57</v>
      </c>
      <c r="H94" t="s">
        <v>80</v>
      </c>
      <c r="I94">
        <v>1065</v>
      </c>
      <c r="J94">
        <v>0.7</v>
      </c>
      <c r="K94">
        <v>745</v>
      </c>
    </row>
    <row r="95" spans="3:11">
      <c r="C95" t="s">
        <v>52</v>
      </c>
      <c r="D95" t="s">
        <v>38</v>
      </c>
      <c r="E95">
        <v>20230101</v>
      </c>
      <c r="F95" t="s">
        <v>46</v>
      </c>
      <c r="G95" t="s">
        <v>71</v>
      </c>
      <c r="H95" t="s">
        <v>80</v>
      </c>
      <c r="I95">
        <v>387</v>
      </c>
      <c r="J95">
        <v>0.7</v>
      </c>
      <c r="K95">
        <v>270</v>
      </c>
    </row>
    <row r="96" spans="3:11">
      <c r="C96" t="s">
        <v>52</v>
      </c>
      <c r="D96" t="s">
        <v>38</v>
      </c>
      <c r="E96">
        <v>20230101</v>
      </c>
      <c r="F96" t="s">
        <v>46</v>
      </c>
      <c r="G96" t="s">
        <v>57</v>
      </c>
      <c r="H96" t="s">
        <v>81</v>
      </c>
      <c r="I96">
        <v>2624</v>
      </c>
      <c r="J96">
        <v>0.7</v>
      </c>
      <c r="K96">
        <v>1836</v>
      </c>
    </row>
    <row r="97" spans="3:11">
      <c r="C97" t="s">
        <v>52</v>
      </c>
      <c r="D97" t="s">
        <v>38</v>
      </c>
      <c r="E97">
        <v>20230101</v>
      </c>
      <c r="F97" t="s">
        <v>46</v>
      </c>
      <c r="G97" t="s">
        <v>71</v>
      </c>
      <c r="H97" t="s">
        <v>81</v>
      </c>
      <c r="I97">
        <v>386</v>
      </c>
      <c r="J97">
        <v>0.7</v>
      </c>
      <c r="K97">
        <v>270</v>
      </c>
    </row>
    <row r="98" spans="3:11">
      <c r="C98" t="s">
        <v>52</v>
      </c>
      <c r="D98" t="s">
        <v>38</v>
      </c>
      <c r="E98">
        <v>20230101</v>
      </c>
      <c r="F98" t="s">
        <v>46</v>
      </c>
      <c r="G98" t="s">
        <v>57</v>
      </c>
      <c r="H98" t="s">
        <v>82</v>
      </c>
      <c r="I98">
        <v>2519</v>
      </c>
      <c r="J98">
        <v>0.7</v>
      </c>
      <c r="K98">
        <v>1763</v>
      </c>
    </row>
    <row r="99" spans="3:11">
      <c r="C99" t="s">
        <v>52</v>
      </c>
      <c r="D99" t="s">
        <v>38</v>
      </c>
      <c r="E99">
        <v>20230101</v>
      </c>
      <c r="F99" t="s">
        <v>46</v>
      </c>
      <c r="G99" t="s">
        <v>71</v>
      </c>
      <c r="H99" t="s">
        <v>82</v>
      </c>
      <c r="I99">
        <v>386</v>
      </c>
      <c r="J99">
        <v>0.7</v>
      </c>
      <c r="K99">
        <v>270</v>
      </c>
    </row>
    <row r="100" spans="3:11">
      <c r="C100" t="s">
        <v>52</v>
      </c>
      <c r="D100" t="s">
        <v>38</v>
      </c>
      <c r="E100">
        <v>20230101</v>
      </c>
      <c r="F100" t="s">
        <v>46</v>
      </c>
      <c r="G100" t="s">
        <v>57</v>
      </c>
      <c r="H100" t="s">
        <v>82</v>
      </c>
      <c r="I100">
        <v>2519</v>
      </c>
      <c r="J100">
        <v>0.7</v>
      </c>
      <c r="K100">
        <v>1763</v>
      </c>
    </row>
    <row r="101" spans="3:11">
      <c r="C101" t="s">
        <v>52</v>
      </c>
      <c r="D101" t="s">
        <v>38</v>
      </c>
      <c r="E101">
        <v>20230101</v>
      </c>
      <c r="F101" t="s">
        <v>46</v>
      </c>
      <c r="G101" t="s">
        <v>71</v>
      </c>
      <c r="H101" t="s">
        <v>82</v>
      </c>
      <c r="I101">
        <v>386</v>
      </c>
      <c r="J101">
        <v>0.7</v>
      </c>
      <c r="K101">
        <v>270</v>
      </c>
    </row>
    <row r="102" spans="3:11">
      <c r="C102" t="s">
        <v>52</v>
      </c>
      <c r="D102" t="s">
        <v>38</v>
      </c>
      <c r="E102">
        <v>20230101</v>
      </c>
      <c r="F102" t="s">
        <v>46</v>
      </c>
      <c r="G102" t="s">
        <v>57</v>
      </c>
      <c r="H102" t="s">
        <v>82</v>
      </c>
      <c r="I102">
        <v>2519</v>
      </c>
      <c r="J102">
        <v>0.7</v>
      </c>
      <c r="K102">
        <v>1763</v>
      </c>
    </row>
    <row r="103" spans="3:11">
      <c r="C103" t="s">
        <v>52</v>
      </c>
      <c r="D103" t="s">
        <v>38</v>
      </c>
      <c r="E103">
        <v>20230101</v>
      </c>
      <c r="F103" t="s">
        <v>46</v>
      </c>
      <c r="G103" t="s">
        <v>71</v>
      </c>
      <c r="H103" t="s">
        <v>82</v>
      </c>
      <c r="I103">
        <v>386</v>
      </c>
      <c r="J103">
        <v>0.7</v>
      </c>
      <c r="K103">
        <v>270</v>
      </c>
    </row>
    <row r="104" spans="3:11">
      <c r="C104" t="s">
        <v>52</v>
      </c>
      <c r="D104" t="s">
        <v>38</v>
      </c>
      <c r="E104">
        <v>20230101</v>
      </c>
      <c r="F104" t="s">
        <v>46</v>
      </c>
      <c r="G104" t="s">
        <v>57</v>
      </c>
      <c r="H104" t="s">
        <v>83</v>
      </c>
      <c r="I104">
        <v>2286</v>
      </c>
      <c r="J104">
        <v>0.7</v>
      </c>
      <c r="K104">
        <v>1600</v>
      </c>
    </row>
    <row r="105" spans="3:11">
      <c r="C105" t="s">
        <v>52</v>
      </c>
      <c r="D105" t="s">
        <v>38</v>
      </c>
      <c r="E105">
        <v>20230101</v>
      </c>
      <c r="F105" t="s">
        <v>46</v>
      </c>
      <c r="G105" t="s">
        <v>71</v>
      </c>
      <c r="H105" t="s">
        <v>83</v>
      </c>
      <c r="I105">
        <v>387</v>
      </c>
      <c r="J105">
        <v>0.7</v>
      </c>
      <c r="K105">
        <v>270</v>
      </c>
    </row>
    <row r="106" spans="3:11">
      <c r="C106" t="s">
        <v>52</v>
      </c>
      <c r="D106" t="s">
        <v>38</v>
      </c>
      <c r="E106">
        <v>20230101</v>
      </c>
      <c r="F106" t="s">
        <v>46</v>
      </c>
      <c r="G106" t="s">
        <v>57</v>
      </c>
      <c r="H106" t="s">
        <v>73</v>
      </c>
      <c r="I106">
        <v>2203</v>
      </c>
      <c r="J106">
        <v>0.7</v>
      </c>
      <c r="K106">
        <v>1542</v>
      </c>
    </row>
    <row r="107" spans="3:11">
      <c r="C107" t="s">
        <v>52</v>
      </c>
      <c r="D107" t="s">
        <v>38</v>
      </c>
      <c r="E107">
        <v>20230101</v>
      </c>
      <c r="F107" t="s">
        <v>46</v>
      </c>
      <c r="G107" t="s">
        <v>71</v>
      </c>
      <c r="H107" t="s">
        <v>73</v>
      </c>
      <c r="I107">
        <v>387</v>
      </c>
      <c r="J107">
        <v>0.7</v>
      </c>
      <c r="K107">
        <v>270</v>
      </c>
    </row>
    <row r="108" spans="3:11">
      <c r="C108" t="s">
        <v>52</v>
      </c>
      <c r="D108" t="s">
        <v>38</v>
      </c>
      <c r="E108">
        <v>20230201</v>
      </c>
      <c r="F108" t="s">
        <v>46</v>
      </c>
      <c r="G108" t="s">
        <v>57</v>
      </c>
      <c r="H108" t="s">
        <v>84</v>
      </c>
      <c r="I108">
        <v>2396</v>
      </c>
      <c r="J108">
        <v>0.7</v>
      </c>
      <c r="K108">
        <v>1677</v>
      </c>
    </row>
    <row r="109" spans="3:11">
      <c r="C109" t="s">
        <v>52</v>
      </c>
      <c r="D109" t="s">
        <v>38</v>
      </c>
      <c r="E109">
        <v>20230201</v>
      </c>
      <c r="F109" t="s">
        <v>46</v>
      </c>
      <c r="G109" t="s">
        <v>71</v>
      </c>
      <c r="H109" t="s">
        <v>84</v>
      </c>
      <c r="I109">
        <v>387</v>
      </c>
      <c r="J109">
        <v>0.7</v>
      </c>
      <c r="K109">
        <v>270</v>
      </c>
    </row>
    <row r="110" spans="3:11">
      <c r="C110" t="s">
        <v>52</v>
      </c>
      <c r="D110" t="s">
        <v>38</v>
      </c>
      <c r="E110">
        <v>20230201</v>
      </c>
      <c r="F110" t="s">
        <v>46</v>
      </c>
      <c r="G110" t="s">
        <v>57</v>
      </c>
      <c r="H110" t="s">
        <v>74</v>
      </c>
      <c r="I110">
        <v>2420</v>
      </c>
      <c r="J110">
        <v>0.7</v>
      </c>
      <c r="K110">
        <v>1694</v>
      </c>
    </row>
    <row r="111" spans="3:11">
      <c r="C111" t="s">
        <v>52</v>
      </c>
      <c r="D111" t="s">
        <v>38</v>
      </c>
      <c r="E111">
        <v>20230201</v>
      </c>
      <c r="F111" t="s">
        <v>46</v>
      </c>
      <c r="G111" t="s">
        <v>71</v>
      </c>
      <c r="H111" t="s">
        <v>74</v>
      </c>
      <c r="I111">
        <v>386</v>
      </c>
      <c r="J111">
        <v>0.7</v>
      </c>
      <c r="K111">
        <v>270</v>
      </c>
    </row>
    <row r="112" spans="3:11">
      <c r="C112" t="s">
        <v>52</v>
      </c>
      <c r="D112" t="s">
        <v>38</v>
      </c>
      <c r="E112">
        <v>20230401</v>
      </c>
      <c r="F112" t="s">
        <v>46</v>
      </c>
      <c r="G112" t="s">
        <v>57</v>
      </c>
      <c r="H112" t="s">
        <v>61</v>
      </c>
      <c r="I112">
        <v>1188</v>
      </c>
      <c r="J112">
        <v>0.7</v>
      </c>
      <c r="K112">
        <v>831</v>
      </c>
    </row>
    <row r="113" spans="3:11">
      <c r="C113" t="s">
        <v>52</v>
      </c>
      <c r="D113" t="s">
        <v>38</v>
      </c>
      <c r="E113">
        <v>20230401</v>
      </c>
      <c r="F113" t="s">
        <v>46</v>
      </c>
      <c r="G113" t="s">
        <v>71</v>
      </c>
      <c r="H113" t="s">
        <v>61</v>
      </c>
      <c r="I113">
        <v>387</v>
      </c>
      <c r="J113">
        <v>0.7</v>
      </c>
      <c r="K113">
        <v>270</v>
      </c>
    </row>
    <row r="114" spans="3:11">
      <c r="C114" t="s">
        <v>52</v>
      </c>
      <c r="D114" t="s">
        <v>38</v>
      </c>
      <c r="E114">
        <v>20230401</v>
      </c>
      <c r="F114" t="s">
        <v>46</v>
      </c>
      <c r="G114" t="s">
        <v>57</v>
      </c>
      <c r="H114" t="s">
        <v>85</v>
      </c>
      <c r="I114">
        <v>805</v>
      </c>
      <c r="J114">
        <v>0.7</v>
      </c>
      <c r="K114">
        <v>563</v>
      </c>
    </row>
    <row r="115" spans="3:11">
      <c r="C115" t="s">
        <v>52</v>
      </c>
      <c r="D115" t="s">
        <v>38</v>
      </c>
      <c r="E115">
        <v>20230401</v>
      </c>
      <c r="F115" t="s">
        <v>46</v>
      </c>
      <c r="G115" t="s">
        <v>71</v>
      </c>
      <c r="H115" t="s">
        <v>85</v>
      </c>
      <c r="I115">
        <v>386</v>
      </c>
      <c r="J115">
        <v>0.7</v>
      </c>
      <c r="K115">
        <v>270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  <pageSetup paperSize="9" scale="49" fitToHeight="0" orientation="landscape" r:id="rId1"/>
  <rowBreaks count="2" manualBreakCount="2">
    <brk id="72" max="16383" man="1"/>
    <brk id="80" max="16383" man="1"/>
  </rowBreaks>
  <colBreaks count="2" manualBreakCount="2">
    <brk id="1" max="1048575" man="1"/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149"/>
  <sheetViews>
    <sheetView tabSelected="1" view="pageBreakPreview" zoomScale="70" zoomScaleNormal="100" zoomScaleSheetLayoutView="70" workbookViewId="0">
      <pane xSplit="2" ySplit="3" topLeftCell="C133" activePane="bottomRight" state="frozen"/>
      <selection pane="topRight" activeCell="C1" sqref="C1"/>
      <selection pane="bottomLeft" activeCell="A4" sqref="A4"/>
      <selection pane="bottomRight" activeCell="K149" sqref="K149"/>
    </sheetView>
  </sheetViews>
  <sheetFormatPr defaultRowHeight="18.75"/>
  <cols>
    <col min="1" max="1" width="11.375" customWidth="1"/>
    <col min="2" max="2" width="11.375" bestFit="1" customWidth="1"/>
    <col min="3" max="3" width="13.375" bestFit="1" customWidth="1"/>
    <col min="4" max="4" width="5" bestFit="1" customWidth="1"/>
    <col min="5" max="5" width="10.625" bestFit="1" customWidth="1"/>
    <col min="6" max="6" width="18.25" bestFit="1" customWidth="1"/>
    <col min="7" max="7" width="18.5" bestFit="1" customWidth="1"/>
    <col min="8" max="8" width="13.5" bestFit="1" customWidth="1"/>
    <col min="9" max="9" width="13.625" customWidth="1"/>
    <col min="10" max="10" width="10.75" customWidth="1"/>
    <col min="11" max="11" width="12.25" customWidth="1"/>
  </cols>
  <sheetData>
    <row r="1" spans="1:11" ht="24">
      <c r="A1" s="17" t="s">
        <v>25</v>
      </c>
    </row>
    <row r="3" spans="1:11">
      <c r="A3" s="18" t="s">
        <v>27</v>
      </c>
      <c r="B3" s="18" t="s">
        <v>26</v>
      </c>
      <c r="C3" s="19" t="s">
        <v>28</v>
      </c>
      <c r="D3" s="19" t="s">
        <v>29</v>
      </c>
      <c r="E3" s="19" t="s">
        <v>30</v>
      </c>
      <c r="F3" s="19" t="s">
        <v>31</v>
      </c>
      <c r="G3" s="19" t="s">
        <v>32</v>
      </c>
      <c r="H3" s="19" t="s">
        <v>33</v>
      </c>
      <c r="I3" s="19" t="s">
        <v>34</v>
      </c>
      <c r="J3" s="19" t="s">
        <v>35</v>
      </c>
      <c r="K3" s="19" t="s">
        <v>36</v>
      </c>
    </row>
    <row r="4" spans="1:11">
      <c r="A4" s="35">
        <v>44896</v>
      </c>
      <c r="B4" s="36">
        <v>44951</v>
      </c>
      <c r="C4" s="21" t="s">
        <v>37</v>
      </c>
      <c r="D4" s="21" t="s">
        <v>38</v>
      </c>
      <c r="E4" s="22">
        <v>20221108</v>
      </c>
      <c r="F4" s="21" t="s">
        <v>39</v>
      </c>
      <c r="G4" s="30" t="s">
        <v>40</v>
      </c>
      <c r="H4" s="20" t="s">
        <v>41</v>
      </c>
      <c r="I4" s="23">
        <v>44664</v>
      </c>
      <c r="J4" s="24">
        <v>0.5</v>
      </c>
      <c r="K4" s="23">
        <f>I4*J4</f>
        <v>22332</v>
      </c>
    </row>
    <row r="5" spans="1:11">
      <c r="A5" s="33"/>
      <c r="B5" s="37"/>
      <c r="C5" s="21" t="s">
        <v>37</v>
      </c>
      <c r="D5" s="21" t="s">
        <v>38</v>
      </c>
      <c r="E5" s="22">
        <v>20221108</v>
      </c>
      <c r="F5" s="21" t="s">
        <v>39</v>
      </c>
      <c r="G5" s="30" t="s">
        <v>42</v>
      </c>
      <c r="H5" s="20" t="s">
        <v>41</v>
      </c>
      <c r="I5" s="23">
        <v>7776</v>
      </c>
      <c r="J5" s="24">
        <v>0.5</v>
      </c>
      <c r="K5" s="23">
        <f t="shared" ref="K5:K38" si="0">I5*J5</f>
        <v>3888</v>
      </c>
    </row>
    <row r="6" spans="1:11">
      <c r="A6" s="33"/>
      <c r="B6" s="37"/>
      <c r="C6" s="21" t="s">
        <v>37</v>
      </c>
      <c r="D6" s="21" t="s">
        <v>38</v>
      </c>
      <c r="E6" s="22">
        <v>20221109</v>
      </c>
      <c r="F6" s="21" t="s">
        <v>39</v>
      </c>
      <c r="G6" s="30" t="s">
        <v>43</v>
      </c>
      <c r="H6" s="20" t="s">
        <v>41</v>
      </c>
      <c r="I6" s="23">
        <v>81228</v>
      </c>
      <c r="J6" s="24">
        <v>0.5</v>
      </c>
      <c r="K6" s="23">
        <f t="shared" si="0"/>
        <v>40614</v>
      </c>
    </row>
    <row r="7" spans="1:11">
      <c r="A7" s="33"/>
      <c r="B7" s="37"/>
      <c r="C7" s="21" t="s">
        <v>37</v>
      </c>
      <c r="D7" s="21" t="s">
        <v>38</v>
      </c>
      <c r="E7" s="22">
        <v>20221111</v>
      </c>
      <c r="F7" s="21" t="s">
        <v>39</v>
      </c>
      <c r="G7" s="30" t="s">
        <v>40</v>
      </c>
      <c r="H7" s="20" t="s">
        <v>44</v>
      </c>
      <c r="I7" s="23">
        <v>46296</v>
      </c>
      <c r="J7" s="24">
        <v>0.5</v>
      </c>
      <c r="K7" s="23">
        <f t="shared" si="0"/>
        <v>23148</v>
      </c>
    </row>
    <row r="8" spans="1:11">
      <c r="A8" s="33"/>
      <c r="B8" s="37"/>
      <c r="C8" s="21" t="s">
        <v>37</v>
      </c>
      <c r="D8" s="21" t="s">
        <v>38</v>
      </c>
      <c r="E8" s="22">
        <v>20221111</v>
      </c>
      <c r="F8" s="21" t="s">
        <v>39</v>
      </c>
      <c r="G8" s="30" t="s">
        <v>42</v>
      </c>
      <c r="H8" s="20" t="s">
        <v>44</v>
      </c>
      <c r="I8" s="23">
        <v>7944</v>
      </c>
      <c r="J8" s="24">
        <v>0.5</v>
      </c>
      <c r="K8" s="23">
        <f t="shared" si="0"/>
        <v>3972</v>
      </c>
    </row>
    <row r="9" spans="1:11">
      <c r="A9" s="33"/>
      <c r="B9" s="37"/>
      <c r="C9" s="21" t="s">
        <v>37</v>
      </c>
      <c r="D9" s="21" t="s">
        <v>38</v>
      </c>
      <c r="E9" s="22">
        <v>20221111</v>
      </c>
      <c r="F9" s="21" t="s">
        <v>39</v>
      </c>
      <c r="G9" s="30" t="s">
        <v>40</v>
      </c>
      <c r="H9" s="20" t="s">
        <v>45</v>
      </c>
      <c r="I9" s="23">
        <v>34452</v>
      </c>
      <c r="J9" s="24">
        <v>0.5</v>
      </c>
      <c r="K9" s="23">
        <f t="shared" si="0"/>
        <v>17226</v>
      </c>
    </row>
    <row r="10" spans="1:11">
      <c r="A10" s="33"/>
      <c r="B10" s="37"/>
      <c r="C10" s="21" t="s">
        <v>37</v>
      </c>
      <c r="D10" s="21" t="s">
        <v>38</v>
      </c>
      <c r="E10" s="22">
        <v>20221111</v>
      </c>
      <c r="F10" s="21" t="s">
        <v>39</v>
      </c>
      <c r="G10" s="30" t="s">
        <v>42</v>
      </c>
      <c r="H10" s="20" t="s">
        <v>45</v>
      </c>
      <c r="I10" s="23">
        <v>10392</v>
      </c>
      <c r="J10" s="24">
        <v>0.5</v>
      </c>
      <c r="K10" s="23">
        <f t="shared" si="0"/>
        <v>5196</v>
      </c>
    </row>
    <row r="11" spans="1:11">
      <c r="A11" s="33"/>
      <c r="B11" s="37"/>
      <c r="C11" s="21" t="s">
        <v>37</v>
      </c>
      <c r="D11" s="21" t="s">
        <v>38</v>
      </c>
      <c r="E11" s="22">
        <v>20221111</v>
      </c>
      <c r="F11" s="21" t="s">
        <v>39</v>
      </c>
      <c r="G11" s="30" t="s">
        <v>43</v>
      </c>
      <c r="H11" s="20" t="s">
        <v>45</v>
      </c>
      <c r="I11" s="23">
        <v>70104</v>
      </c>
      <c r="J11" s="24">
        <v>0.5</v>
      </c>
      <c r="K11" s="23">
        <f t="shared" si="0"/>
        <v>35052</v>
      </c>
    </row>
    <row r="12" spans="1:11">
      <c r="A12" s="33"/>
      <c r="B12" s="37"/>
      <c r="C12" s="21" t="s">
        <v>37</v>
      </c>
      <c r="D12" s="21" t="s">
        <v>38</v>
      </c>
      <c r="E12" s="22">
        <v>20221115</v>
      </c>
      <c r="F12" s="21" t="s">
        <v>39</v>
      </c>
      <c r="G12" s="30" t="s">
        <v>43</v>
      </c>
      <c r="H12" s="20" t="s">
        <v>44</v>
      </c>
      <c r="I12" s="23">
        <v>82548</v>
      </c>
      <c r="J12" s="24">
        <v>0.5</v>
      </c>
      <c r="K12" s="23">
        <f t="shared" si="0"/>
        <v>41274</v>
      </c>
    </row>
    <row r="13" spans="1:11" ht="36" customHeight="1">
      <c r="A13" s="33"/>
      <c r="B13" s="37"/>
      <c r="C13" s="21" t="s">
        <v>37</v>
      </c>
      <c r="D13" s="21" t="s">
        <v>38</v>
      </c>
      <c r="E13" s="22">
        <v>20220901</v>
      </c>
      <c r="F13" s="30" t="s">
        <v>46</v>
      </c>
      <c r="G13" s="21" t="s">
        <v>47</v>
      </c>
      <c r="H13" s="20" t="s">
        <v>48</v>
      </c>
      <c r="I13" s="23">
        <v>3873</v>
      </c>
      <c r="J13" s="24">
        <v>0.5</v>
      </c>
      <c r="K13" s="23">
        <f t="shared" si="0"/>
        <v>1936.5</v>
      </c>
    </row>
    <row r="14" spans="1:11" ht="36" customHeight="1">
      <c r="A14" s="33"/>
      <c r="B14" s="37"/>
      <c r="C14" s="21" t="s">
        <v>37</v>
      </c>
      <c r="D14" s="21" t="s">
        <v>38</v>
      </c>
      <c r="E14" s="22">
        <v>20220901</v>
      </c>
      <c r="F14" s="30" t="s">
        <v>46</v>
      </c>
      <c r="G14" s="21" t="s">
        <v>47</v>
      </c>
      <c r="H14" s="20" t="s">
        <v>49</v>
      </c>
      <c r="I14" s="23">
        <v>2407</v>
      </c>
      <c r="J14" s="24">
        <v>0.5</v>
      </c>
      <c r="K14" s="23">
        <f t="shared" si="0"/>
        <v>1203.5</v>
      </c>
    </row>
    <row r="15" spans="1:11" ht="36" customHeight="1">
      <c r="A15" s="33"/>
      <c r="B15" s="38"/>
      <c r="C15" s="21" t="s">
        <v>37</v>
      </c>
      <c r="D15" s="21" t="s">
        <v>38</v>
      </c>
      <c r="E15" s="22">
        <v>20220901</v>
      </c>
      <c r="F15" s="30" t="s">
        <v>46</v>
      </c>
      <c r="G15" s="21" t="s">
        <v>47</v>
      </c>
      <c r="H15" s="20" t="s">
        <v>50</v>
      </c>
      <c r="I15" s="23">
        <v>2578</v>
      </c>
      <c r="J15" s="24">
        <v>0.5</v>
      </c>
      <c r="K15" s="23">
        <f t="shared" si="0"/>
        <v>1289</v>
      </c>
    </row>
    <row r="16" spans="1:11">
      <c r="A16" s="34" t="s">
        <v>51</v>
      </c>
      <c r="B16" s="34"/>
      <c r="C16" s="34"/>
      <c r="D16" s="34"/>
      <c r="E16" s="34"/>
      <c r="F16" s="34"/>
      <c r="G16" s="34"/>
      <c r="H16" s="34"/>
      <c r="I16" s="34"/>
      <c r="J16" s="34"/>
      <c r="K16" s="25">
        <f>SUM(K4:K15)</f>
        <v>197131</v>
      </c>
    </row>
    <row r="17" spans="1:11">
      <c r="A17" s="33">
        <v>44958</v>
      </c>
      <c r="B17" s="33"/>
      <c r="C17" s="26" t="s">
        <v>52</v>
      </c>
      <c r="D17" s="26" t="s">
        <v>38</v>
      </c>
      <c r="E17" s="26">
        <v>20221219</v>
      </c>
      <c r="F17" s="26" t="s">
        <v>53</v>
      </c>
      <c r="G17" s="26" t="s">
        <v>40</v>
      </c>
      <c r="H17" s="26" t="s">
        <v>54</v>
      </c>
      <c r="I17" s="23">
        <v>44664</v>
      </c>
      <c r="J17" s="24">
        <v>0.7</v>
      </c>
      <c r="K17" s="23">
        <f t="shared" si="0"/>
        <v>31264.799999999999</v>
      </c>
    </row>
    <row r="18" spans="1:11">
      <c r="A18" s="33"/>
      <c r="B18" s="33"/>
      <c r="C18" s="26" t="s">
        <v>52</v>
      </c>
      <c r="D18" s="26" t="s">
        <v>38</v>
      </c>
      <c r="E18" s="26">
        <v>20221219</v>
      </c>
      <c r="F18" s="26" t="s">
        <v>53</v>
      </c>
      <c r="G18" s="26" t="s">
        <v>42</v>
      </c>
      <c r="H18" s="26" t="s">
        <v>54</v>
      </c>
      <c r="I18" s="23">
        <v>7776</v>
      </c>
      <c r="J18" s="24">
        <v>0.7</v>
      </c>
      <c r="K18" s="23">
        <f t="shared" si="0"/>
        <v>5443.2</v>
      </c>
    </row>
    <row r="19" spans="1:11">
      <c r="A19" s="33"/>
      <c r="B19" s="33"/>
      <c r="C19" s="26" t="s">
        <v>52</v>
      </c>
      <c r="D19" s="26" t="s">
        <v>38</v>
      </c>
      <c r="E19" s="26">
        <v>20221219</v>
      </c>
      <c r="F19" s="26" t="s">
        <v>53</v>
      </c>
      <c r="G19" s="26" t="s">
        <v>43</v>
      </c>
      <c r="H19" s="26" t="s">
        <v>54</v>
      </c>
      <c r="I19" s="23">
        <v>81228</v>
      </c>
      <c r="J19" s="24">
        <v>0.7</v>
      </c>
      <c r="K19" s="23">
        <f t="shared" si="0"/>
        <v>56859.6</v>
      </c>
    </row>
    <row r="20" spans="1:11">
      <c r="A20" s="33"/>
      <c r="B20" s="33"/>
      <c r="C20" s="26" t="s">
        <v>52</v>
      </c>
      <c r="D20" s="26" t="s">
        <v>38</v>
      </c>
      <c r="E20" s="26">
        <v>20221220</v>
      </c>
      <c r="F20" s="26" t="s">
        <v>53</v>
      </c>
      <c r="G20" s="26" t="s">
        <v>40</v>
      </c>
      <c r="H20" s="26" t="s">
        <v>55</v>
      </c>
      <c r="I20" s="23">
        <v>68136</v>
      </c>
      <c r="J20" s="24">
        <v>0.7</v>
      </c>
      <c r="K20" s="23">
        <f t="shared" si="0"/>
        <v>47695.199999999997</v>
      </c>
    </row>
    <row r="21" spans="1:11">
      <c r="A21" s="33"/>
      <c r="B21" s="33"/>
      <c r="C21" s="26" t="s">
        <v>52</v>
      </c>
      <c r="D21" s="26" t="s">
        <v>38</v>
      </c>
      <c r="E21" s="26">
        <v>20221220</v>
      </c>
      <c r="F21" s="26" t="s">
        <v>53</v>
      </c>
      <c r="G21" s="26" t="s">
        <v>42</v>
      </c>
      <c r="H21" s="26" t="s">
        <v>55</v>
      </c>
      <c r="I21" s="23">
        <v>10536</v>
      </c>
      <c r="J21" s="24">
        <v>0.7</v>
      </c>
      <c r="K21" s="23">
        <f t="shared" si="0"/>
        <v>7375.2</v>
      </c>
    </row>
    <row r="22" spans="1:11">
      <c r="A22" s="33"/>
      <c r="B22" s="33"/>
      <c r="C22" s="26" t="s">
        <v>52</v>
      </c>
      <c r="D22" s="26" t="s">
        <v>38</v>
      </c>
      <c r="E22" s="26">
        <v>20221221</v>
      </c>
      <c r="F22" s="26" t="s">
        <v>53</v>
      </c>
      <c r="G22" s="26" t="s">
        <v>43</v>
      </c>
      <c r="H22" s="26" t="s">
        <v>55</v>
      </c>
      <c r="I22" s="23">
        <v>96744</v>
      </c>
      <c r="J22" s="24">
        <v>0.7</v>
      </c>
      <c r="K22" s="23">
        <f t="shared" si="0"/>
        <v>67720.800000000003</v>
      </c>
    </row>
    <row r="23" spans="1:11">
      <c r="A23" s="33"/>
      <c r="B23" s="33"/>
      <c r="C23" s="26" t="s">
        <v>52</v>
      </c>
      <c r="D23" s="26" t="s">
        <v>38</v>
      </c>
      <c r="E23" s="26">
        <v>20220901</v>
      </c>
      <c r="F23" s="26" t="s">
        <v>56</v>
      </c>
      <c r="G23" s="26" t="s">
        <v>57</v>
      </c>
      <c r="H23" s="26" t="s">
        <v>48</v>
      </c>
      <c r="I23" s="23">
        <v>3530</v>
      </c>
      <c r="J23" s="24">
        <v>0.7</v>
      </c>
      <c r="K23" s="23">
        <f t="shared" si="0"/>
        <v>2471</v>
      </c>
    </row>
    <row r="24" spans="1:11">
      <c r="A24" s="33"/>
      <c r="B24" s="33"/>
      <c r="C24" s="26" t="s">
        <v>52</v>
      </c>
      <c r="D24" s="26" t="s">
        <v>38</v>
      </c>
      <c r="E24" s="26">
        <v>20220901</v>
      </c>
      <c r="F24" s="26" t="s">
        <v>56</v>
      </c>
      <c r="G24" s="26" t="s">
        <v>58</v>
      </c>
      <c r="H24" s="26" t="s">
        <v>48</v>
      </c>
      <c r="I24" s="27">
        <v>343</v>
      </c>
      <c r="J24" s="24">
        <v>0.7</v>
      </c>
      <c r="K24" s="23">
        <f t="shared" si="0"/>
        <v>240.1</v>
      </c>
    </row>
    <row r="25" spans="1:11">
      <c r="A25" s="33"/>
      <c r="B25" s="33"/>
      <c r="C25" s="26" t="s">
        <v>52</v>
      </c>
      <c r="D25" s="26" t="s">
        <v>38</v>
      </c>
      <c r="E25" s="26">
        <v>20220901</v>
      </c>
      <c r="F25" s="26" t="s">
        <v>56</v>
      </c>
      <c r="G25" s="26" t="s">
        <v>57</v>
      </c>
      <c r="H25" s="26" t="s">
        <v>49</v>
      </c>
      <c r="I25" s="23">
        <v>2065</v>
      </c>
      <c r="J25" s="24">
        <v>0.7</v>
      </c>
      <c r="K25" s="23">
        <f t="shared" si="0"/>
        <v>1445.5</v>
      </c>
    </row>
    <row r="26" spans="1:11">
      <c r="A26" s="33"/>
      <c r="B26" s="33"/>
      <c r="C26" s="26" t="s">
        <v>52</v>
      </c>
      <c r="D26" s="26" t="s">
        <v>38</v>
      </c>
      <c r="E26" s="26">
        <v>20220901</v>
      </c>
      <c r="F26" s="26" t="s">
        <v>56</v>
      </c>
      <c r="G26" s="26" t="s">
        <v>58</v>
      </c>
      <c r="H26" s="26" t="s">
        <v>49</v>
      </c>
      <c r="I26" s="27">
        <v>342</v>
      </c>
      <c r="J26" s="24">
        <v>0.7</v>
      </c>
      <c r="K26" s="23">
        <f t="shared" si="0"/>
        <v>239.39999999999998</v>
      </c>
    </row>
    <row r="27" spans="1:11">
      <c r="A27" s="33"/>
      <c r="B27" s="33"/>
      <c r="C27" s="26" t="s">
        <v>52</v>
      </c>
      <c r="D27" s="26" t="s">
        <v>38</v>
      </c>
      <c r="E27" s="26">
        <v>20220901</v>
      </c>
      <c r="F27" s="26" t="s">
        <v>56</v>
      </c>
      <c r="G27" s="26" t="s">
        <v>57</v>
      </c>
      <c r="H27" s="26" t="s">
        <v>59</v>
      </c>
      <c r="I27" s="23">
        <v>2236</v>
      </c>
      <c r="J27" s="24">
        <v>0.7</v>
      </c>
      <c r="K27" s="23">
        <f t="shared" si="0"/>
        <v>1565.1999999999998</v>
      </c>
    </row>
    <row r="28" spans="1:11">
      <c r="A28" s="33"/>
      <c r="B28" s="33"/>
      <c r="C28" s="26" t="s">
        <v>52</v>
      </c>
      <c r="D28" s="26" t="s">
        <v>38</v>
      </c>
      <c r="E28" s="26">
        <v>20220901</v>
      </c>
      <c r="F28" s="26" t="s">
        <v>56</v>
      </c>
      <c r="G28" s="26" t="s">
        <v>58</v>
      </c>
      <c r="H28" s="26" t="s">
        <v>59</v>
      </c>
      <c r="I28" s="27">
        <v>342</v>
      </c>
      <c r="J28" s="24">
        <v>0.7</v>
      </c>
      <c r="K28" s="23">
        <f t="shared" si="0"/>
        <v>239.39999999999998</v>
      </c>
    </row>
    <row r="29" spans="1:11">
      <c r="A29" s="33"/>
      <c r="B29" s="33"/>
      <c r="C29" s="26" t="s">
        <v>52</v>
      </c>
      <c r="D29" s="26" t="s">
        <v>38</v>
      </c>
      <c r="E29" s="26">
        <v>20221101</v>
      </c>
      <c r="F29" s="26" t="s">
        <v>56</v>
      </c>
      <c r="G29" s="26" t="s">
        <v>57</v>
      </c>
      <c r="H29" s="26" t="s">
        <v>60</v>
      </c>
      <c r="I29" s="23">
        <v>2427</v>
      </c>
      <c r="J29" s="24">
        <v>0.7</v>
      </c>
      <c r="K29" s="23">
        <f t="shared" si="0"/>
        <v>1698.8999999999999</v>
      </c>
    </row>
    <row r="30" spans="1:11">
      <c r="A30" s="33"/>
      <c r="B30" s="33"/>
      <c r="C30" s="26" t="s">
        <v>52</v>
      </c>
      <c r="D30" s="26" t="s">
        <v>38</v>
      </c>
      <c r="E30" s="26">
        <v>20221101</v>
      </c>
      <c r="F30" s="26" t="s">
        <v>56</v>
      </c>
      <c r="G30" s="26" t="s">
        <v>58</v>
      </c>
      <c r="H30" s="26" t="s">
        <v>60</v>
      </c>
      <c r="I30" s="27">
        <v>342</v>
      </c>
      <c r="J30" s="24">
        <v>0.7</v>
      </c>
      <c r="K30" s="23">
        <f t="shared" si="0"/>
        <v>239.39999999999998</v>
      </c>
    </row>
    <row r="31" spans="1:11">
      <c r="A31" s="33"/>
      <c r="B31" s="33"/>
      <c r="C31" s="26" t="s">
        <v>52</v>
      </c>
      <c r="D31" s="26" t="s">
        <v>38</v>
      </c>
      <c r="E31" s="26">
        <v>20221101</v>
      </c>
      <c r="F31" s="26" t="s">
        <v>56</v>
      </c>
      <c r="G31" s="26" t="s">
        <v>57</v>
      </c>
      <c r="H31" s="26" t="s">
        <v>61</v>
      </c>
      <c r="I31" s="23">
        <v>1219</v>
      </c>
      <c r="J31" s="24">
        <v>0.7</v>
      </c>
      <c r="K31" s="23">
        <f t="shared" si="0"/>
        <v>853.3</v>
      </c>
    </row>
    <row r="32" spans="1:11">
      <c r="A32" s="33"/>
      <c r="B32" s="33"/>
      <c r="C32" s="26" t="s">
        <v>52</v>
      </c>
      <c r="D32" s="26" t="s">
        <v>38</v>
      </c>
      <c r="E32" s="26">
        <v>20221101</v>
      </c>
      <c r="F32" s="26" t="s">
        <v>56</v>
      </c>
      <c r="G32" s="26" t="s">
        <v>58</v>
      </c>
      <c r="H32" s="26" t="s">
        <v>61</v>
      </c>
      <c r="I32" s="27">
        <v>372</v>
      </c>
      <c r="J32" s="24">
        <v>0.7</v>
      </c>
      <c r="K32" s="23">
        <f t="shared" si="0"/>
        <v>260.39999999999998</v>
      </c>
    </row>
    <row r="33" spans="1:11">
      <c r="A33" s="33"/>
      <c r="B33" s="33"/>
      <c r="C33" s="26" t="s">
        <v>52</v>
      </c>
      <c r="D33" s="26" t="s">
        <v>38</v>
      </c>
      <c r="E33" s="26">
        <v>20230101</v>
      </c>
      <c r="F33" s="26" t="s">
        <v>56</v>
      </c>
      <c r="G33" s="26" t="s">
        <v>57</v>
      </c>
      <c r="H33" s="26" t="s">
        <v>62</v>
      </c>
      <c r="I33" s="23">
        <v>1065</v>
      </c>
      <c r="J33" s="24">
        <v>0.7</v>
      </c>
      <c r="K33" s="23">
        <f t="shared" si="0"/>
        <v>745.5</v>
      </c>
    </row>
    <row r="34" spans="1:11">
      <c r="A34" s="33"/>
      <c r="B34" s="33"/>
      <c r="C34" s="26" t="s">
        <v>52</v>
      </c>
      <c r="D34" s="26" t="s">
        <v>38</v>
      </c>
      <c r="E34" s="26">
        <v>20230101</v>
      </c>
      <c r="F34" s="26" t="s">
        <v>56</v>
      </c>
      <c r="G34" s="26" t="s">
        <v>58</v>
      </c>
      <c r="H34" s="26" t="s">
        <v>62</v>
      </c>
      <c r="I34" s="27">
        <v>387</v>
      </c>
      <c r="J34" s="24">
        <v>0.7</v>
      </c>
      <c r="K34" s="23">
        <f t="shared" si="0"/>
        <v>270.89999999999998</v>
      </c>
    </row>
    <row r="35" spans="1:11">
      <c r="A35" s="33"/>
      <c r="B35" s="33"/>
      <c r="C35" s="26" t="s">
        <v>52</v>
      </c>
      <c r="D35" s="26" t="s">
        <v>38</v>
      </c>
      <c r="E35" s="26">
        <v>20230101</v>
      </c>
      <c r="F35" s="26" t="s">
        <v>56</v>
      </c>
      <c r="G35" s="26" t="s">
        <v>57</v>
      </c>
      <c r="H35" s="26" t="s">
        <v>63</v>
      </c>
      <c r="I35" s="23">
        <v>2624</v>
      </c>
      <c r="J35" s="24">
        <v>0.7</v>
      </c>
      <c r="K35" s="23">
        <f t="shared" si="0"/>
        <v>1836.8</v>
      </c>
    </row>
    <row r="36" spans="1:11">
      <c r="A36" s="33"/>
      <c r="B36" s="33"/>
      <c r="C36" s="26" t="s">
        <v>52</v>
      </c>
      <c r="D36" s="26" t="s">
        <v>38</v>
      </c>
      <c r="E36" s="26">
        <v>20230101</v>
      </c>
      <c r="F36" s="26" t="s">
        <v>56</v>
      </c>
      <c r="G36" s="26" t="s">
        <v>58</v>
      </c>
      <c r="H36" s="26" t="s">
        <v>63</v>
      </c>
      <c r="I36" s="27">
        <v>386</v>
      </c>
      <c r="J36" s="24">
        <v>0.7</v>
      </c>
      <c r="K36" s="23">
        <f t="shared" si="0"/>
        <v>270.2</v>
      </c>
    </row>
    <row r="37" spans="1:11">
      <c r="A37" s="33"/>
      <c r="B37" s="33"/>
      <c r="C37" s="26" t="s">
        <v>52</v>
      </c>
      <c r="D37" s="26" t="s">
        <v>38</v>
      </c>
      <c r="E37" s="26">
        <v>20230101</v>
      </c>
      <c r="F37" s="26" t="s">
        <v>56</v>
      </c>
      <c r="G37" s="26" t="s">
        <v>57</v>
      </c>
      <c r="H37" s="26" t="s">
        <v>64</v>
      </c>
      <c r="I37" s="23">
        <v>2286</v>
      </c>
      <c r="J37" s="24">
        <v>0.7</v>
      </c>
      <c r="K37" s="23">
        <f t="shared" si="0"/>
        <v>1600.1999999999998</v>
      </c>
    </row>
    <row r="38" spans="1:11">
      <c r="A38" s="33"/>
      <c r="B38" s="33"/>
      <c r="C38" s="26" t="s">
        <v>52</v>
      </c>
      <c r="D38" s="26" t="s">
        <v>38</v>
      </c>
      <c r="E38" s="26">
        <v>20230101</v>
      </c>
      <c r="F38" s="26" t="s">
        <v>56</v>
      </c>
      <c r="G38" s="26" t="s">
        <v>58</v>
      </c>
      <c r="H38" s="26" t="s">
        <v>64</v>
      </c>
      <c r="I38" s="27">
        <v>387</v>
      </c>
      <c r="J38" s="24">
        <v>0.7</v>
      </c>
      <c r="K38" s="23">
        <f t="shared" si="0"/>
        <v>270.89999999999998</v>
      </c>
    </row>
    <row r="39" spans="1:11">
      <c r="A39" s="34" t="s">
        <v>67</v>
      </c>
      <c r="B39" s="34"/>
      <c r="C39" s="34"/>
      <c r="D39" s="34"/>
      <c r="E39" s="34"/>
      <c r="F39" s="34"/>
      <c r="G39" s="34"/>
      <c r="H39" s="34"/>
      <c r="I39" s="34"/>
      <c r="J39" s="34"/>
      <c r="K39" s="25">
        <f>SUM(K17:K38)</f>
        <v>230605.89999999997</v>
      </c>
    </row>
    <row r="40" spans="1:11">
      <c r="A40" s="33">
        <v>44986</v>
      </c>
      <c r="B40" s="33"/>
      <c r="C40" s="28" t="s">
        <v>52</v>
      </c>
      <c r="D40" s="28" t="s">
        <v>38</v>
      </c>
      <c r="E40" s="28">
        <v>20221228</v>
      </c>
      <c r="F40" s="28" t="s">
        <v>39</v>
      </c>
      <c r="G40" s="28" t="s">
        <v>42</v>
      </c>
      <c r="H40" s="28" t="s">
        <v>68</v>
      </c>
      <c r="I40" s="27">
        <v>9600</v>
      </c>
      <c r="J40" s="24">
        <v>0.7</v>
      </c>
      <c r="K40" s="23">
        <f>I40*J40</f>
        <v>6720</v>
      </c>
    </row>
    <row r="41" spans="1:11">
      <c r="A41" s="33"/>
      <c r="B41" s="33"/>
      <c r="C41" s="28" t="s">
        <v>52</v>
      </c>
      <c r="D41" s="28" t="s">
        <v>38</v>
      </c>
      <c r="E41" s="28">
        <v>20230125</v>
      </c>
      <c r="F41" s="28" t="s">
        <v>39</v>
      </c>
      <c r="G41" s="28" t="s">
        <v>40</v>
      </c>
      <c r="H41" s="28" t="s">
        <v>69</v>
      </c>
      <c r="I41" s="27">
        <v>62868</v>
      </c>
      <c r="J41" s="24">
        <v>0.7</v>
      </c>
      <c r="K41" s="23">
        <f t="shared" ref="K41:K105" si="1">I41*J41</f>
        <v>44007.6</v>
      </c>
    </row>
    <row r="42" spans="1:11">
      <c r="A42" s="33"/>
      <c r="B42" s="33"/>
      <c r="C42" s="28" t="s">
        <v>52</v>
      </c>
      <c r="D42" s="28" t="s">
        <v>38</v>
      </c>
      <c r="E42" s="28">
        <v>20230125</v>
      </c>
      <c r="F42" s="28" t="s">
        <v>39</v>
      </c>
      <c r="G42" s="28" t="s">
        <v>42</v>
      </c>
      <c r="H42" s="28" t="s">
        <v>69</v>
      </c>
      <c r="I42" s="27">
        <v>9888</v>
      </c>
      <c r="J42" s="24">
        <v>0.7</v>
      </c>
      <c r="K42" s="23">
        <f t="shared" si="1"/>
        <v>6921.5999999999995</v>
      </c>
    </row>
    <row r="43" spans="1:11">
      <c r="A43" s="33"/>
      <c r="B43" s="33"/>
      <c r="C43" s="28" t="s">
        <v>52</v>
      </c>
      <c r="D43" s="28" t="s">
        <v>38</v>
      </c>
      <c r="E43" s="28">
        <v>20230125</v>
      </c>
      <c r="F43" s="28" t="s">
        <v>39</v>
      </c>
      <c r="G43" s="28" t="s">
        <v>43</v>
      </c>
      <c r="H43" s="28" t="s">
        <v>69</v>
      </c>
      <c r="I43" s="27">
        <v>93168</v>
      </c>
      <c r="J43" s="24">
        <v>0.7</v>
      </c>
      <c r="K43" s="23">
        <f t="shared" si="1"/>
        <v>65217.599999999999</v>
      </c>
    </row>
    <row r="44" spans="1:11">
      <c r="A44" s="33"/>
      <c r="B44" s="33"/>
      <c r="C44" s="28" t="s">
        <v>52</v>
      </c>
      <c r="D44" s="28" t="s">
        <v>38</v>
      </c>
      <c r="E44" s="28">
        <v>20230127</v>
      </c>
      <c r="F44" s="28" t="s">
        <v>39</v>
      </c>
      <c r="G44" s="28" t="s">
        <v>43</v>
      </c>
      <c r="H44" s="28" t="s">
        <v>70</v>
      </c>
      <c r="I44" s="27">
        <v>85428</v>
      </c>
      <c r="J44" s="24">
        <v>0.7</v>
      </c>
      <c r="K44" s="23">
        <f t="shared" si="1"/>
        <v>59799.6</v>
      </c>
    </row>
    <row r="45" spans="1:11">
      <c r="A45" s="33"/>
      <c r="B45" s="33"/>
      <c r="C45" s="28" t="s">
        <v>52</v>
      </c>
      <c r="D45" s="28" t="s">
        <v>38</v>
      </c>
      <c r="E45" s="28">
        <v>20220901</v>
      </c>
      <c r="F45" s="28" t="s">
        <v>46</v>
      </c>
      <c r="G45" s="28" t="s">
        <v>57</v>
      </c>
      <c r="H45" s="28" t="s">
        <v>48</v>
      </c>
      <c r="I45" s="27">
        <v>3530</v>
      </c>
      <c r="J45" s="24">
        <v>0.7</v>
      </c>
      <c r="K45" s="23">
        <f t="shared" si="1"/>
        <v>2471</v>
      </c>
    </row>
    <row r="46" spans="1:11">
      <c r="A46" s="33"/>
      <c r="B46" s="33"/>
      <c r="C46" s="28" t="s">
        <v>52</v>
      </c>
      <c r="D46" s="28" t="s">
        <v>38</v>
      </c>
      <c r="E46" s="28">
        <v>20220901</v>
      </c>
      <c r="F46" s="28" t="s">
        <v>46</v>
      </c>
      <c r="G46" s="28" t="s">
        <v>71</v>
      </c>
      <c r="H46" s="28" t="s">
        <v>48</v>
      </c>
      <c r="I46" s="27">
        <v>343</v>
      </c>
      <c r="J46" s="24">
        <v>0.7</v>
      </c>
      <c r="K46" s="23">
        <f t="shared" si="1"/>
        <v>240.1</v>
      </c>
    </row>
    <row r="47" spans="1:11">
      <c r="A47" s="33"/>
      <c r="B47" s="33"/>
      <c r="C47" s="28" t="s">
        <v>52</v>
      </c>
      <c r="D47" s="28" t="s">
        <v>38</v>
      </c>
      <c r="E47" s="28">
        <v>20220901</v>
      </c>
      <c r="F47" s="28" t="s">
        <v>46</v>
      </c>
      <c r="G47" s="28" t="s">
        <v>57</v>
      </c>
      <c r="H47" s="28" t="s">
        <v>49</v>
      </c>
      <c r="I47" s="27">
        <v>2065</v>
      </c>
      <c r="J47" s="24">
        <v>0.7</v>
      </c>
      <c r="K47" s="23">
        <f t="shared" si="1"/>
        <v>1445.5</v>
      </c>
    </row>
    <row r="48" spans="1:11">
      <c r="A48" s="33"/>
      <c r="B48" s="33"/>
      <c r="C48" s="28" t="s">
        <v>52</v>
      </c>
      <c r="D48" s="28" t="s">
        <v>38</v>
      </c>
      <c r="E48" s="28">
        <v>20220901</v>
      </c>
      <c r="F48" s="28" t="s">
        <v>46</v>
      </c>
      <c r="G48" s="28" t="s">
        <v>71</v>
      </c>
      <c r="H48" s="28" t="s">
        <v>49</v>
      </c>
      <c r="I48" s="27">
        <v>342</v>
      </c>
      <c r="J48" s="24">
        <v>0.7</v>
      </c>
      <c r="K48" s="23">
        <f t="shared" si="1"/>
        <v>239.39999999999998</v>
      </c>
    </row>
    <row r="49" spans="1:11">
      <c r="A49" s="33"/>
      <c r="B49" s="33"/>
      <c r="C49" s="28" t="s">
        <v>52</v>
      </c>
      <c r="D49" s="28" t="s">
        <v>38</v>
      </c>
      <c r="E49" s="28">
        <v>20220901</v>
      </c>
      <c r="F49" s="28" t="s">
        <v>46</v>
      </c>
      <c r="G49" s="28" t="s">
        <v>57</v>
      </c>
      <c r="H49" s="28" t="s">
        <v>50</v>
      </c>
      <c r="I49" s="27">
        <v>2236</v>
      </c>
      <c r="J49" s="24">
        <v>0.7</v>
      </c>
      <c r="K49" s="23">
        <f t="shared" si="1"/>
        <v>1565.1999999999998</v>
      </c>
    </row>
    <row r="50" spans="1:11">
      <c r="A50" s="33"/>
      <c r="B50" s="33"/>
      <c r="C50" s="28" t="s">
        <v>52</v>
      </c>
      <c r="D50" s="28" t="s">
        <v>38</v>
      </c>
      <c r="E50" s="28">
        <v>20220901</v>
      </c>
      <c r="F50" s="28" t="s">
        <v>46</v>
      </c>
      <c r="G50" s="28" t="s">
        <v>71</v>
      </c>
      <c r="H50" s="28" t="s">
        <v>50</v>
      </c>
      <c r="I50" s="27">
        <v>342</v>
      </c>
      <c r="J50" s="24">
        <v>0.7</v>
      </c>
      <c r="K50" s="23">
        <f t="shared" si="1"/>
        <v>239.39999999999998</v>
      </c>
    </row>
    <row r="51" spans="1:11">
      <c r="A51" s="33"/>
      <c r="B51" s="33"/>
      <c r="C51" s="28" t="s">
        <v>52</v>
      </c>
      <c r="D51" s="28" t="s">
        <v>38</v>
      </c>
      <c r="E51" s="28">
        <v>20221101</v>
      </c>
      <c r="F51" s="28" t="s">
        <v>46</v>
      </c>
      <c r="G51" s="28" t="s">
        <v>57</v>
      </c>
      <c r="H51" s="28" t="s">
        <v>60</v>
      </c>
      <c r="I51" s="27">
        <v>2427</v>
      </c>
      <c r="J51" s="24">
        <v>0.7</v>
      </c>
      <c r="K51" s="23">
        <f t="shared" si="1"/>
        <v>1698.8999999999999</v>
      </c>
    </row>
    <row r="52" spans="1:11">
      <c r="A52" s="33"/>
      <c r="B52" s="33"/>
      <c r="C52" s="28" t="s">
        <v>52</v>
      </c>
      <c r="D52" s="28" t="s">
        <v>38</v>
      </c>
      <c r="E52" s="28">
        <v>20221101</v>
      </c>
      <c r="F52" s="28" t="s">
        <v>46</v>
      </c>
      <c r="G52" s="28" t="s">
        <v>71</v>
      </c>
      <c r="H52" s="28" t="s">
        <v>60</v>
      </c>
      <c r="I52" s="27">
        <v>342</v>
      </c>
      <c r="J52" s="24">
        <v>0.7</v>
      </c>
      <c r="K52" s="23">
        <f t="shared" si="1"/>
        <v>239.39999999999998</v>
      </c>
    </row>
    <row r="53" spans="1:11">
      <c r="A53" s="33"/>
      <c r="B53" s="33"/>
      <c r="C53" s="28" t="s">
        <v>52</v>
      </c>
      <c r="D53" s="28" t="s">
        <v>38</v>
      </c>
      <c r="E53" s="28">
        <v>20221101</v>
      </c>
      <c r="F53" s="28" t="s">
        <v>46</v>
      </c>
      <c r="G53" s="28" t="s">
        <v>57</v>
      </c>
      <c r="H53" s="28" t="s">
        <v>61</v>
      </c>
      <c r="I53" s="27">
        <v>1219</v>
      </c>
      <c r="J53" s="24">
        <v>0.7</v>
      </c>
      <c r="K53" s="23">
        <f t="shared" si="1"/>
        <v>853.3</v>
      </c>
    </row>
    <row r="54" spans="1:11">
      <c r="A54" s="33"/>
      <c r="B54" s="33"/>
      <c r="C54" s="28" t="s">
        <v>52</v>
      </c>
      <c r="D54" s="28" t="s">
        <v>38</v>
      </c>
      <c r="E54" s="28">
        <v>20221101</v>
      </c>
      <c r="F54" s="28" t="s">
        <v>46</v>
      </c>
      <c r="G54" s="28" t="s">
        <v>71</v>
      </c>
      <c r="H54" s="28" t="s">
        <v>61</v>
      </c>
      <c r="I54" s="27">
        <v>372</v>
      </c>
      <c r="J54" s="24">
        <v>0.7</v>
      </c>
      <c r="K54" s="23">
        <f t="shared" si="1"/>
        <v>260.39999999999998</v>
      </c>
    </row>
    <row r="55" spans="1:11">
      <c r="A55" s="33"/>
      <c r="B55" s="33"/>
      <c r="C55" s="28" t="s">
        <v>52</v>
      </c>
      <c r="D55" s="28" t="s">
        <v>38</v>
      </c>
      <c r="E55" s="28">
        <v>20221201</v>
      </c>
      <c r="F55" s="28" t="s">
        <v>46</v>
      </c>
      <c r="G55" s="28" t="s">
        <v>57</v>
      </c>
      <c r="H55" s="28" t="s">
        <v>72</v>
      </c>
      <c r="I55" s="27">
        <v>2624</v>
      </c>
      <c r="J55" s="24">
        <v>0.7</v>
      </c>
      <c r="K55" s="23">
        <f t="shared" si="1"/>
        <v>1836.8</v>
      </c>
    </row>
    <row r="56" spans="1:11">
      <c r="A56" s="33"/>
      <c r="B56" s="33"/>
      <c r="C56" s="28" t="s">
        <v>52</v>
      </c>
      <c r="D56" s="28" t="s">
        <v>38</v>
      </c>
      <c r="E56" s="28">
        <v>20221201</v>
      </c>
      <c r="F56" s="28" t="s">
        <v>46</v>
      </c>
      <c r="G56" s="28" t="s">
        <v>71</v>
      </c>
      <c r="H56" s="28" t="s">
        <v>72</v>
      </c>
      <c r="I56" s="27">
        <v>386</v>
      </c>
      <c r="J56" s="24">
        <v>0.7</v>
      </c>
      <c r="K56" s="23">
        <f t="shared" si="1"/>
        <v>270.2</v>
      </c>
    </row>
    <row r="57" spans="1:11">
      <c r="A57" s="33"/>
      <c r="B57" s="33"/>
      <c r="C57" s="28" t="s">
        <v>52</v>
      </c>
      <c r="D57" s="28" t="s">
        <v>38</v>
      </c>
      <c r="E57" s="28">
        <v>20230101</v>
      </c>
      <c r="F57" s="28" t="s">
        <v>46</v>
      </c>
      <c r="G57" s="28" t="s">
        <v>57</v>
      </c>
      <c r="H57" s="28" t="s">
        <v>73</v>
      </c>
      <c r="I57" s="27">
        <v>2203</v>
      </c>
      <c r="J57" s="24">
        <v>0.7</v>
      </c>
      <c r="K57" s="23">
        <f t="shared" si="1"/>
        <v>1542.1</v>
      </c>
    </row>
    <row r="58" spans="1:11">
      <c r="A58" s="33"/>
      <c r="B58" s="33"/>
      <c r="C58" s="28" t="s">
        <v>52</v>
      </c>
      <c r="D58" s="28" t="s">
        <v>38</v>
      </c>
      <c r="E58" s="28">
        <v>20230101</v>
      </c>
      <c r="F58" s="28" t="s">
        <v>46</v>
      </c>
      <c r="G58" s="28" t="s">
        <v>71</v>
      </c>
      <c r="H58" s="28" t="s">
        <v>73</v>
      </c>
      <c r="I58" s="27">
        <v>387</v>
      </c>
      <c r="J58" s="24">
        <v>0.7</v>
      </c>
      <c r="K58" s="23">
        <f t="shared" si="1"/>
        <v>270.89999999999998</v>
      </c>
    </row>
    <row r="59" spans="1:11">
      <c r="A59" s="33"/>
      <c r="B59" s="33"/>
      <c r="C59" s="28" t="s">
        <v>52</v>
      </c>
      <c r="D59" s="28" t="s">
        <v>38</v>
      </c>
      <c r="E59" s="28">
        <v>20230201</v>
      </c>
      <c r="F59" s="28" t="s">
        <v>46</v>
      </c>
      <c r="G59" s="28" t="s">
        <v>57</v>
      </c>
      <c r="H59" s="28" t="s">
        <v>74</v>
      </c>
      <c r="I59" s="27">
        <v>2420</v>
      </c>
      <c r="J59" s="24">
        <v>0.7</v>
      </c>
      <c r="K59" s="23">
        <f t="shared" si="1"/>
        <v>1694</v>
      </c>
    </row>
    <row r="60" spans="1:11">
      <c r="A60" s="34" t="s">
        <v>75</v>
      </c>
      <c r="B60" s="34"/>
      <c r="C60" s="34"/>
      <c r="D60" s="34"/>
      <c r="E60" s="34"/>
      <c r="F60" s="34"/>
      <c r="G60" s="34"/>
      <c r="H60" s="34"/>
      <c r="I60" s="34"/>
      <c r="J60" s="34"/>
      <c r="K60" s="25">
        <f>SUM(K40:K59)</f>
        <v>197532.99999999997</v>
      </c>
    </row>
    <row r="61" spans="1:11">
      <c r="A61" s="33">
        <v>45047</v>
      </c>
      <c r="B61" s="33"/>
      <c r="C61" s="28" t="s">
        <v>52</v>
      </c>
      <c r="D61" s="28" t="s">
        <v>38</v>
      </c>
      <c r="E61" s="28">
        <v>20230101</v>
      </c>
      <c r="F61" s="28" t="s">
        <v>39</v>
      </c>
      <c r="G61" s="28" t="s">
        <v>40</v>
      </c>
      <c r="H61" s="28" t="s">
        <v>78</v>
      </c>
      <c r="I61" s="27">
        <v>43008</v>
      </c>
      <c r="J61" s="24">
        <v>0.7</v>
      </c>
      <c r="K61" s="23">
        <f t="shared" si="1"/>
        <v>30105.599999999999</v>
      </c>
    </row>
    <row r="62" spans="1:11">
      <c r="A62" s="33"/>
      <c r="B62" s="33"/>
      <c r="C62" s="28" t="s">
        <v>52</v>
      </c>
      <c r="D62" s="28" t="s">
        <v>38</v>
      </c>
      <c r="E62" s="28">
        <v>20230101</v>
      </c>
      <c r="F62" s="28" t="s">
        <v>39</v>
      </c>
      <c r="G62" s="28" t="s">
        <v>42</v>
      </c>
      <c r="H62" s="28" t="s">
        <v>78</v>
      </c>
      <c r="I62" s="27">
        <v>7620</v>
      </c>
      <c r="J62" s="24">
        <v>0.7</v>
      </c>
      <c r="K62" s="23">
        <f t="shared" si="1"/>
        <v>5334</v>
      </c>
    </row>
    <row r="63" spans="1:11">
      <c r="A63" s="33"/>
      <c r="B63" s="33"/>
      <c r="C63" s="28" t="s">
        <v>52</v>
      </c>
      <c r="D63" s="28" t="s">
        <v>38</v>
      </c>
      <c r="E63" s="28">
        <v>20230101</v>
      </c>
      <c r="F63" s="28" t="s">
        <v>39</v>
      </c>
      <c r="G63" s="28" t="s">
        <v>43</v>
      </c>
      <c r="H63" s="28" t="s">
        <v>78</v>
      </c>
      <c r="I63" s="27">
        <v>80076</v>
      </c>
      <c r="J63" s="24">
        <v>0.7</v>
      </c>
      <c r="K63" s="23">
        <f t="shared" si="1"/>
        <v>56053.2</v>
      </c>
    </row>
    <row r="64" spans="1:11">
      <c r="A64" s="33"/>
      <c r="B64" s="33"/>
      <c r="C64" s="28" t="s">
        <v>52</v>
      </c>
      <c r="D64" s="28" t="s">
        <v>38</v>
      </c>
      <c r="E64" s="28">
        <v>20230101</v>
      </c>
      <c r="F64" s="28" t="s">
        <v>39</v>
      </c>
      <c r="G64" s="28" t="s">
        <v>40</v>
      </c>
      <c r="H64" s="28" t="s">
        <v>68</v>
      </c>
      <c r="I64" s="27">
        <v>60480</v>
      </c>
      <c r="J64" s="24">
        <v>0.7</v>
      </c>
      <c r="K64" s="23">
        <f t="shared" si="1"/>
        <v>42336</v>
      </c>
    </row>
    <row r="65" spans="1:11">
      <c r="A65" s="33"/>
      <c r="B65" s="33"/>
      <c r="C65" s="28" t="s">
        <v>52</v>
      </c>
      <c r="D65" s="28" t="s">
        <v>38</v>
      </c>
      <c r="E65" s="28">
        <v>20230301</v>
      </c>
      <c r="F65" s="28" t="s">
        <v>39</v>
      </c>
      <c r="G65" s="28" t="s">
        <v>40</v>
      </c>
      <c r="H65" s="28" t="s">
        <v>79</v>
      </c>
      <c r="I65" s="27">
        <v>43008</v>
      </c>
      <c r="J65" s="24">
        <v>0.7</v>
      </c>
      <c r="K65" s="23">
        <f t="shared" si="1"/>
        <v>30105.599999999999</v>
      </c>
    </row>
    <row r="66" spans="1:11">
      <c r="A66" s="33"/>
      <c r="B66" s="33"/>
      <c r="C66" s="28" t="s">
        <v>52</v>
      </c>
      <c r="D66" s="28" t="s">
        <v>38</v>
      </c>
      <c r="E66" s="28">
        <v>20230301</v>
      </c>
      <c r="F66" s="28" t="s">
        <v>39</v>
      </c>
      <c r="G66" s="28" t="s">
        <v>42</v>
      </c>
      <c r="H66" s="28" t="s">
        <v>79</v>
      </c>
      <c r="I66" s="27">
        <v>7620</v>
      </c>
      <c r="J66" s="24">
        <v>0.7</v>
      </c>
      <c r="K66" s="23">
        <f t="shared" si="1"/>
        <v>5334</v>
      </c>
    </row>
    <row r="67" spans="1:11">
      <c r="A67" s="33"/>
      <c r="B67" s="33"/>
      <c r="C67" s="28" t="s">
        <v>52</v>
      </c>
      <c r="D67" s="28" t="s">
        <v>38</v>
      </c>
      <c r="E67" s="28">
        <v>20230301</v>
      </c>
      <c r="F67" s="28" t="s">
        <v>39</v>
      </c>
      <c r="G67" s="28" t="s">
        <v>43</v>
      </c>
      <c r="H67" s="28" t="s">
        <v>79</v>
      </c>
      <c r="I67" s="27">
        <v>80076</v>
      </c>
      <c r="J67" s="24">
        <v>0.7</v>
      </c>
      <c r="K67" s="23">
        <f t="shared" si="1"/>
        <v>56053.2</v>
      </c>
    </row>
    <row r="68" spans="1:11">
      <c r="A68" s="33"/>
      <c r="B68" s="33"/>
      <c r="C68" s="28" t="s">
        <v>86</v>
      </c>
      <c r="D68" s="28" t="s">
        <v>38</v>
      </c>
      <c r="E68" s="28">
        <v>20220901</v>
      </c>
      <c r="F68" s="28" t="s">
        <v>46</v>
      </c>
      <c r="G68" s="28" t="s">
        <v>57</v>
      </c>
      <c r="H68" s="28" t="s">
        <v>48</v>
      </c>
      <c r="I68" s="27">
        <v>-17297</v>
      </c>
      <c r="J68" s="24">
        <v>0.7</v>
      </c>
      <c r="K68" s="23">
        <f t="shared" si="1"/>
        <v>-12107.9</v>
      </c>
    </row>
    <row r="69" spans="1:11">
      <c r="A69" s="33"/>
      <c r="B69" s="33"/>
      <c r="C69" s="28" t="s">
        <v>52</v>
      </c>
      <c r="D69" s="28" t="s">
        <v>38</v>
      </c>
      <c r="E69" s="28">
        <v>20220901</v>
      </c>
      <c r="F69" s="28" t="s">
        <v>46</v>
      </c>
      <c r="G69" s="28" t="s">
        <v>57</v>
      </c>
      <c r="H69" s="28" t="s">
        <v>48</v>
      </c>
      <c r="I69" s="27">
        <v>3530</v>
      </c>
      <c r="J69" s="24">
        <v>0.7</v>
      </c>
      <c r="K69" s="23">
        <f t="shared" si="1"/>
        <v>2471</v>
      </c>
    </row>
    <row r="70" spans="1:11">
      <c r="A70" s="33"/>
      <c r="B70" s="33"/>
      <c r="C70" s="28" t="s">
        <v>52</v>
      </c>
      <c r="D70" s="28" t="s">
        <v>38</v>
      </c>
      <c r="E70" s="28">
        <v>20220901</v>
      </c>
      <c r="F70" s="28" t="s">
        <v>46</v>
      </c>
      <c r="G70" s="28" t="s">
        <v>71</v>
      </c>
      <c r="H70" s="28" t="s">
        <v>48</v>
      </c>
      <c r="I70" s="27">
        <v>-1680</v>
      </c>
      <c r="J70" s="24">
        <v>0.7</v>
      </c>
      <c r="K70" s="23">
        <f t="shared" si="1"/>
        <v>-1176</v>
      </c>
    </row>
    <row r="71" spans="1:11">
      <c r="A71" s="33"/>
      <c r="B71" s="33"/>
      <c r="C71" s="28" t="s">
        <v>52</v>
      </c>
      <c r="D71" s="28" t="s">
        <v>38</v>
      </c>
      <c r="E71" s="28">
        <v>20220901</v>
      </c>
      <c r="F71" s="28" t="s">
        <v>46</v>
      </c>
      <c r="G71" s="28" t="s">
        <v>71</v>
      </c>
      <c r="H71" s="28" t="s">
        <v>48</v>
      </c>
      <c r="I71" s="27">
        <v>343</v>
      </c>
      <c r="J71" s="24">
        <v>0.7</v>
      </c>
      <c r="K71" s="23">
        <f t="shared" si="1"/>
        <v>240.1</v>
      </c>
    </row>
    <row r="72" spans="1:11">
      <c r="A72" s="33"/>
      <c r="B72" s="33"/>
      <c r="C72" s="28" t="s">
        <v>52</v>
      </c>
      <c r="D72" s="28" t="s">
        <v>38</v>
      </c>
      <c r="E72" s="28">
        <v>20220901</v>
      </c>
      <c r="F72" s="28" t="s">
        <v>46</v>
      </c>
      <c r="G72" s="28" t="s">
        <v>57</v>
      </c>
      <c r="H72" s="28" t="s">
        <v>49</v>
      </c>
      <c r="I72" s="27">
        <v>2065</v>
      </c>
      <c r="J72" s="24">
        <v>0.7</v>
      </c>
      <c r="K72" s="23">
        <f t="shared" si="1"/>
        <v>1445.5</v>
      </c>
    </row>
    <row r="73" spans="1:11">
      <c r="A73" s="33"/>
      <c r="B73" s="33"/>
      <c r="C73" s="28" t="s">
        <v>52</v>
      </c>
      <c r="D73" s="28" t="s">
        <v>38</v>
      </c>
      <c r="E73" s="28">
        <v>20220901</v>
      </c>
      <c r="F73" s="28" t="s">
        <v>46</v>
      </c>
      <c r="G73" s="28" t="s">
        <v>71</v>
      </c>
      <c r="H73" s="28" t="s">
        <v>49</v>
      </c>
      <c r="I73" s="27">
        <v>342</v>
      </c>
      <c r="J73" s="24">
        <v>0.7</v>
      </c>
      <c r="K73" s="23">
        <f t="shared" si="1"/>
        <v>239.39999999999998</v>
      </c>
    </row>
    <row r="74" spans="1:11">
      <c r="A74" s="33"/>
      <c r="B74" s="33"/>
      <c r="C74" s="28" t="s">
        <v>52</v>
      </c>
      <c r="D74" s="28" t="s">
        <v>38</v>
      </c>
      <c r="E74" s="28">
        <v>20220901</v>
      </c>
      <c r="F74" s="28" t="s">
        <v>46</v>
      </c>
      <c r="G74" s="28" t="s">
        <v>57</v>
      </c>
      <c r="H74" s="28" t="s">
        <v>50</v>
      </c>
      <c r="I74" s="27">
        <v>2236</v>
      </c>
      <c r="J74" s="24">
        <v>0.7</v>
      </c>
      <c r="K74" s="23">
        <f t="shared" si="1"/>
        <v>1565.1999999999998</v>
      </c>
    </row>
    <row r="75" spans="1:11">
      <c r="A75" s="33"/>
      <c r="B75" s="33"/>
      <c r="C75" s="28" t="s">
        <v>52</v>
      </c>
      <c r="D75" s="28" t="s">
        <v>38</v>
      </c>
      <c r="E75" s="28">
        <v>20220901</v>
      </c>
      <c r="F75" s="28" t="s">
        <v>46</v>
      </c>
      <c r="G75" s="28" t="s">
        <v>71</v>
      </c>
      <c r="H75" s="28" t="s">
        <v>50</v>
      </c>
      <c r="I75" s="27">
        <v>342</v>
      </c>
      <c r="J75" s="24">
        <v>0.7</v>
      </c>
      <c r="K75" s="23">
        <f t="shared" si="1"/>
        <v>239.39999999999998</v>
      </c>
    </row>
    <row r="76" spans="1:11">
      <c r="A76" s="33"/>
      <c r="B76" s="33"/>
      <c r="C76" s="28" t="s">
        <v>52</v>
      </c>
      <c r="D76" s="28" t="s">
        <v>38</v>
      </c>
      <c r="E76" s="28">
        <v>20221101</v>
      </c>
      <c r="F76" s="28" t="s">
        <v>46</v>
      </c>
      <c r="G76" s="28" t="s">
        <v>57</v>
      </c>
      <c r="H76" s="28" t="s">
        <v>60</v>
      </c>
      <c r="I76" s="27">
        <v>2427</v>
      </c>
      <c r="J76" s="24">
        <v>0.7</v>
      </c>
      <c r="K76" s="23">
        <f t="shared" si="1"/>
        <v>1698.8999999999999</v>
      </c>
    </row>
    <row r="77" spans="1:11">
      <c r="A77" s="33"/>
      <c r="B77" s="33"/>
      <c r="C77" s="28" t="s">
        <v>52</v>
      </c>
      <c r="D77" s="28" t="s">
        <v>38</v>
      </c>
      <c r="E77" s="28">
        <v>20221101</v>
      </c>
      <c r="F77" s="28" t="s">
        <v>46</v>
      </c>
      <c r="G77" s="28" t="s">
        <v>71</v>
      </c>
      <c r="H77" s="28" t="s">
        <v>60</v>
      </c>
      <c r="I77" s="27">
        <v>342</v>
      </c>
      <c r="J77" s="24">
        <v>0.7</v>
      </c>
      <c r="K77" s="23">
        <f t="shared" si="1"/>
        <v>239.39999999999998</v>
      </c>
    </row>
    <row r="78" spans="1:11">
      <c r="A78" s="33"/>
      <c r="B78" s="33"/>
      <c r="C78" s="28" t="s">
        <v>52</v>
      </c>
      <c r="D78" s="28" t="s">
        <v>38</v>
      </c>
      <c r="E78" s="28">
        <v>20221101</v>
      </c>
      <c r="F78" s="28" t="s">
        <v>46</v>
      </c>
      <c r="G78" s="28" t="s">
        <v>57</v>
      </c>
      <c r="H78" s="28" t="s">
        <v>61</v>
      </c>
      <c r="I78" s="27">
        <v>1219</v>
      </c>
      <c r="J78" s="24">
        <v>0.7</v>
      </c>
      <c r="K78" s="23">
        <f t="shared" si="1"/>
        <v>853.3</v>
      </c>
    </row>
    <row r="79" spans="1:11">
      <c r="A79" s="33"/>
      <c r="B79" s="33"/>
      <c r="C79" s="28" t="s">
        <v>52</v>
      </c>
      <c r="D79" s="28" t="s">
        <v>38</v>
      </c>
      <c r="E79" s="28">
        <v>20221101</v>
      </c>
      <c r="F79" s="28" t="s">
        <v>46</v>
      </c>
      <c r="G79" s="28" t="s">
        <v>71</v>
      </c>
      <c r="H79" s="28" t="s">
        <v>61</v>
      </c>
      <c r="I79" s="27">
        <v>372</v>
      </c>
      <c r="J79" s="24">
        <v>0.7</v>
      </c>
      <c r="K79" s="23">
        <f t="shared" si="1"/>
        <v>260.39999999999998</v>
      </c>
    </row>
    <row r="80" spans="1:11">
      <c r="A80" s="33"/>
      <c r="B80" s="33"/>
      <c r="C80" s="28" t="s">
        <v>52</v>
      </c>
      <c r="D80" s="28" t="s">
        <v>38</v>
      </c>
      <c r="E80" s="28">
        <v>20221201</v>
      </c>
      <c r="F80" s="28" t="s">
        <v>46</v>
      </c>
      <c r="G80" s="28" t="s">
        <v>57</v>
      </c>
      <c r="H80" s="28" t="s">
        <v>72</v>
      </c>
      <c r="I80" s="27">
        <v>2624</v>
      </c>
      <c r="J80" s="24">
        <v>0.7</v>
      </c>
      <c r="K80" s="23">
        <f t="shared" si="1"/>
        <v>1836.8</v>
      </c>
    </row>
    <row r="81" spans="1:11">
      <c r="A81" s="33"/>
      <c r="B81" s="33"/>
      <c r="C81" s="28" t="s">
        <v>52</v>
      </c>
      <c r="D81" s="28" t="s">
        <v>38</v>
      </c>
      <c r="E81" s="28">
        <v>20221201</v>
      </c>
      <c r="F81" s="28" t="s">
        <v>46</v>
      </c>
      <c r="G81" s="28" t="s">
        <v>71</v>
      </c>
      <c r="H81" s="28" t="s">
        <v>72</v>
      </c>
      <c r="I81" s="27">
        <v>386</v>
      </c>
      <c r="J81" s="24">
        <v>0.7</v>
      </c>
      <c r="K81" s="23">
        <f t="shared" si="1"/>
        <v>270.2</v>
      </c>
    </row>
    <row r="82" spans="1:11">
      <c r="A82" s="33"/>
      <c r="B82" s="33"/>
      <c r="C82" s="28" t="s">
        <v>52</v>
      </c>
      <c r="D82" s="28" t="s">
        <v>38</v>
      </c>
      <c r="E82" s="28">
        <v>20230101</v>
      </c>
      <c r="F82" s="28" t="s">
        <v>46</v>
      </c>
      <c r="G82" s="28" t="s">
        <v>57</v>
      </c>
      <c r="H82" s="28" t="s">
        <v>80</v>
      </c>
      <c r="I82" s="27">
        <v>1065</v>
      </c>
      <c r="J82" s="24">
        <v>0.7</v>
      </c>
      <c r="K82" s="23">
        <f t="shared" si="1"/>
        <v>745.5</v>
      </c>
    </row>
    <row r="83" spans="1:11">
      <c r="A83" s="33"/>
      <c r="B83" s="33"/>
      <c r="C83" s="28" t="s">
        <v>52</v>
      </c>
      <c r="D83" s="28" t="s">
        <v>38</v>
      </c>
      <c r="E83" s="28">
        <v>20230101</v>
      </c>
      <c r="F83" s="28" t="s">
        <v>46</v>
      </c>
      <c r="G83" s="28" t="s">
        <v>71</v>
      </c>
      <c r="H83" s="28" t="s">
        <v>80</v>
      </c>
      <c r="I83" s="27">
        <v>387</v>
      </c>
      <c r="J83" s="24">
        <v>0.7</v>
      </c>
      <c r="K83" s="23">
        <f t="shared" si="1"/>
        <v>270.89999999999998</v>
      </c>
    </row>
    <row r="84" spans="1:11">
      <c r="A84" s="33"/>
      <c r="B84" s="33"/>
      <c r="C84" s="28" t="s">
        <v>52</v>
      </c>
      <c r="D84" s="28" t="s">
        <v>38</v>
      </c>
      <c r="E84" s="28">
        <v>20230101</v>
      </c>
      <c r="F84" s="28" t="s">
        <v>46</v>
      </c>
      <c r="G84" s="28" t="s">
        <v>57</v>
      </c>
      <c r="H84" s="28" t="s">
        <v>81</v>
      </c>
      <c r="I84" s="27">
        <v>2624</v>
      </c>
      <c r="J84" s="24">
        <v>0.7</v>
      </c>
      <c r="K84" s="23">
        <f t="shared" si="1"/>
        <v>1836.8</v>
      </c>
    </row>
    <row r="85" spans="1:11">
      <c r="A85" s="33"/>
      <c r="B85" s="33"/>
      <c r="C85" s="28" t="s">
        <v>52</v>
      </c>
      <c r="D85" s="28" t="s">
        <v>38</v>
      </c>
      <c r="E85" s="28">
        <v>20230101</v>
      </c>
      <c r="F85" s="28" t="s">
        <v>46</v>
      </c>
      <c r="G85" s="28" t="s">
        <v>71</v>
      </c>
      <c r="H85" s="28" t="s">
        <v>81</v>
      </c>
      <c r="I85" s="27">
        <v>386</v>
      </c>
      <c r="J85" s="24">
        <v>0.7</v>
      </c>
      <c r="K85" s="23">
        <f t="shared" si="1"/>
        <v>270.2</v>
      </c>
    </row>
    <row r="86" spans="1:11">
      <c r="A86" s="33"/>
      <c r="B86" s="33"/>
      <c r="C86" s="28" t="s">
        <v>52</v>
      </c>
      <c r="D86" s="28" t="s">
        <v>38</v>
      </c>
      <c r="E86" s="28">
        <v>20230101</v>
      </c>
      <c r="F86" s="28" t="s">
        <v>46</v>
      </c>
      <c r="G86" s="28" t="s">
        <v>57</v>
      </c>
      <c r="H86" s="28" t="s">
        <v>82</v>
      </c>
      <c r="I86" s="27">
        <v>2519</v>
      </c>
      <c r="J86" s="24">
        <v>0.7</v>
      </c>
      <c r="K86" s="23">
        <f t="shared" si="1"/>
        <v>1763.3</v>
      </c>
    </row>
    <row r="87" spans="1:11">
      <c r="A87" s="33"/>
      <c r="B87" s="33"/>
      <c r="C87" s="28" t="s">
        <v>52</v>
      </c>
      <c r="D87" s="28" t="s">
        <v>38</v>
      </c>
      <c r="E87" s="28">
        <v>20230101</v>
      </c>
      <c r="F87" s="28" t="s">
        <v>46</v>
      </c>
      <c r="G87" s="28" t="s">
        <v>71</v>
      </c>
      <c r="H87" s="28" t="s">
        <v>82</v>
      </c>
      <c r="I87" s="27">
        <v>386</v>
      </c>
      <c r="J87" s="24">
        <v>0.7</v>
      </c>
      <c r="K87" s="23">
        <f t="shared" si="1"/>
        <v>270.2</v>
      </c>
    </row>
    <row r="88" spans="1:11">
      <c r="A88" s="33"/>
      <c r="B88" s="33"/>
      <c r="C88" s="28" t="s">
        <v>52</v>
      </c>
      <c r="D88" s="28" t="s">
        <v>38</v>
      </c>
      <c r="E88" s="28">
        <v>20230101</v>
      </c>
      <c r="F88" s="28" t="s">
        <v>46</v>
      </c>
      <c r="G88" s="28" t="s">
        <v>57</v>
      </c>
      <c r="H88" s="28" t="s">
        <v>82</v>
      </c>
      <c r="I88" s="27">
        <v>2519</v>
      </c>
      <c r="J88" s="24">
        <v>0.7</v>
      </c>
      <c r="K88" s="23">
        <f t="shared" si="1"/>
        <v>1763.3</v>
      </c>
    </row>
    <row r="89" spans="1:11">
      <c r="A89" s="33"/>
      <c r="B89" s="33"/>
      <c r="C89" s="28" t="s">
        <v>52</v>
      </c>
      <c r="D89" s="28" t="s">
        <v>38</v>
      </c>
      <c r="E89" s="28">
        <v>20230101</v>
      </c>
      <c r="F89" s="28" t="s">
        <v>46</v>
      </c>
      <c r="G89" s="28" t="s">
        <v>71</v>
      </c>
      <c r="H89" s="28" t="s">
        <v>82</v>
      </c>
      <c r="I89" s="27">
        <v>386</v>
      </c>
      <c r="J89" s="24">
        <v>0.7</v>
      </c>
      <c r="K89" s="23">
        <f t="shared" si="1"/>
        <v>270.2</v>
      </c>
    </row>
    <row r="90" spans="1:11">
      <c r="A90" s="33"/>
      <c r="B90" s="33"/>
      <c r="C90" s="28" t="s">
        <v>52</v>
      </c>
      <c r="D90" s="28" t="s">
        <v>38</v>
      </c>
      <c r="E90" s="28">
        <v>20230101</v>
      </c>
      <c r="F90" s="28" t="s">
        <v>46</v>
      </c>
      <c r="G90" s="28" t="s">
        <v>57</v>
      </c>
      <c r="H90" s="28" t="s">
        <v>82</v>
      </c>
      <c r="I90" s="27">
        <v>2519</v>
      </c>
      <c r="J90" s="24">
        <v>0.7</v>
      </c>
      <c r="K90" s="23">
        <f t="shared" si="1"/>
        <v>1763.3</v>
      </c>
    </row>
    <row r="91" spans="1:11">
      <c r="A91" s="33"/>
      <c r="B91" s="33"/>
      <c r="C91" s="28" t="s">
        <v>52</v>
      </c>
      <c r="D91" s="28" t="s">
        <v>38</v>
      </c>
      <c r="E91" s="28">
        <v>20230101</v>
      </c>
      <c r="F91" s="28" t="s">
        <v>46</v>
      </c>
      <c r="G91" s="28" t="s">
        <v>71</v>
      </c>
      <c r="H91" s="28" t="s">
        <v>82</v>
      </c>
      <c r="I91" s="27">
        <v>386</v>
      </c>
      <c r="J91" s="24">
        <v>0.7</v>
      </c>
      <c r="K91" s="23">
        <f t="shared" si="1"/>
        <v>270.2</v>
      </c>
    </row>
    <row r="92" spans="1:11">
      <c r="A92" s="33"/>
      <c r="B92" s="33"/>
      <c r="C92" s="28" t="s">
        <v>52</v>
      </c>
      <c r="D92" s="28" t="s">
        <v>38</v>
      </c>
      <c r="E92" s="28">
        <v>20230101</v>
      </c>
      <c r="F92" s="28" t="s">
        <v>46</v>
      </c>
      <c r="G92" s="28" t="s">
        <v>57</v>
      </c>
      <c r="H92" s="28" t="s">
        <v>83</v>
      </c>
      <c r="I92" s="27">
        <v>2286</v>
      </c>
      <c r="J92" s="24">
        <v>0.7</v>
      </c>
      <c r="K92" s="23">
        <f t="shared" si="1"/>
        <v>1600.1999999999998</v>
      </c>
    </row>
    <row r="93" spans="1:11">
      <c r="A93" s="33"/>
      <c r="B93" s="33"/>
      <c r="C93" s="28" t="s">
        <v>52</v>
      </c>
      <c r="D93" s="28" t="s">
        <v>38</v>
      </c>
      <c r="E93" s="28">
        <v>20230101</v>
      </c>
      <c r="F93" s="28" t="s">
        <v>46</v>
      </c>
      <c r="G93" s="28" t="s">
        <v>71</v>
      </c>
      <c r="H93" s="28" t="s">
        <v>83</v>
      </c>
      <c r="I93" s="27">
        <v>387</v>
      </c>
      <c r="J93" s="24">
        <v>0.7</v>
      </c>
      <c r="K93" s="23">
        <f t="shared" si="1"/>
        <v>270.89999999999998</v>
      </c>
    </row>
    <row r="94" spans="1:11">
      <c r="A94" s="33"/>
      <c r="B94" s="33"/>
      <c r="C94" s="28" t="s">
        <v>52</v>
      </c>
      <c r="D94" s="28" t="s">
        <v>38</v>
      </c>
      <c r="E94" s="28">
        <v>20230101</v>
      </c>
      <c r="F94" s="28" t="s">
        <v>46</v>
      </c>
      <c r="G94" s="28" t="s">
        <v>57</v>
      </c>
      <c r="H94" s="28" t="s">
        <v>73</v>
      </c>
      <c r="I94" s="27">
        <v>2203</v>
      </c>
      <c r="J94" s="24">
        <v>0.7</v>
      </c>
      <c r="K94" s="23">
        <f t="shared" si="1"/>
        <v>1542.1</v>
      </c>
    </row>
    <row r="95" spans="1:11">
      <c r="A95" s="33"/>
      <c r="B95" s="33"/>
      <c r="C95" s="28" t="s">
        <v>52</v>
      </c>
      <c r="D95" s="28" t="s">
        <v>38</v>
      </c>
      <c r="E95" s="28">
        <v>20230101</v>
      </c>
      <c r="F95" s="28" t="s">
        <v>46</v>
      </c>
      <c r="G95" s="28" t="s">
        <v>71</v>
      </c>
      <c r="H95" s="28" t="s">
        <v>73</v>
      </c>
      <c r="I95" s="27">
        <v>387</v>
      </c>
      <c r="J95" s="24">
        <v>0.7</v>
      </c>
      <c r="K95" s="23">
        <f t="shared" si="1"/>
        <v>270.89999999999998</v>
      </c>
    </row>
    <row r="96" spans="1:11">
      <c r="A96" s="33"/>
      <c r="B96" s="33"/>
      <c r="C96" s="28" t="s">
        <v>52</v>
      </c>
      <c r="D96" s="28" t="s">
        <v>38</v>
      </c>
      <c r="E96" s="28">
        <v>20230201</v>
      </c>
      <c r="F96" s="28" t="s">
        <v>46</v>
      </c>
      <c r="G96" s="28" t="s">
        <v>57</v>
      </c>
      <c r="H96" s="28" t="s">
        <v>84</v>
      </c>
      <c r="I96" s="27">
        <v>2396</v>
      </c>
      <c r="J96" s="24">
        <v>0.7</v>
      </c>
      <c r="K96" s="23">
        <f t="shared" si="1"/>
        <v>1677.1999999999998</v>
      </c>
    </row>
    <row r="97" spans="1:11">
      <c r="A97" s="33"/>
      <c r="B97" s="33"/>
      <c r="C97" s="28" t="s">
        <v>52</v>
      </c>
      <c r="D97" s="28" t="s">
        <v>38</v>
      </c>
      <c r="E97" s="28">
        <v>20230201</v>
      </c>
      <c r="F97" s="28" t="s">
        <v>46</v>
      </c>
      <c r="G97" s="28" t="s">
        <v>71</v>
      </c>
      <c r="H97" s="28" t="s">
        <v>84</v>
      </c>
      <c r="I97" s="27">
        <v>387</v>
      </c>
      <c r="J97" s="24">
        <v>0.7</v>
      </c>
      <c r="K97" s="23">
        <f t="shared" si="1"/>
        <v>270.89999999999998</v>
      </c>
    </row>
    <row r="98" spans="1:11">
      <c r="A98" s="33"/>
      <c r="B98" s="33"/>
      <c r="C98" s="28" t="s">
        <v>52</v>
      </c>
      <c r="D98" s="28" t="s">
        <v>38</v>
      </c>
      <c r="E98" s="28">
        <v>20230201</v>
      </c>
      <c r="F98" s="28" t="s">
        <v>46</v>
      </c>
      <c r="G98" s="28" t="s">
        <v>57</v>
      </c>
      <c r="H98" s="28" t="s">
        <v>74</v>
      </c>
      <c r="I98" s="27">
        <v>2420</v>
      </c>
      <c r="J98" s="24">
        <v>0.7</v>
      </c>
      <c r="K98" s="23">
        <f t="shared" si="1"/>
        <v>1694</v>
      </c>
    </row>
    <row r="99" spans="1:11">
      <c r="A99" s="33"/>
      <c r="B99" s="33"/>
      <c r="C99" s="28" t="s">
        <v>52</v>
      </c>
      <c r="D99" s="28" t="s">
        <v>38</v>
      </c>
      <c r="E99" s="28">
        <v>20230201</v>
      </c>
      <c r="F99" s="28" t="s">
        <v>46</v>
      </c>
      <c r="G99" s="28" t="s">
        <v>71</v>
      </c>
      <c r="H99" s="28" t="s">
        <v>74</v>
      </c>
      <c r="I99" s="27">
        <v>386</v>
      </c>
      <c r="J99" s="24">
        <v>0.7</v>
      </c>
      <c r="K99" s="23">
        <f t="shared" si="1"/>
        <v>270.2</v>
      </c>
    </row>
    <row r="100" spans="1:11">
      <c r="A100" s="33"/>
      <c r="B100" s="33"/>
      <c r="C100" s="28" t="s">
        <v>52</v>
      </c>
      <c r="D100" s="28" t="s">
        <v>38</v>
      </c>
      <c r="E100" s="28">
        <v>20230401</v>
      </c>
      <c r="F100" s="28" t="s">
        <v>46</v>
      </c>
      <c r="G100" s="28" t="s">
        <v>57</v>
      </c>
      <c r="H100" s="28" t="s">
        <v>61</v>
      </c>
      <c r="I100" s="27">
        <v>1188</v>
      </c>
      <c r="J100" s="24">
        <v>0.7</v>
      </c>
      <c r="K100" s="23">
        <f t="shared" si="1"/>
        <v>831.59999999999991</v>
      </c>
    </row>
    <row r="101" spans="1:11">
      <c r="A101" s="33"/>
      <c r="B101" s="33"/>
      <c r="C101" s="28" t="s">
        <v>52</v>
      </c>
      <c r="D101" s="28" t="s">
        <v>38</v>
      </c>
      <c r="E101" s="28">
        <v>20230401</v>
      </c>
      <c r="F101" s="28" t="s">
        <v>46</v>
      </c>
      <c r="G101" s="28" t="s">
        <v>71</v>
      </c>
      <c r="H101" s="28" t="s">
        <v>61</v>
      </c>
      <c r="I101" s="27">
        <v>387</v>
      </c>
      <c r="J101" s="24">
        <v>0.7</v>
      </c>
      <c r="K101" s="23">
        <f t="shared" si="1"/>
        <v>270.89999999999998</v>
      </c>
    </row>
    <row r="102" spans="1:11">
      <c r="A102" s="33"/>
      <c r="B102" s="33"/>
      <c r="C102" s="28" t="s">
        <v>52</v>
      </c>
      <c r="D102" s="28" t="s">
        <v>38</v>
      </c>
      <c r="E102" s="28">
        <v>20230401</v>
      </c>
      <c r="F102" s="28" t="s">
        <v>46</v>
      </c>
      <c r="G102" s="28" t="s">
        <v>57</v>
      </c>
      <c r="H102" s="28" t="s">
        <v>85</v>
      </c>
      <c r="I102" s="27">
        <v>805</v>
      </c>
      <c r="J102" s="24">
        <v>0.7</v>
      </c>
      <c r="K102" s="23">
        <f t="shared" si="1"/>
        <v>563.5</v>
      </c>
    </row>
    <row r="103" spans="1:11">
      <c r="A103" s="33"/>
      <c r="B103" s="33"/>
      <c r="C103" s="28" t="s">
        <v>52</v>
      </c>
      <c r="D103" s="28" t="s">
        <v>38</v>
      </c>
      <c r="E103" s="28">
        <v>20230401</v>
      </c>
      <c r="F103" s="28" t="s">
        <v>46</v>
      </c>
      <c r="G103" s="28" t="s">
        <v>71</v>
      </c>
      <c r="H103" s="28" t="s">
        <v>85</v>
      </c>
      <c r="I103" s="27">
        <v>386</v>
      </c>
      <c r="J103" s="24">
        <v>0.7</v>
      </c>
      <c r="K103" s="23">
        <f t="shared" si="1"/>
        <v>270.2</v>
      </c>
    </row>
    <row r="104" spans="1:11">
      <c r="A104" s="34" t="s">
        <v>87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25">
        <f>SUM(K61:K103)</f>
        <v>242153.8</v>
      </c>
    </row>
    <row r="105" spans="1:11">
      <c r="A105" s="33">
        <v>45078</v>
      </c>
      <c r="B105" s="33"/>
      <c r="C105" s="28" t="s">
        <v>52</v>
      </c>
      <c r="D105" s="28" t="s">
        <v>38</v>
      </c>
      <c r="E105" s="28">
        <v>20220901</v>
      </c>
      <c r="F105" s="28" t="s">
        <v>56</v>
      </c>
      <c r="G105" s="28" t="s">
        <v>57</v>
      </c>
      <c r="H105" s="28" t="s">
        <v>49</v>
      </c>
      <c r="I105" s="27">
        <v>2065</v>
      </c>
      <c r="J105" s="24">
        <v>0.7</v>
      </c>
      <c r="K105" s="23">
        <f t="shared" si="1"/>
        <v>1445.5</v>
      </c>
    </row>
    <row r="106" spans="1:11">
      <c r="A106" s="33"/>
      <c r="B106" s="33"/>
      <c r="C106" s="28" t="s">
        <v>52</v>
      </c>
      <c r="D106" s="28" t="s">
        <v>38</v>
      </c>
      <c r="E106" s="28">
        <v>20220901</v>
      </c>
      <c r="F106" s="28" t="s">
        <v>56</v>
      </c>
      <c r="G106" s="28" t="s">
        <v>58</v>
      </c>
      <c r="H106" s="28" t="s">
        <v>49</v>
      </c>
      <c r="I106" s="27">
        <v>342</v>
      </c>
      <c r="J106" s="24">
        <v>0.7</v>
      </c>
      <c r="K106" s="23">
        <f t="shared" ref="K106:K148" si="2">I106*J106</f>
        <v>239.39999999999998</v>
      </c>
    </row>
    <row r="107" spans="1:11">
      <c r="A107" s="33"/>
      <c r="B107" s="33"/>
      <c r="C107" s="28" t="s">
        <v>52</v>
      </c>
      <c r="D107" s="28" t="s">
        <v>38</v>
      </c>
      <c r="E107" s="28">
        <v>20220901</v>
      </c>
      <c r="F107" s="28" t="s">
        <v>56</v>
      </c>
      <c r="G107" s="28" t="s">
        <v>57</v>
      </c>
      <c r="H107" s="28" t="s">
        <v>59</v>
      </c>
      <c r="I107" s="27">
        <v>2236</v>
      </c>
      <c r="J107" s="24">
        <v>0.7</v>
      </c>
      <c r="K107" s="23">
        <f t="shared" si="2"/>
        <v>1565.1999999999998</v>
      </c>
    </row>
    <row r="108" spans="1:11">
      <c r="A108" s="33"/>
      <c r="B108" s="33"/>
      <c r="C108" s="28" t="s">
        <v>52</v>
      </c>
      <c r="D108" s="28" t="s">
        <v>38</v>
      </c>
      <c r="E108" s="28">
        <v>20220901</v>
      </c>
      <c r="F108" s="28" t="s">
        <v>56</v>
      </c>
      <c r="G108" s="28" t="s">
        <v>58</v>
      </c>
      <c r="H108" s="28" t="s">
        <v>59</v>
      </c>
      <c r="I108" s="27">
        <v>342</v>
      </c>
      <c r="J108" s="24">
        <v>0.7</v>
      </c>
      <c r="K108" s="23">
        <f t="shared" si="2"/>
        <v>239.39999999999998</v>
      </c>
    </row>
    <row r="109" spans="1:11">
      <c r="A109" s="33"/>
      <c r="B109" s="33"/>
      <c r="C109" s="28" t="s">
        <v>52</v>
      </c>
      <c r="D109" s="28" t="s">
        <v>38</v>
      </c>
      <c r="E109" s="28">
        <v>20221101</v>
      </c>
      <c r="F109" s="28" t="s">
        <v>56</v>
      </c>
      <c r="G109" s="28" t="s">
        <v>57</v>
      </c>
      <c r="H109" s="28" t="s">
        <v>60</v>
      </c>
      <c r="I109" s="27">
        <v>2427</v>
      </c>
      <c r="J109" s="24">
        <v>0.7</v>
      </c>
      <c r="K109" s="23">
        <f t="shared" si="2"/>
        <v>1698.8999999999999</v>
      </c>
    </row>
    <row r="110" spans="1:11">
      <c r="A110" s="33"/>
      <c r="B110" s="33"/>
      <c r="C110" s="28" t="s">
        <v>52</v>
      </c>
      <c r="D110" s="28" t="s">
        <v>38</v>
      </c>
      <c r="E110" s="28">
        <v>20221101</v>
      </c>
      <c r="F110" s="28" t="s">
        <v>56</v>
      </c>
      <c r="G110" s="28" t="s">
        <v>58</v>
      </c>
      <c r="H110" s="28" t="s">
        <v>60</v>
      </c>
      <c r="I110" s="27">
        <v>342</v>
      </c>
      <c r="J110" s="24">
        <v>0.7</v>
      </c>
      <c r="K110" s="23">
        <f t="shared" si="2"/>
        <v>239.39999999999998</v>
      </c>
    </row>
    <row r="111" spans="1:11">
      <c r="A111" s="33"/>
      <c r="B111" s="33"/>
      <c r="C111" s="28" t="s">
        <v>52</v>
      </c>
      <c r="D111" s="28" t="s">
        <v>38</v>
      </c>
      <c r="E111" s="28">
        <v>20221101</v>
      </c>
      <c r="F111" s="28" t="s">
        <v>56</v>
      </c>
      <c r="G111" s="28" t="s">
        <v>57</v>
      </c>
      <c r="H111" s="28" t="s">
        <v>61</v>
      </c>
      <c r="I111" s="27">
        <v>1219</v>
      </c>
      <c r="J111" s="24">
        <v>0.7</v>
      </c>
      <c r="K111" s="23">
        <f t="shared" si="2"/>
        <v>853.3</v>
      </c>
    </row>
    <row r="112" spans="1:11">
      <c r="A112" s="33"/>
      <c r="B112" s="33"/>
      <c r="C112" s="28" t="s">
        <v>52</v>
      </c>
      <c r="D112" s="28" t="s">
        <v>38</v>
      </c>
      <c r="E112" s="28">
        <v>20221101</v>
      </c>
      <c r="F112" s="28" t="s">
        <v>56</v>
      </c>
      <c r="G112" s="28" t="s">
        <v>58</v>
      </c>
      <c r="H112" s="28" t="s">
        <v>61</v>
      </c>
      <c r="I112" s="27">
        <v>372</v>
      </c>
      <c r="J112" s="24">
        <v>0.7</v>
      </c>
      <c r="K112" s="23">
        <f t="shared" si="2"/>
        <v>260.39999999999998</v>
      </c>
    </row>
    <row r="113" spans="1:11">
      <c r="A113" s="33"/>
      <c r="B113" s="33"/>
      <c r="C113" s="28" t="s">
        <v>52</v>
      </c>
      <c r="D113" s="28" t="s">
        <v>38</v>
      </c>
      <c r="E113" s="28">
        <v>20221201</v>
      </c>
      <c r="F113" s="28" t="s">
        <v>56</v>
      </c>
      <c r="G113" s="28" t="s">
        <v>57</v>
      </c>
      <c r="H113" s="28" t="s">
        <v>90</v>
      </c>
      <c r="I113" s="27">
        <v>2624</v>
      </c>
      <c r="J113" s="24">
        <v>0.7</v>
      </c>
      <c r="K113" s="23">
        <f t="shared" si="2"/>
        <v>1836.8</v>
      </c>
    </row>
    <row r="114" spans="1:11">
      <c r="A114" s="33"/>
      <c r="B114" s="33"/>
      <c r="C114" s="28" t="s">
        <v>52</v>
      </c>
      <c r="D114" s="28" t="s">
        <v>38</v>
      </c>
      <c r="E114" s="28">
        <v>20221201</v>
      </c>
      <c r="F114" s="28" t="s">
        <v>56</v>
      </c>
      <c r="G114" s="28" t="s">
        <v>58</v>
      </c>
      <c r="H114" s="28" t="s">
        <v>90</v>
      </c>
      <c r="I114" s="27">
        <v>386</v>
      </c>
      <c r="J114" s="24">
        <v>0.7</v>
      </c>
      <c r="K114" s="23">
        <f t="shared" si="2"/>
        <v>270.2</v>
      </c>
    </row>
    <row r="115" spans="1:11">
      <c r="A115" s="33"/>
      <c r="B115" s="33"/>
      <c r="C115" s="28" t="s">
        <v>52</v>
      </c>
      <c r="D115" s="28" t="s">
        <v>38</v>
      </c>
      <c r="E115" s="28">
        <v>20230101</v>
      </c>
      <c r="F115" s="28" t="s">
        <v>56</v>
      </c>
      <c r="G115" s="28" t="s">
        <v>57</v>
      </c>
      <c r="H115" s="28" t="s">
        <v>62</v>
      </c>
      <c r="I115" s="27">
        <v>1065</v>
      </c>
      <c r="J115" s="24">
        <v>0.7</v>
      </c>
      <c r="K115" s="23">
        <f t="shared" si="2"/>
        <v>745.5</v>
      </c>
    </row>
    <row r="116" spans="1:11">
      <c r="A116" s="33"/>
      <c r="B116" s="33"/>
      <c r="C116" s="28" t="s">
        <v>52</v>
      </c>
      <c r="D116" s="28" t="s">
        <v>38</v>
      </c>
      <c r="E116" s="28">
        <v>20230101</v>
      </c>
      <c r="F116" s="28" t="s">
        <v>56</v>
      </c>
      <c r="G116" s="28" t="s">
        <v>58</v>
      </c>
      <c r="H116" s="28" t="s">
        <v>62</v>
      </c>
      <c r="I116" s="27">
        <v>387</v>
      </c>
      <c r="J116" s="24">
        <v>0.7</v>
      </c>
      <c r="K116" s="23">
        <f t="shared" si="2"/>
        <v>270.89999999999998</v>
      </c>
    </row>
    <row r="117" spans="1:11">
      <c r="A117" s="33"/>
      <c r="B117" s="33"/>
      <c r="C117" s="28" t="s">
        <v>52</v>
      </c>
      <c r="D117" s="28" t="s">
        <v>38</v>
      </c>
      <c r="E117" s="28">
        <v>20230101</v>
      </c>
      <c r="F117" s="28" t="s">
        <v>56</v>
      </c>
      <c r="G117" s="28" t="s">
        <v>57</v>
      </c>
      <c r="H117" s="28" t="s">
        <v>63</v>
      </c>
      <c r="I117" s="27">
        <v>2624</v>
      </c>
      <c r="J117" s="24">
        <v>0.7</v>
      </c>
      <c r="K117" s="23">
        <f t="shared" si="2"/>
        <v>1836.8</v>
      </c>
    </row>
    <row r="118" spans="1:11">
      <c r="A118" s="33"/>
      <c r="B118" s="33"/>
      <c r="C118" s="28" t="s">
        <v>52</v>
      </c>
      <c r="D118" s="28" t="s">
        <v>38</v>
      </c>
      <c r="E118" s="28">
        <v>20230101</v>
      </c>
      <c r="F118" s="28" t="s">
        <v>56</v>
      </c>
      <c r="G118" s="28" t="s">
        <v>58</v>
      </c>
      <c r="H118" s="28" t="s">
        <v>63</v>
      </c>
      <c r="I118" s="27">
        <v>386</v>
      </c>
      <c r="J118" s="24">
        <v>0.7</v>
      </c>
      <c r="K118" s="23">
        <f t="shared" si="2"/>
        <v>270.2</v>
      </c>
    </row>
    <row r="119" spans="1:11">
      <c r="A119" s="33"/>
      <c r="B119" s="33"/>
      <c r="C119" s="28" t="s">
        <v>52</v>
      </c>
      <c r="D119" s="28" t="s">
        <v>38</v>
      </c>
      <c r="E119" s="28">
        <v>20230101</v>
      </c>
      <c r="F119" s="28" t="s">
        <v>56</v>
      </c>
      <c r="G119" s="28" t="s">
        <v>57</v>
      </c>
      <c r="H119" s="28" t="s">
        <v>91</v>
      </c>
      <c r="I119" s="27">
        <v>2519</v>
      </c>
      <c r="J119" s="24">
        <v>0.7</v>
      </c>
      <c r="K119" s="23">
        <f t="shared" si="2"/>
        <v>1763.3</v>
      </c>
    </row>
    <row r="120" spans="1:11">
      <c r="A120" s="33"/>
      <c r="B120" s="33"/>
      <c r="C120" s="28" t="s">
        <v>52</v>
      </c>
      <c r="D120" s="28" t="s">
        <v>38</v>
      </c>
      <c r="E120" s="28">
        <v>20230101</v>
      </c>
      <c r="F120" s="28" t="s">
        <v>56</v>
      </c>
      <c r="G120" s="28" t="s">
        <v>58</v>
      </c>
      <c r="H120" s="28" t="s">
        <v>91</v>
      </c>
      <c r="I120" s="27">
        <v>386</v>
      </c>
      <c r="J120" s="24">
        <v>0.7</v>
      </c>
      <c r="K120" s="23">
        <f t="shared" si="2"/>
        <v>270.2</v>
      </c>
    </row>
    <row r="121" spans="1:11">
      <c r="A121" s="33"/>
      <c r="B121" s="33"/>
      <c r="C121" s="28" t="s">
        <v>52</v>
      </c>
      <c r="D121" s="28" t="s">
        <v>38</v>
      </c>
      <c r="E121" s="28">
        <v>20230101</v>
      </c>
      <c r="F121" s="28" t="s">
        <v>56</v>
      </c>
      <c r="G121" s="28" t="s">
        <v>57</v>
      </c>
      <c r="H121" s="28" t="s">
        <v>64</v>
      </c>
      <c r="I121" s="27">
        <v>2286</v>
      </c>
      <c r="J121" s="24">
        <v>0.7</v>
      </c>
      <c r="K121" s="23">
        <f t="shared" si="2"/>
        <v>1600.1999999999998</v>
      </c>
    </row>
    <row r="122" spans="1:11">
      <c r="A122" s="33"/>
      <c r="B122" s="33"/>
      <c r="C122" s="28" t="s">
        <v>52</v>
      </c>
      <c r="D122" s="28" t="s">
        <v>38</v>
      </c>
      <c r="E122" s="28">
        <v>20230101</v>
      </c>
      <c r="F122" s="28" t="s">
        <v>56</v>
      </c>
      <c r="G122" s="28" t="s">
        <v>58</v>
      </c>
      <c r="H122" s="28" t="s">
        <v>64</v>
      </c>
      <c r="I122" s="27">
        <v>387</v>
      </c>
      <c r="J122" s="24">
        <v>0.7</v>
      </c>
      <c r="K122" s="23">
        <f t="shared" si="2"/>
        <v>270.89999999999998</v>
      </c>
    </row>
    <row r="123" spans="1:11">
      <c r="A123" s="33"/>
      <c r="B123" s="33"/>
      <c r="C123" s="28" t="s">
        <v>52</v>
      </c>
      <c r="D123" s="28" t="s">
        <v>38</v>
      </c>
      <c r="E123" s="28">
        <v>20230101</v>
      </c>
      <c r="F123" s="28" t="s">
        <v>56</v>
      </c>
      <c r="G123" s="28" t="s">
        <v>57</v>
      </c>
      <c r="H123" s="28" t="s">
        <v>92</v>
      </c>
      <c r="I123" s="27">
        <v>2203</v>
      </c>
      <c r="J123" s="24">
        <v>0.7</v>
      </c>
      <c r="K123" s="23">
        <f t="shared" si="2"/>
        <v>1542.1</v>
      </c>
    </row>
    <row r="124" spans="1:11">
      <c r="A124" s="33"/>
      <c r="B124" s="33"/>
      <c r="C124" s="28" t="s">
        <v>52</v>
      </c>
      <c r="D124" s="28" t="s">
        <v>38</v>
      </c>
      <c r="E124" s="28">
        <v>20230101</v>
      </c>
      <c r="F124" s="28" t="s">
        <v>56</v>
      </c>
      <c r="G124" s="28" t="s">
        <v>58</v>
      </c>
      <c r="H124" s="28" t="s">
        <v>92</v>
      </c>
      <c r="I124" s="27">
        <v>387</v>
      </c>
      <c r="J124" s="24">
        <v>0.7</v>
      </c>
      <c r="K124" s="23">
        <f t="shared" si="2"/>
        <v>270.89999999999998</v>
      </c>
    </row>
    <row r="125" spans="1:11">
      <c r="A125" s="33"/>
      <c r="B125" s="33"/>
      <c r="C125" s="28" t="s">
        <v>52</v>
      </c>
      <c r="D125" s="28" t="s">
        <v>38</v>
      </c>
      <c r="E125" s="28">
        <v>20230201</v>
      </c>
      <c r="F125" s="28" t="s">
        <v>56</v>
      </c>
      <c r="G125" s="28" t="s">
        <v>57</v>
      </c>
      <c r="H125" s="28" t="s">
        <v>93</v>
      </c>
      <c r="I125" s="27">
        <v>2420</v>
      </c>
      <c r="J125" s="24">
        <v>0.7</v>
      </c>
      <c r="K125" s="23">
        <f t="shared" si="2"/>
        <v>1694</v>
      </c>
    </row>
    <row r="126" spans="1:11">
      <c r="A126" s="33"/>
      <c r="B126" s="33"/>
      <c r="C126" s="28" t="s">
        <v>52</v>
      </c>
      <c r="D126" s="28" t="s">
        <v>38</v>
      </c>
      <c r="E126" s="28">
        <v>20230201</v>
      </c>
      <c r="F126" s="28" t="s">
        <v>56</v>
      </c>
      <c r="G126" s="28" t="s">
        <v>58</v>
      </c>
      <c r="H126" s="28" t="s">
        <v>93</v>
      </c>
      <c r="I126" s="27">
        <v>386</v>
      </c>
      <c r="J126" s="24">
        <v>0.7</v>
      </c>
      <c r="K126" s="23">
        <f t="shared" si="2"/>
        <v>270.2</v>
      </c>
    </row>
    <row r="127" spans="1:11">
      <c r="A127" s="33"/>
      <c r="B127" s="33"/>
      <c r="C127" s="28" t="s">
        <v>52</v>
      </c>
      <c r="D127" s="28" t="s">
        <v>38</v>
      </c>
      <c r="E127" s="28">
        <v>20230301</v>
      </c>
      <c r="F127" s="28" t="s">
        <v>56</v>
      </c>
      <c r="G127" s="28" t="s">
        <v>57</v>
      </c>
      <c r="H127" s="28" t="s">
        <v>94</v>
      </c>
      <c r="I127" s="27">
        <v>2745</v>
      </c>
      <c r="J127" s="24">
        <v>0.7</v>
      </c>
      <c r="K127" s="23">
        <f t="shared" si="2"/>
        <v>1921.4999999999998</v>
      </c>
    </row>
    <row r="128" spans="1:11">
      <c r="A128" s="33"/>
      <c r="B128" s="33"/>
      <c r="C128" s="28" t="s">
        <v>52</v>
      </c>
      <c r="D128" s="28" t="s">
        <v>38</v>
      </c>
      <c r="E128" s="28">
        <v>20230301</v>
      </c>
      <c r="F128" s="28" t="s">
        <v>56</v>
      </c>
      <c r="G128" s="28" t="s">
        <v>58</v>
      </c>
      <c r="H128" s="28" t="s">
        <v>94</v>
      </c>
      <c r="I128" s="27">
        <v>419</v>
      </c>
      <c r="J128" s="24">
        <v>0.7</v>
      </c>
      <c r="K128" s="23">
        <f t="shared" si="2"/>
        <v>293.29999999999995</v>
      </c>
    </row>
    <row r="129" spans="1:11">
      <c r="A129" s="33"/>
      <c r="B129" s="33"/>
      <c r="C129" s="28" t="s">
        <v>52</v>
      </c>
      <c r="D129" s="28" t="s">
        <v>38</v>
      </c>
      <c r="E129" s="28">
        <v>20230301</v>
      </c>
      <c r="F129" s="28" t="s">
        <v>56</v>
      </c>
      <c r="G129" s="28" t="s">
        <v>57</v>
      </c>
      <c r="H129" s="28" t="s">
        <v>95</v>
      </c>
      <c r="I129" s="27">
        <v>2519</v>
      </c>
      <c r="J129" s="24">
        <v>0.7</v>
      </c>
      <c r="K129" s="23">
        <f t="shared" si="2"/>
        <v>1763.3</v>
      </c>
    </row>
    <row r="130" spans="1:11">
      <c r="A130" s="33"/>
      <c r="B130" s="33"/>
      <c r="C130" s="28" t="s">
        <v>52</v>
      </c>
      <c r="D130" s="28" t="s">
        <v>38</v>
      </c>
      <c r="E130" s="28">
        <v>20230301</v>
      </c>
      <c r="F130" s="28" t="s">
        <v>56</v>
      </c>
      <c r="G130" s="28" t="s">
        <v>58</v>
      </c>
      <c r="H130" s="28" t="s">
        <v>95</v>
      </c>
      <c r="I130" s="27">
        <v>386</v>
      </c>
      <c r="J130" s="24">
        <v>0.7</v>
      </c>
      <c r="K130" s="23">
        <f t="shared" si="2"/>
        <v>270.2</v>
      </c>
    </row>
    <row r="131" spans="1:11">
      <c r="A131" s="33"/>
      <c r="B131" s="33"/>
      <c r="C131" s="28" t="s">
        <v>52</v>
      </c>
      <c r="D131" s="28" t="s">
        <v>38</v>
      </c>
      <c r="E131" s="28">
        <v>20230301</v>
      </c>
      <c r="F131" s="28" t="s">
        <v>56</v>
      </c>
      <c r="G131" s="28" t="s">
        <v>57</v>
      </c>
      <c r="H131" s="28" t="s">
        <v>95</v>
      </c>
      <c r="I131" s="27">
        <v>2519</v>
      </c>
      <c r="J131" s="24">
        <v>0.7</v>
      </c>
      <c r="K131" s="23">
        <f t="shared" si="2"/>
        <v>1763.3</v>
      </c>
    </row>
    <row r="132" spans="1:11">
      <c r="A132" s="33"/>
      <c r="B132" s="33"/>
      <c r="C132" s="28" t="s">
        <v>52</v>
      </c>
      <c r="D132" s="28" t="s">
        <v>38</v>
      </c>
      <c r="E132" s="28">
        <v>20230301</v>
      </c>
      <c r="F132" s="28" t="s">
        <v>56</v>
      </c>
      <c r="G132" s="28" t="s">
        <v>58</v>
      </c>
      <c r="H132" s="28" t="s">
        <v>95</v>
      </c>
      <c r="I132" s="27">
        <v>386</v>
      </c>
      <c r="J132" s="24">
        <v>0.7</v>
      </c>
      <c r="K132" s="23">
        <f t="shared" si="2"/>
        <v>270.2</v>
      </c>
    </row>
    <row r="133" spans="1:11">
      <c r="A133" s="33"/>
      <c r="B133" s="33"/>
      <c r="C133" s="28" t="s">
        <v>52</v>
      </c>
      <c r="D133" s="28" t="s">
        <v>38</v>
      </c>
      <c r="E133" s="28">
        <v>20230501</v>
      </c>
      <c r="F133" s="28" t="s">
        <v>56</v>
      </c>
      <c r="G133" s="28" t="s">
        <v>57</v>
      </c>
      <c r="H133" s="28" t="s">
        <v>96</v>
      </c>
      <c r="I133" s="27">
        <v>845</v>
      </c>
      <c r="J133" s="24">
        <v>0.7</v>
      </c>
      <c r="K133" s="23">
        <f t="shared" si="2"/>
        <v>591.5</v>
      </c>
    </row>
    <row r="134" spans="1:11">
      <c r="A134" s="33"/>
      <c r="B134" s="33"/>
      <c r="C134" s="28" t="s">
        <v>52</v>
      </c>
      <c r="D134" s="28" t="s">
        <v>38</v>
      </c>
      <c r="E134" s="28">
        <v>20230501</v>
      </c>
      <c r="F134" s="28" t="s">
        <v>56</v>
      </c>
      <c r="G134" s="28" t="s">
        <v>58</v>
      </c>
      <c r="H134" s="28" t="s">
        <v>96</v>
      </c>
      <c r="I134" s="27">
        <v>386</v>
      </c>
      <c r="J134" s="24">
        <v>0.7</v>
      </c>
      <c r="K134" s="23">
        <f t="shared" si="2"/>
        <v>270.2</v>
      </c>
    </row>
    <row r="135" spans="1:11">
      <c r="A135" s="33"/>
      <c r="B135" s="33"/>
      <c r="C135" s="28" t="s">
        <v>52</v>
      </c>
      <c r="D135" s="28" t="s">
        <v>38</v>
      </c>
      <c r="E135" s="28">
        <v>20220901</v>
      </c>
      <c r="F135" s="28" t="s">
        <v>53</v>
      </c>
      <c r="G135" s="28" t="s">
        <v>40</v>
      </c>
      <c r="H135" s="28" t="s">
        <v>97</v>
      </c>
      <c r="I135" s="27">
        <v>-30461</v>
      </c>
      <c r="J135" s="24">
        <v>0.7</v>
      </c>
      <c r="K135" s="23">
        <f t="shared" si="2"/>
        <v>-21322.699999999997</v>
      </c>
    </row>
    <row r="136" spans="1:11">
      <c r="A136" s="33"/>
      <c r="B136" s="33"/>
      <c r="C136" s="28" t="s">
        <v>52</v>
      </c>
      <c r="D136" s="28" t="s">
        <v>38</v>
      </c>
      <c r="E136" s="28">
        <v>20220901</v>
      </c>
      <c r="F136" s="28" t="s">
        <v>53</v>
      </c>
      <c r="G136" s="28" t="s">
        <v>40</v>
      </c>
      <c r="H136" s="28" t="s">
        <v>97</v>
      </c>
      <c r="I136" s="27">
        <v>-27195</v>
      </c>
      <c r="J136" s="24">
        <v>0.7</v>
      </c>
      <c r="K136" s="23">
        <f t="shared" si="2"/>
        <v>-19036.5</v>
      </c>
    </row>
    <row r="137" spans="1:11">
      <c r="A137" s="33"/>
      <c r="B137" s="33"/>
      <c r="C137" s="28" t="s">
        <v>52</v>
      </c>
      <c r="D137" s="28" t="s">
        <v>38</v>
      </c>
      <c r="E137" s="28">
        <v>20220901</v>
      </c>
      <c r="F137" s="28" t="s">
        <v>53</v>
      </c>
      <c r="G137" s="28" t="s">
        <v>42</v>
      </c>
      <c r="H137" s="28" t="s">
        <v>97</v>
      </c>
      <c r="I137" s="27">
        <v>-4250</v>
      </c>
      <c r="J137" s="24">
        <v>0.7</v>
      </c>
      <c r="K137" s="23">
        <f t="shared" si="2"/>
        <v>-2975</v>
      </c>
    </row>
    <row r="138" spans="1:11">
      <c r="A138" s="33"/>
      <c r="B138" s="33"/>
      <c r="C138" s="28" t="s">
        <v>52</v>
      </c>
      <c r="D138" s="28" t="s">
        <v>38</v>
      </c>
      <c r="E138" s="28">
        <v>20220901</v>
      </c>
      <c r="F138" s="28" t="s">
        <v>53</v>
      </c>
      <c r="G138" s="28" t="s">
        <v>42</v>
      </c>
      <c r="H138" s="28" t="s">
        <v>97</v>
      </c>
      <c r="I138" s="27">
        <v>-4760</v>
      </c>
      <c r="J138" s="24">
        <v>0.7</v>
      </c>
      <c r="K138" s="23">
        <f t="shared" si="2"/>
        <v>-3332</v>
      </c>
    </row>
    <row r="139" spans="1:11">
      <c r="A139" s="33"/>
      <c r="B139" s="33"/>
      <c r="C139" s="28" t="s">
        <v>52</v>
      </c>
      <c r="D139" s="28" t="s">
        <v>38</v>
      </c>
      <c r="E139" s="28">
        <v>20220901</v>
      </c>
      <c r="F139" s="28" t="s">
        <v>53</v>
      </c>
      <c r="G139" s="28" t="s">
        <v>43</v>
      </c>
      <c r="H139" s="28" t="s">
        <v>97</v>
      </c>
      <c r="I139" s="27">
        <v>-53094</v>
      </c>
      <c r="J139" s="24">
        <v>0.7</v>
      </c>
      <c r="K139" s="23">
        <f t="shared" si="2"/>
        <v>-37165.799999999996</v>
      </c>
    </row>
    <row r="140" spans="1:11">
      <c r="A140" s="33"/>
      <c r="B140" s="33"/>
      <c r="C140" s="28" t="s">
        <v>52</v>
      </c>
      <c r="D140" s="28" t="s">
        <v>38</v>
      </c>
      <c r="E140" s="28">
        <v>20220901</v>
      </c>
      <c r="F140" s="28" t="s">
        <v>53</v>
      </c>
      <c r="G140" s="28" t="s">
        <v>43</v>
      </c>
      <c r="H140" s="28" t="s">
        <v>97</v>
      </c>
      <c r="I140" s="27">
        <v>-47405</v>
      </c>
      <c r="J140" s="24">
        <v>0.7</v>
      </c>
      <c r="K140" s="23">
        <f t="shared" si="2"/>
        <v>-33183.5</v>
      </c>
    </row>
    <row r="141" spans="1:11">
      <c r="A141" s="33"/>
      <c r="B141" s="33"/>
      <c r="C141" s="28" t="s">
        <v>52</v>
      </c>
      <c r="D141" s="28" t="s">
        <v>38</v>
      </c>
      <c r="E141" s="28">
        <v>20230401</v>
      </c>
      <c r="F141" s="28" t="s">
        <v>53</v>
      </c>
      <c r="G141" s="28" t="s">
        <v>40</v>
      </c>
      <c r="H141" s="28" t="s">
        <v>98</v>
      </c>
      <c r="I141" s="27">
        <v>66228</v>
      </c>
      <c r="J141" s="24">
        <v>0.7</v>
      </c>
      <c r="K141" s="23">
        <f t="shared" si="2"/>
        <v>46359.6</v>
      </c>
    </row>
    <row r="142" spans="1:11">
      <c r="A142" s="33"/>
      <c r="B142" s="33"/>
      <c r="C142" s="28" t="s">
        <v>52</v>
      </c>
      <c r="D142" s="28" t="s">
        <v>38</v>
      </c>
      <c r="E142" s="28">
        <v>20230401</v>
      </c>
      <c r="F142" s="28" t="s">
        <v>53</v>
      </c>
      <c r="G142" s="28" t="s">
        <v>42</v>
      </c>
      <c r="H142" s="28" t="s">
        <v>98</v>
      </c>
      <c r="I142" s="27">
        <v>9840</v>
      </c>
      <c r="J142" s="24">
        <v>0.7</v>
      </c>
      <c r="K142" s="23">
        <f t="shared" si="2"/>
        <v>6888</v>
      </c>
    </row>
    <row r="143" spans="1:11">
      <c r="A143" s="33"/>
      <c r="B143" s="33"/>
      <c r="C143" s="28" t="s">
        <v>52</v>
      </c>
      <c r="D143" s="28" t="s">
        <v>38</v>
      </c>
      <c r="E143" s="28">
        <v>20230401</v>
      </c>
      <c r="F143" s="28" t="s">
        <v>53</v>
      </c>
      <c r="G143" s="28" t="s">
        <v>43</v>
      </c>
      <c r="H143" s="28" t="s">
        <v>98</v>
      </c>
      <c r="I143" s="27">
        <v>135276</v>
      </c>
      <c r="J143" s="24">
        <v>0.7</v>
      </c>
      <c r="K143" s="23">
        <f t="shared" si="2"/>
        <v>94693.2</v>
      </c>
    </row>
    <row r="144" spans="1:11">
      <c r="A144" s="33"/>
      <c r="B144" s="33"/>
      <c r="C144" s="28" t="s">
        <v>52</v>
      </c>
      <c r="D144" s="28" t="s">
        <v>38</v>
      </c>
      <c r="E144" s="28">
        <v>20230301</v>
      </c>
      <c r="F144" s="28" t="s">
        <v>53</v>
      </c>
      <c r="G144" s="28" t="s">
        <v>40</v>
      </c>
      <c r="H144" s="28" t="s">
        <v>99</v>
      </c>
      <c r="I144" s="27">
        <v>30084</v>
      </c>
      <c r="J144" s="24">
        <v>0.7</v>
      </c>
      <c r="K144" s="23">
        <f t="shared" si="2"/>
        <v>21058.799999999999</v>
      </c>
    </row>
    <row r="145" spans="1:11">
      <c r="A145" s="33"/>
      <c r="B145" s="33"/>
      <c r="C145" s="28" t="s">
        <v>52</v>
      </c>
      <c r="D145" s="28" t="s">
        <v>38</v>
      </c>
      <c r="E145" s="28">
        <v>20230301</v>
      </c>
      <c r="F145" s="28" t="s">
        <v>53</v>
      </c>
      <c r="G145" s="28" t="s">
        <v>42</v>
      </c>
      <c r="H145" s="28" t="s">
        <v>99</v>
      </c>
      <c r="I145" s="27">
        <v>8340</v>
      </c>
      <c r="J145" s="24">
        <v>0.7</v>
      </c>
      <c r="K145" s="23">
        <f t="shared" si="2"/>
        <v>5838</v>
      </c>
    </row>
    <row r="146" spans="1:11">
      <c r="A146" s="33"/>
      <c r="B146" s="33"/>
      <c r="C146" s="28" t="s">
        <v>52</v>
      </c>
      <c r="D146" s="28" t="s">
        <v>38</v>
      </c>
      <c r="E146" s="28">
        <v>20230501</v>
      </c>
      <c r="F146" s="28" t="s">
        <v>53</v>
      </c>
      <c r="G146" s="28" t="s">
        <v>40</v>
      </c>
      <c r="H146" s="28" t="s">
        <v>100</v>
      </c>
      <c r="I146" s="27">
        <v>32424</v>
      </c>
      <c r="J146" s="24">
        <v>0.7</v>
      </c>
      <c r="K146" s="23">
        <f t="shared" si="2"/>
        <v>22696.799999999999</v>
      </c>
    </row>
    <row r="147" spans="1:11">
      <c r="A147" s="33"/>
      <c r="B147" s="33"/>
      <c r="C147" s="28" t="s">
        <v>52</v>
      </c>
      <c r="D147" s="28" t="s">
        <v>38</v>
      </c>
      <c r="E147" s="28">
        <v>20230501</v>
      </c>
      <c r="F147" s="28" t="s">
        <v>53</v>
      </c>
      <c r="G147" s="28" t="s">
        <v>42</v>
      </c>
      <c r="H147" s="28" t="s">
        <v>100</v>
      </c>
      <c r="I147" s="27">
        <v>8124</v>
      </c>
      <c r="J147" s="24">
        <v>0.7</v>
      </c>
      <c r="K147" s="23">
        <f t="shared" si="2"/>
        <v>5686.7999999999993</v>
      </c>
    </row>
    <row r="148" spans="1:11">
      <c r="A148" s="33"/>
      <c r="B148" s="33"/>
      <c r="C148" s="28" t="s">
        <v>52</v>
      </c>
      <c r="D148" s="28" t="s">
        <v>38</v>
      </c>
      <c r="E148" s="28">
        <v>20230501</v>
      </c>
      <c r="F148" s="28" t="s">
        <v>53</v>
      </c>
      <c r="G148" s="28" t="s">
        <v>43</v>
      </c>
      <c r="H148" s="28" t="s">
        <v>100</v>
      </c>
      <c r="I148" s="27">
        <v>85716</v>
      </c>
      <c r="J148" s="24">
        <v>0.7</v>
      </c>
      <c r="K148" s="23">
        <f t="shared" si="2"/>
        <v>60001.2</v>
      </c>
    </row>
    <row r="149" spans="1:11">
      <c r="A149" s="34" t="s">
        <v>101</v>
      </c>
      <c r="B149" s="34"/>
      <c r="C149" s="34"/>
      <c r="D149" s="34"/>
      <c r="E149" s="34"/>
      <c r="F149" s="34"/>
      <c r="G149" s="34"/>
      <c r="H149" s="34"/>
      <c r="I149" s="34"/>
      <c r="J149" s="34"/>
      <c r="K149" s="25">
        <f>SUM(K105:K148)</f>
        <v>172804.1</v>
      </c>
    </row>
  </sheetData>
  <mergeCells count="15">
    <mergeCell ref="A105:A148"/>
    <mergeCell ref="B105:B148"/>
    <mergeCell ref="A149:J149"/>
    <mergeCell ref="A61:A103"/>
    <mergeCell ref="B61:B103"/>
    <mergeCell ref="A104:J104"/>
    <mergeCell ref="A40:A59"/>
    <mergeCell ref="B40:B59"/>
    <mergeCell ref="A60:J60"/>
    <mergeCell ref="A39:J39"/>
    <mergeCell ref="A4:A15"/>
    <mergeCell ref="B4:B15"/>
    <mergeCell ref="A16:J16"/>
    <mergeCell ref="A17:A38"/>
    <mergeCell ref="B17:B38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rowBreaks count="5" manualBreakCount="5">
    <brk id="16" max="16383" man="1"/>
    <brk id="39" max="16383" man="1"/>
    <brk id="60" max="16383" man="1"/>
    <brk id="104" max="10" man="1"/>
    <brk id="149" max="10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一覧表</vt:lpstr>
      <vt:lpstr>振込額</vt:lpstr>
      <vt:lpstr>一覧表!Print_Area</vt:lpstr>
      <vt:lpstr>振込額!Print_Area</vt:lpstr>
      <vt:lpstr>振込額!Print_Titles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2023-06-16T10:46:13Z</cp:lastPrinted>
  <dcterms:created xsi:type="dcterms:W3CDTF">2015-06-05T18:19:34Z</dcterms:created>
  <dcterms:modified xsi:type="dcterms:W3CDTF">2023-06-26T10:46:38Z</dcterms:modified>
</cp:coreProperties>
</file>