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A02FFCBB-7369-46B1-975A-BA913F0A7F5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5" sheetId="19" r:id="rId2"/>
    <sheet name="2023.4" sheetId="18" r:id="rId3"/>
    <sheet name="2023.3" sheetId="17" state="hidden" r:id="rId4"/>
    <sheet name="2023.2" sheetId="16" state="hidden" r:id="rId5"/>
    <sheet name="2023.1" sheetId="15" state="hidden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C17" i="1"/>
  <c r="AB17" i="1"/>
  <c r="Z17" i="1"/>
  <c r="Y17" i="1"/>
  <c r="W17" i="1"/>
  <c r="V17" i="1"/>
  <c r="U17" i="1"/>
  <c r="I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I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<sst xmlns="http://schemas.openxmlformats.org/spreadsheetml/2006/main" count="2194" uniqueCount="230">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</sst>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view="pageBreakPreview" zoomScaleNormal="100" zoomScaleSheetLayoutView="100" workbookViewId="0">
      <pane ySplit="2" topLeftCell="A3" activePane="bottomLeft" state="frozen"/>
      <selection pane="bottomLeft" activeCell="I13" sqref="I1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121500</v>
      </c>
      <c r="J16" s="7"/>
      <c r="K16" s="7"/>
      <c r="L16" s="7"/>
      <c r="M16" s="7">
        <v>-1903854</v>
      </c>
      <c r="N16" s="7">
        <f>SUM(振込額一覧[[#This Row],[①振込合計]:[⑥RL]])</f>
        <v>2224218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654183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0</v>
      </c>
      <c r="D17" s="7">
        <f>'2023.5'!D$110</f>
        <v>32780</v>
      </c>
      <c r="E17" s="7">
        <f>'2023.5'!E$110</f>
        <v>36300</v>
      </c>
      <c r="F17" s="7">
        <f>'2023.5'!G$110-SUM(振込額一覧[[#This Row],[メルレ（AI）]:[物販]])</f>
        <v>-77880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tabSelected="1" zoomScaleNormal="100" workbookViewId="0">
      <selection activeCell="B3" sqref="B3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/>
      <c r="D2">
        <v>32780</v>
      </c>
      <c r="E2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8"/>
      <c r="C3" s="8"/>
      <c r="E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C5" s="8"/>
      <c r="D5" s="8"/>
      <c r="E5" s="2"/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/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/>
      <c r="H7" s="15"/>
      <c r="I7" s="2"/>
      <c r="T7" t="s">
        <v>20</v>
      </c>
      <c r="W7" t="s">
        <v>94</v>
      </c>
    </row>
    <row r="8" spans="1:30">
      <c r="C8" s="8"/>
      <c r="D8" s="8"/>
      <c r="E8" s="2"/>
      <c r="H8" s="15"/>
      <c r="I8" s="2"/>
      <c r="T8" t="s">
        <v>26</v>
      </c>
      <c r="W8" t="s">
        <v>95</v>
      </c>
    </row>
    <row r="9" spans="1:30">
      <c r="C9" s="8"/>
      <c r="E9" s="2"/>
      <c r="H9" s="15"/>
      <c r="W9" t="s">
        <v>96</v>
      </c>
    </row>
    <row r="10" spans="1:30">
      <c r="C10" s="8"/>
      <c r="E10" s="2"/>
      <c r="H10" s="15"/>
      <c r="W10" t="s">
        <v>97</v>
      </c>
    </row>
    <row r="11" spans="1:30">
      <c r="E11" s="2"/>
      <c r="H11" s="15"/>
      <c r="W11" t="s">
        <v>99</v>
      </c>
    </row>
    <row r="12" spans="1:30">
      <c r="E12" s="2"/>
      <c r="W12" t="s">
        <v>100</v>
      </c>
    </row>
    <row r="13" spans="1:30">
      <c r="E13" s="2"/>
      <c r="W13" t="s">
        <v>101</v>
      </c>
    </row>
    <row r="14" spans="1:30">
      <c r="E14" s="2"/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0</v>
      </c>
      <c r="D110" s="12">
        <f>SUM(D2:D109)</f>
        <v>32780</v>
      </c>
      <c r="E110" s="12">
        <f>SUM(E2:E109)</f>
        <v>36300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9000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v>96500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121500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2023-05-10T10:24:02Z</dcterms:modified>
</cp:coreProperties>
</file>