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E0F0865C-D5D3-4DEF-9A8A-34A0033F8C9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<sst xmlns="http://schemas.openxmlformats.org/spreadsheetml/2006/main" count="2370" uniqueCount="244">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</sst>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view="pageBreakPreview" zoomScaleNormal="100" zoomScaleSheetLayoutView="100" workbookViewId="0">
      <pane ySplit="2" topLeftCell="A3" activePane="bottomLeft" state="frozen"/>
      <selection pane="bottomLeft" activeCell="M18" sqref="M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-1967899.7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865162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0</v>
      </c>
      <c r="D18" s="7">
        <f>'2023.6'!D$110</f>
        <v>0</v>
      </c>
      <c r="E18" s="7">
        <f>'2023.6'!E$110</f>
        <v>160500</v>
      </c>
      <c r="F18" s="7">
        <f>'2023.6'!G$110-SUM(振込額一覧[[#This Row],[メルレ（AI）]:[物販]])</f>
        <v>-169300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-764600.4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1202501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0.21004153440000001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0.1979886968</v>
      </c>
      <c r="G6">
        <v>857461</v>
      </c>
    </row>
    <row r="7" spans="1:7">
      <c r="A7">
        <v>5</v>
      </c>
      <c r="B7">
        <v>2534928</v>
      </c>
      <c r="C7">
        <v>941575</v>
      </c>
      <c r="D7">
        <v>728191</v>
      </c>
      <c r="E7">
        <v>865162</v>
      </c>
      <c r="F7">
        <v>0.1188520337</v>
      </c>
      <c r="G7">
        <v>437080</v>
      </c>
    </row>
    <row r="8" spans="1:7">
      <c r="A8">
        <v>6</v>
      </c>
      <c r="B8">
        <v>928607</v>
      </c>
      <c r="C8">
        <v>1202501</v>
      </c>
      <c r="D8">
        <v>490706.4</v>
      </c>
      <c r="E8">
        <v>-764600.4</v>
      </c>
      <c r="F8">
        <v>0.43844444440000002</v>
      </c>
      <c r="G8">
        <v>1018258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8456739</v>
      </c>
      <c r="C15">
        <v>7404838</v>
      </c>
      <c r="D15">
        <v>3963988.676</v>
      </c>
      <c r="E15">
        <v>-2912087.676</v>
      </c>
      <c r="F15">
        <v>0.2094126526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tabSelected="1" zoomScaleNormal="100" workbookViewId="0">
      <selection activeCell="E14" sqref="E1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160500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O n v Z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D p 7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e 9 l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D p 7 2 V b O 1 7 V k p Q A A A P Y A A A A S A A A A A A A A A A A A A A A A A A A A A A B D b 2 5 m a W c v U G F j a 2 F n Z S 5 4 b W x Q S w E C L Q A U A A I A C A A 6 e 9 l W D 8 r p q 6 Q A A A D p A A A A E w A A A A A A A A A A A A A A A A D x A A A A W 0 N v b n R l b n R f V H l w Z X N d L n h t b F B L A Q I t A B Q A A g A I A D p 7 2 V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2 L T I 1 V D A 2 O j I 1 O j U z L j I 0 N T I y M D h a I i A v P j x F b n R y e S B U e X B l P S J R d W V y e U l E I i B W Y W x 1 Z T 0 i c 2 M 5 Z m I 5 M G I 4 L W Y 5 M T I t N D M x M y 0 4 Z j E y L T U y M W V m Y z A 0 N j E w N C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C j L s / a 9 + d 1 N e 0 i 1 V 8 d E u J t X 2 z k t i l 3 1 w Z 8 H r l 7 V X W 2 w A A A A A D o A A A A A C A A A g A A A A 4 t C 7 V z 4 8 f R o T u b o d E U s 4 P X h 1 o O w u K s n n F J w J S Q N 6 i 6 J Q A A A A n 6 v p h 7 I f W 6 + m o f s u o u X I U L H v f 1 e d k 5 M t C d J x M / E Z 1 d V 1 m 6 x 3 f V h / v 9 t D 0 Z n V I p K h X b R 6 Q a A t h t Z t p 5 9 Z 4 O a D 3 Y W R h 6 Y a W 0 s W i O k s S Z B R f L d A A A A A 4 5 b a n r b T i X P W v s 8 i Y d 8 N G j B I y H J A a f Y F M 7 i R t Y o 2 B 3 k D M D 8 D J a o A F 8 Y i 1 H M C 7 9 a u X v I 9 + b W j z n + V + 3 b X u + o + s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2023-06-25T06:25:57Z</dcterms:modified>
</cp:coreProperties>
</file>