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tsu0\Downloads\"/>
    </mc:Choice>
  </mc:AlternateContent>
  <xr:revisionPtr revIDLastSave="0" documentId="13_ncr:1_{D4CFD554-37C5-4B23-9E84-5F7AE503F871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申請順" sheetId="1" r:id="rId1"/>
    <sheet name="報酬順" sheetId="2" r:id="rId2"/>
  </sheets>
  <calcPr calcId="191029"/>
</workbook>
</file>

<file path=xl/calcChain.xml><?xml version="1.0" encoding="utf-8"?>
<calcChain xmlns="http://schemas.openxmlformats.org/spreadsheetml/2006/main">
  <c r="T210" i="2" l="1"/>
  <c r="Q210" i="2"/>
  <c r="N210" i="2"/>
  <c r="H210" i="2"/>
  <c r="T209" i="2"/>
  <c r="Q209" i="2"/>
  <c r="N209" i="2"/>
  <c r="H209" i="2"/>
  <c r="T208" i="2"/>
  <c r="Q208" i="2"/>
  <c r="N208" i="2"/>
  <c r="H208" i="2"/>
  <c r="T207" i="2"/>
  <c r="Q207" i="2"/>
  <c r="N207" i="2"/>
  <c r="H207" i="2"/>
  <c r="T206" i="2"/>
  <c r="Q206" i="2"/>
  <c r="N206" i="2"/>
  <c r="H206" i="2"/>
  <c r="T205" i="2"/>
  <c r="Q205" i="2"/>
  <c r="N205" i="2"/>
  <c r="H205" i="2"/>
  <c r="T204" i="2"/>
  <c r="Q204" i="2"/>
  <c r="N204" i="2"/>
  <c r="H204" i="2"/>
  <c r="T203" i="2"/>
  <c r="Q203" i="2"/>
  <c r="N203" i="2"/>
  <c r="H203" i="2"/>
  <c r="T202" i="2"/>
  <c r="Q202" i="2"/>
  <c r="N202" i="2"/>
  <c r="H202" i="2"/>
  <c r="T201" i="2"/>
  <c r="Q201" i="2"/>
  <c r="N201" i="2"/>
  <c r="H201" i="2"/>
  <c r="T200" i="2"/>
  <c r="Q200" i="2"/>
  <c r="N200" i="2"/>
  <c r="H200" i="2"/>
  <c r="T199" i="2"/>
  <c r="Q199" i="2"/>
  <c r="N199" i="2"/>
  <c r="H199" i="2"/>
  <c r="T198" i="2"/>
  <c r="Q198" i="2"/>
  <c r="N198" i="2"/>
  <c r="H198" i="2"/>
  <c r="T197" i="2"/>
  <c r="Q197" i="2"/>
  <c r="N197" i="2"/>
  <c r="H197" i="2"/>
  <c r="T196" i="2"/>
  <c r="Q196" i="2"/>
  <c r="N196" i="2"/>
  <c r="H196" i="2"/>
  <c r="T195" i="2"/>
  <c r="Q195" i="2"/>
  <c r="N195" i="2"/>
  <c r="H195" i="2"/>
  <c r="T194" i="2"/>
  <c r="Q194" i="2"/>
  <c r="N194" i="2"/>
  <c r="H194" i="2"/>
  <c r="T193" i="2"/>
  <c r="Q193" i="2"/>
  <c r="N193" i="2"/>
  <c r="H193" i="2"/>
  <c r="T192" i="2"/>
  <c r="Q192" i="2"/>
  <c r="N192" i="2"/>
  <c r="H192" i="2"/>
  <c r="T191" i="2"/>
  <c r="Q191" i="2"/>
  <c r="N191" i="2"/>
  <c r="H191" i="2"/>
  <c r="T190" i="2"/>
  <c r="Q190" i="2"/>
  <c r="N190" i="2"/>
  <c r="H190" i="2"/>
  <c r="T189" i="2"/>
  <c r="Q189" i="2"/>
  <c r="N189" i="2"/>
  <c r="H189" i="2"/>
  <c r="T188" i="2"/>
  <c r="Q188" i="2"/>
  <c r="N188" i="2"/>
  <c r="H188" i="2"/>
  <c r="T187" i="2"/>
  <c r="Q187" i="2"/>
  <c r="N187" i="2"/>
  <c r="H187" i="2"/>
  <c r="T186" i="2"/>
  <c r="Q186" i="2"/>
  <c r="N186" i="2"/>
  <c r="H186" i="2"/>
  <c r="T185" i="2"/>
  <c r="Q185" i="2"/>
  <c r="N185" i="2"/>
  <c r="H185" i="2"/>
  <c r="T184" i="2"/>
  <c r="Q184" i="2"/>
  <c r="N184" i="2"/>
  <c r="H184" i="2"/>
  <c r="T183" i="2"/>
  <c r="Q183" i="2"/>
  <c r="N183" i="2"/>
  <c r="H183" i="2"/>
  <c r="T182" i="2"/>
  <c r="Q182" i="2"/>
  <c r="N182" i="2"/>
  <c r="H182" i="2"/>
  <c r="T181" i="2"/>
  <c r="Q181" i="2"/>
  <c r="N181" i="2"/>
  <c r="H181" i="2"/>
  <c r="T180" i="2"/>
  <c r="Q180" i="2"/>
  <c r="N180" i="2"/>
  <c r="H180" i="2"/>
  <c r="T179" i="2"/>
  <c r="Q179" i="2"/>
  <c r="N179" i="2"/>
  <c r="H179" i="2"/>
  <c r="T178" i="2"/>
  <c r="Q178" i="2"/>
  <c r="N178" i="2"/>
  <c r="H178" i="2"/>
  <c r="T177" i="2"/>
  <c r="Q177" i="2"/>
  <c r="N177" i="2"/>
  <c r="H177" i="2"/>
  <c r="T176" i="2"/>
  <c r="Q176" i="2"/>
  <c r="N176" i="2"/>
  <c r="H176" i="2"/>
  <c r="T175" i="2"/>
  <c r="Q175" i="2"/>
  <c r="N175" i="2"/>
  <c r="H175" i="2"/>
  <c r="T174" i="2"/>
  <c r="Q174" i="2"/>
  <c r="N174" i="2"/>
  <c r="H174" i="2"/>
  <c r="T173" i="2"/>
  <c r="Q173" i="2"/>
  <c r="N173" i="2"/>
  <c r="H173" i="2"/>
  <c r="T172" i="2"/>
  <c r="Q172" i="2"/>
  <c r="N172" i="2"/>
  <c r="H172" i="2"/>
  <c r="T171" i="2"/>
  <c r="Q171" i="2"/>
  <c r="N171" i="2"/>
  <c r="H171" i="2"/>
  <c r="T170" i="2"/>
  <c r="Q170" i="2"/>
  <c r="N170" i="2"/>
  <c r="H170" i="2"/>
  <c r="T169" i="2"/>
  <c r="Q169" i="2"/>
  <c r="N169" i="2"/>
  <c r="H169" i="2"/>
  <c r="T168" i="2"/>
  <c r="Q168" i="2"/>
  <c r="N168" i="2"/>
  <c r="H168" i="2"/>
  <c r="T167" i="2"/>
  <c r="Q167" i="2"/>
  <c r="N167" i="2"/>
  <c r="H167" i="2"/>
  <c r="T166" i="2"/>
  <c r="Q166" i="2"/>
  <c r="N166" i="2"/>
  <c r="H166" i="2"/>
  <c r="T165" i="2"/>
  <c r="Q165" i="2"/>
  <c r="N165" i="2"/>
  <c r="H165" i="2"/>
  <c r="T164" i="2"/>
  <c r="Q164" i="2"/>
  <c r="N164" i="2"/>
  <c r="H164" i="2"/>
  <c r="T163" i="2"/>
  <c r="Q163" i="2"/>
  <c r="N163" i="2"/>
  <c r="H163" i="2"/>
  <c r="T162" i="2"/>
  <c r="Q162" i="2"/>
  <c r="N162" i="2"/>
  <c r="H162" i="2"/>
  <c r="T161" i="2"/>
  <c r="Q161" i="2"/>
  <c r="N161" i="2"/>
  <c r="H161" i="2"/>
  <c r="T160" i="2"/>
  <c r="Q160" i="2"/>
  <c r="N160" i="2"/>
  <c r="H160" i="2"/>
  <c r="T159" i="2"/>
  <c r="Q159" i="2"/>
  <c r="N159" i="2"/>
  <c r="H159" i="2"/>
  <c r="T158" i="2"/>
  <c r="Q158" i="2"/>
  <c r="N158" i="2"/>
  <c r="H158" i="2"/>
  <c r="T157" i="2"/>
  <c r="Q157" i="2"/>
  <c r="N157" i="2"/>
  <c r="H157" i="2"/>
  <c r="T156" i="2"/>
  <c r="Q156" i="2"/>
  <c r="N156" i="2"/>
  <c r="H156" i="2"/>
  <c r="T155" i="2"/>
  <c r="Q155" i="2"/>
  <c r="N155" i="2"/>
  <c r="H155" i="2"/>
  <c r="T154" i="2"/>
  <c r="Q154" i="2"/>
  <c r="N154" i="2"/>
  <c r="H154" i="2"/>
  <c r="T153" i="2"/>
  <c r="Q153" i="2"/>
  <c r="N153" i="2"/>
  <c r="H153" i="2"/>
  <c r="T152" i="2"/>
  <c r="Q152" i="2"/>
  <c r="N152" i="2"/>
  <c r="H152" i="2"/>
  <c r="T151" i="2"/>
  <c r="Q151" i="2"/>
  <c r="N151" i="2"/>
  <c r="H151" i="2"/>
  <c r="T150" i="2"/>
  <c r="Q150" i="2"/>
  <c r="N150" i="2"/>
  <c r="H150" i="2"/>
  <c r="T149" i="2"/>
  <c r="Q149" i="2"/>
  <c r="N149" i="2"/>
  <c r="H149" i="2"/>
  <c r="T148" i="2"/>
  <c r="Q148" i="2"/>
  <c r="N148" i="2"/>
  <c r="H148" i="2"/>
  <c r="T147" i="2"/>
  <c r="Q147" i="2"/>
  <c r="N147" i="2"/>
  <c r="H147" i="2"/>
  <c r="T146" i="2"/>
  <c r="Q146" i="2"/>
  <c r="N146" i="2"/>
  <c r="H146" i="2"/>
  <c r="T145" i="2"/>
  <c r="Q145" i="2"/>
  <c r="N145" i="2"/>
  <c r="H145" i="2"/>
  <c r="T144" i="2"/>
  <c r="Q144" i="2"/>
  <c r="N144" i="2"/>
  <c r="H144" i="2"/>
  <c r="T143" i="2"/>
  <c r="Q143" i="2"/>
  <c r="N143" i="2"/>
  <c r="H143" i="2"/>
  <c r="T142" i="2"/>
  <c r="Q142" i="2"/>
  <c r="N142" i="2"/>
  <c r="H142" i="2"/>
  <c r="T141" i="2"/>
  <c r="Q141" i="2"/>
  <c r="N141" i="2"/>
  <c r="H141" i="2"/>
  <c r="T140" i="2"/>
  <c r="Q140" i="2"/>
  <c r="N140" i="2"/>
  <c r="H140" i="2"/>
  <c r="T139" i="2"/>
  <c r="Q139" i="2"/>
  <c r="N139" i="2"/>
  <c r="H139" i="2"/>
  <c r="T138" i="2"/>
  <c r="Q138" i="2"/>
  <c r="N138" i="2"/>
  <c r="H138" i="2"/>
  <c r="T137" i="2"/>
  <c r="Q137" i="2"/>
  <c r="N137" i="2"/>
  <c r="H137" i="2"/>
  <c r="T136" i="2"/>
  <c r="Q136" i="2"/>
  <c r="N136" i="2"/>
  <c r="H136" i="2"/>
  <c r="T135" i="2"/>
  <c r="Q135" i="2"/>
  <c r="N135" i="2"/>
  <c r="H135" i="2"/>
  <c r="T134" i="2"/>
  <c r="Q134" i="2"/>
  <c r="N134" i="2"/>
  <c r="H134" i="2"/>
  <c r="T133" i="2"/>
  <c r="Q133" i="2"/>
  <c r="N133" i="2"/>
  <c r="H133" i="2"/>
  <c r="T132" i="2"/>
  <c r="Q132" i="2"/>
  <c r="N132" i="2"/>
  <c r="H132" i="2"/>
  <c r="T131" i="2"/>
  <c r="Q131" i="2"/>
  <c r="N131" i="2"/>
  <c r="H131" i="2"/>
  <c r="T130" i="2"/>
  <c r="Q130" i="2"/>
  <c r="N130" i="2"/>
  <c r="H130" i="2"/>
  <c r="T129" i="2"/>
  <c r="Q129" i="2"/>
  <c r="N129" i="2"/>
  <c r="H129" i="2"/>
  <c r="T128" i="2"/>
  <c r="Q128" i="2"/>
  <c r="N128" i="2"/>
  <c r="H128" i="2"/>
  <c r="T127" i="2"/>
  <c r="Q127" i="2"/>
  <c r="N127" i="2"/>
  <c r="H127" i="2"/>
  <c r="T126" i="2"/>
  <c r="Q126" i="2"/>
  <c r="N126" i="2"/>
  <c r="H126" i="2"/>
  <c r="T125" i="2"/>
  <c r="Q125" i="2"/>
  <c r="N125" i="2"/>
  <c r="H125" i="2"/>
  <c r="T124" i="2"/>
  <c r="Q124" i="2"/>
  <c r="N124" i="2"/>
  <c r="H124" i="2"/>
  <c r="T123" i="2"/>
  <c r="Q123" i="2"/>
  <c r="N123" i="2"/>
  <c r="H123" i="2"/>
  <c r="T122" i="2"/>
  <c r="Q122" i="2"/>
  <c r="N122" i="2"/>
  <c r="H122" i="2"/>
  <c r="T121" i="2"/>
  <c r="Q121" i="2"/>
  <c r="N121" i="2"/>
  <c r="H121" i="2"/>
  <c r="T120" i="2"/>
  <c r="Q120" i="2"/>
  <c r="N120" i="2"/>
  <c r="H120" i="2"/>
  <c r="T119" i="2"/>
  <c r="Q119" i="2"/>
  <c r="N119" i="2"/>
  <c r="H119" i="2"/>
  <c r="T118" i="2"/>
  <c r="Q118" i="2"/>
  <c r="N118" i="2"/>
  <c r="H118" i="2"/>
  <c r="T117" i="2"/>
  <c r="Q117" i="2"/>
  <c r="N117" i="2"/>
  <c r="H117" i="2"/>
  <c r="T116" i="2"/>
  <c r="Q116" i="2"/>
  <c r="N116" i="2"/>
  <c r="H116" i="2"/>
  <c r="T115" i="2"/>
  <c r="Q115" i="2"/>
  <c r="N115" i="2"/>
  <c r="H115" i="2"/>
  <c r="T114" i="2"/>
  <c r="Q114" i="2"/>
  <c r="N114" i="2"/>
  <c r="H114" i="2"/>
  <c r="T113" i="2"/>
  <c r="Q113" i="2"/>
  <c r="N113" i="2"/>
  <c r="H113" i="2"/>
  <c r="T112" i="2"/>
  <c r="Q112" i="2"/>
  <c r="N112" i="2"/>
  <c r="H112" i="2"/>
  <c r="T111" i="2"/>
  <c r="Q111" i="2"/>
  <c r="N111" i="2"/>
  <c r="H111" i="2"/>
  <c r="T110" i="2"/>
  <c r="Q110" i="2"/>
  <c r="N110" i="2"/>
  <c r="H110" i="2"/>
  <c r="T109" i="2"/>
  <c r="Q109" i="2"/>
  <c r="N109" i="2"/>
  <c r="H109" i="2"/>
  <c r="T108" i="2"/>
  <c r="Q108" i="2"/>
  <c r="N108" i="2"/>
  <c r="H108" i="2"/>
  <c r="T107" i="2"/>
  <c r="Q107" i="2"/>
  <c r="N107" i="2"/>
  <c r="H107" i="2"/>
  <c r="T106" i="2"/>
  <c r="Q106" i="2"/>
  <c r="N106" i="2"/>
  <c r="H106" i="2"/>
  <c r="T105" i="2"/>
  <c r="Q105" i="2"/>
  <c r="N105" i="2"/>
  <c r="H105" i="2"/>
  <c r="T104" i="2"/>
  <c r="Q104" i="2"/>
  <c r="N104" i="2"/>
  <c r="H104" i="2"/>
  <c r="T103" i="2"/>
  <c r="Q103" i="2"/>
  <c r="N103" i="2"/>
  <c r="H103" i="2"/>
  <c r="T102" i="2"/>
  <c r="Q102" i="2"/>
  <c r="N102" i="2"/>
  <c r="H102" i="2"/>
  <c r="T101" i="2"/>
  <c r="Q101" i="2"/>
  <c r="N101" i="2"/>
  <c r="H101" i="2"/>
  <c r="T100" i="2"/>
  <c r="Q100" i="2"/>
  <c r="N100" i="2"/>
  <c r="H100" i="2"/>
  <c r="T99" i="2"/>
  <c r="Q99" i="2"/>
  <c r="N99" i="2"/>
  <c r="H99" i="2"/>
  <c r="T98" i="2"/>
  <c r="Q98" i="2"/>
  <c r="N98" i="2"/>
  <c r="H98" i="2"/>
  <c r="T97" i="2"/>
  <c r="Q97" i="2"/>
  <c r="N97" i="2"/>
  <c r="H97" i="2"/>
  <c r="T96" i="2"/>
  <c r="Q96" i="2"/>
  <c r="N96" i="2"/>
  <c r="H96" i="2"/>
  <c r="T95" i="2"/>
  <c r="Q95" i="2"/>
  <c r="N95" i="2"/>
  <c r="H95" i="2"/>
  <c r="T94" i="2"/>
  <c r="Q94" i="2"/>
  <c r="N94" i="2"/>
  <c r="H94" i="2"/>
  <c r="T93" i="2"/>
  <c r="Q93" i="2"/>
  <c r="N93" i="2"/>
  <c r="H93" i="2"/>
  <c r="T92" i="2"/>
  <c r="Q92" i="2"/>
  <c r="N92" i="2"/>
  <c r="H92" i="2"/>
  <c r="T91" i="2"/>
  <c r="Q91" i="2"/>
  <c r="N91" i="2"/>
  <c r="H91" i="2"/>
  <c r="T90" i="2"/>
  <c r="Q90" i="2"/>
  <c r="N90" i="2"/>
  <c r="H90" i="2"/>
  <c r="T89" i="2"/>
  <c r="Q89" i="2"/>
  <c r="N89" i="2"/>
  <c r="H89" i="2"/>
  <c r="T88" i="2"/>
  <c r="Q88" i="2"/>
  <c r="N88" i="2"/>
  <c r="H88" i="2"/>
  <c r="T87" i="2"/>
  <c r="Q87" i="2"/>
  <c r="N87" i="2"/>
  <c r="H87" i="2"/>
  <c r="T86" i="2"/>
  <c r="Q86" i="2"/>
  <c r="N86" i="2"/>
  <c r="H86" i="2"/>
  <c r="T85" i="2"/>
  <c r="Q85" i="2"/>
  <c r="N85" i="2"/>
  <c r="H85" i="2"/>
  <c r="T84" i="2"/>
  <c r="Q84" i="2"/>
  <c r="N84" i="2"/>
  <c r="H84" i="2"/>
  <c r="T83" i="2"/>
  <c r="Q83" i="2"/>
  <c r="N83" i="2"/>
  <c r="H83" i="2"/>
  <c r="T82" i="2"/>
  <c r="Q82" i="2"/>
  <c r="N82" i="2"/>
  <c r="H82" i="2"/>
  <c r="T81" i="2"/>
  <c r="Q81" i="2"/>
  <c r="N81" i="2"/>
  <c r="H81" i="2"/>
  <c r="T80" i="2"/>
  <c r="Q80" i="2"/>
  <c r="N80" i="2"/>
  <c r="H80" i="2"/>
  <c r="T79" i="2"/>
  <c r="Q79" i="2"/>
  <c r="N79" i="2"/>
  <c r="H79" i="2"/>
  <c r="T78" i="2"/>
  <c r="Q78" i="2"/>
  <c r="N78" i="2"/>
  <c r="H78" i="2"/>
  <c r="T77" i="2"/>
  <c r="Q77" i="2"/>
  <c r="N77" i="2"/>
  <c r="H77" i="2"/>
  <c r="T76" i="2"/>
  <c r="Q76" i="2"/>
  <c r="N76" i="2"/>
  <c r="H76" i="2"/>
  <c r="T75" i="2"/>
  <c r="Q75" i="2"/>
  <c r="N75" i="2"/>
  <c r="H75" i="2"/>
  <c r="T74" i="2"/>
  <c r="Q74" i="2"/>
  <c r="N74" i="2"/>
  <c r="H74" i="2"/>
  <c r="T73" i="2"/>
  <c r="Q73" i="2"/>
  <c r="N73" i="2"/>
  <c r="H73" i="2"/>
  <c r="T72" i="2"/>
  <c r="Q72" i="2"/>
  <c r="N72" i="2"/>
  <c r="H72" i="2"/>
  <c r="T71" i="2"/>
  <c r="Q71" i="2"/>
  <c r="N71" i="2"/>
  <c r="H71" i="2"/>
  <c r="T70" i="2"/>
  <c r="Q70" i="2"/>
  <c r="N70" i="2"/>
  <c r="H70" i="2"/>
  <c r="T69" i="2"/>
  <c r="Q69" i="2"/>
  <c r="N69" i="2"/>
  <c r="H69" i="2"/>
  <c r="T68" i="2"/>
  <c r="Q68" i="2"/>
  <c r="N68" i="2"/>
  <c r="H68" i="2"/>
  <c r="T67" i="2"/>
  <c r="Q67" i="2"/>
  <c r="N67" i="2"/>
  <c r="H67" i="2"/>
  <c r="T66" i="2"/>
  <c r="Q66" i="2"/>
  <c r="N66" i="2"/>
  <c r="H66" i="2"/>
  <c r="T65" i="2"/>
  <c r="Q65" i="2"/>
  <c r="N65" i="2"/>
  <c r="H65" i="2"/>
  <c r="T64" i="2"/>
  <c r="Q64" i="2"/>
  <c r="N64" i="2"/>
  <c r="H64" i="2"/>
  <c r="T63" i="2"/>
  <c r="Q63" i="2"/>
  <c r="N63" i="2"/>
  <c r="H63" i="2"/>
  <c r="T62" i="2"/>
  <c r="Q62" i="2"/>
  <c r="N62" i="2"/>
  <c r="H62" i="2"/>
  <c r="T61" i="2"/>
  <c r="Q61" i="2"/>
  <c r="N61" i="2"/>
  <c r="H61" i="2"/>
  <c r="T60" i="2"/>
  <c r="Q60" i="2"/>
  <c r="N60" i="2"/>
  <c r="H60" i="2"/>
  <c r="T59" i="2"/>
  <c r="Q59" i="2"/>
  <c r="N59" i="2"/>
  <c r="H59" i="2"/>
  <c r="T58" i="2"/>
  <c r="Q58" i="2"/>
  <c r="N58" i="2"/>
  <c r="H58" i="2"/>
  <c r="T57" i="2"/>
  <c r="Q57" i="2"/>
  <c r="N57" i="2"/>
  <c r="H57" i="2"/>
  <c r="T56" i="2"/>
  <c r="Q56" i="2"/>
  <c r="N56" i="2"/>
  <c r="H56" i="2"/>
  <c r="T55" i="2"/>
  <c r="Q55" i="2"/>
  <c r="N55" i="2"/>
  <c r="H55" i="2"/>
  <c r="T54" i="2"/>
  <c r="Q54" i="2"/>
  <c r="N54" i="2"/>
  <c r="H54" i="2"/>
  <c r="T53" i="2"/>
  <c r="Q53" i="2"/>
  <c r="N53" i="2"/>
  <c r="H53" i="2"/>
  <c r="T52" i="2"/>
  <c r="Q52" i="2"/>
  <c r="N52" i="2"/>
  <c r="H52" i="2"/>
  <c r="T51" i="2"/>
  <c r="Q51" i="2"/>
  <c r="N51" i="2"/>
  <c r="H51" i="2"/>
  <c r="T50" i="2"/>
  <c r="Q50" i="2"/>
  <c r="N50" i="2"/>
  <c r="H50" i="2"/>
  <c r="T49" i="2"/>
  <c r="Q49" i="2"/>
  <c r="N49" i="2"/>
  <c r="H49" i="2"/>
  <c r="T48" i="2"/>
  <c r="Q48" i="2"/>
  <c r="N48" i="2"/>
  <c r="H48" i="2"/>
  <c r="T47" i="2"/>
  <c r="Q47" i="2"/>
  <c r="N47" i="2"/>
  <c r="H47" i="2"/>
  <c r="T46" i="2"/>
  <c r="Q46" i="2"/>
  <c r="N46" i="2"/>
  <c r="H46" i="2"/>
  <c r="T45" i="2"/>
  <c r="Q45" i="2"/>
  <c r="N45" i="2"/>
  <c r="H45" i="2"/>
  <c r="T44" i="2"/>
  <c r="Q44" i="2"/>
  <c r="N44" i="2"/>
  <c r="H44" i="2"/>
  <c r="T43" i="2"/>
  <c r="Q43" i="2"/>
  <c r="N43" i="2"/>
  <c r="H43" i="2"/>
  <c r="T42" i="2"/>
  <c r="Q42" i="2"/>
  <c r="N42" i="2"/>
  <c r="H42" i="2"/>
  <c r="T41" i="2"/>
  <c r="Q41" i="2"/>
  <c r="N41" i="2"/>
  <c r="H41" i="2"/>
  <c r="T40" i="2"/>
  <c r="Q40" i="2"/>
  <c r="N40" i="2"/>
  <c r="H40" i="2"/>
  <c r="T39" i="2"/>
  <c r="Q39" i="2"/>
  <c r="N39" i="2"/>
  <c r="H39" i="2"/>
  <c r="T38" i="2"/>
  <c r="Q38" i="2"/>
  <c r="N38" i="2"/>
  <c r="H38" i="2"/>
  <c r="T37" i="2"/>
  <c r="Q37" i="2"/>
  <c r="N37" i="2"/>
  <c r="H37" i="2"/>
  <c r="T36" i="2"/>
  <c r="Q36" i="2"/>
  <c r="N36" i="2"/>
  <c r="H36" i="2"/>
  <c r="T35" i="2"/>
  <c r="Q35" i="2"/>
  <c r="N35" i="2"/>
  <c r="H35" i="2"/>
  <c r="T34" i="2"/>
  <c r="Q34" i="2"/>
  <c r="N34" i="2"/>
  <c r="H34" i="2"/>
  <c r="T33" i="2"/>
  <c r="Q33" i="2"/>
  <c r="N33" i="2"/>
  <c r="H33" i="2"/>
  <c r="T32" i="2"/>
  <c r="Q32" i="2"/>
  <c r="N32" i="2"/>
  <c r="H32" i="2"/>
  <c r="T31" i="2"/>
  <c r="Q31" i="2"/>
  <c r="N31" i="2"/>
  <c r="H31" i="2"/>
  <c r="T30" i="2"/>
  <c r="Q30" i="2"/>
  <c r="N30" i="2"/>
  <c r="H30" i="2"/>
  <c r="T29" i="2"/>
  <c r="Q29" i="2"/>
  <c r="N29" i="2"/>
  <c r="H29" i="2"/>
  <c r="T28" i="2"/>
  <c r="Q28" i="2"/>
  <c r="N28" i="2"/>
  <c r="H28" i="2"/>
  <c r="T27" i="2"/>
  <c r="Q27" i="2"/>
  <c r="N27" i="2"/>
  <c r="H27" i="2"/>
  <c r="T26" i="2"/>
  <c r="Q26" i="2"/>
  <c r="N26" i="2"/>
  <c r="H26" i="2"/>
  <c r="T25" i="2"/>
  <c r="Q25" i="2"/>
  <c r="N25" i="2"/>
  <c r="H25" i="2"/>
  <c r="T24" i="2"/>
  <c r="Q24" i="2"/>
  <c r="N24" i="2"/>
  <c r="H24" i="2"/>
  <c r="T23" i="2"/>
  <c r="Q23" i="2"/>
  <c r="N23" i="2"/>
  <c r="H23" i="2"/>
  <c r="T22" i="2"/>
  <c r="Q22" i="2"/>
  <c r="N22" i="2"/>
  <c r="H22" i="2"/>
  <c r="T21" i="2"/>
  <c r="Q21" i="2"/>
  <c r="N21" i="2"/>
  <c r="H21" i="2"/>
  <c r="T20" i="2"/>
  <c r="Q20" i="2"/>
  <c r="N20" i="2"/>
  <c r="H20" i="2"/>
  <c r="T19" i="2"/>
  <c r="Q19" i="2"/>
  <c r="N19" i="2"/>
  <c r="H19" i="2"/>
  <c r="T18" i="2"/>
  <c r="Q18" i="2"/>
  <c r="N18" i="2"/>
  <c r="H18" i="2"/>
  <c r="T17" i="2"/>
  <c r="Q17" i="2"/>
  <c r="N17" i="2"/>
  <c r="H17" i="2"/>
  <c r="T16" i="2"/>
  <c r="Q16" i="2"/>
  <c r="N16" i="2"/>
  <c r="H16" i="2"/>
  <c r="T15" i="2"/>
  <c r="Q15" i="2"/>
  <c r="N15" i="2"/>
  <c r="H15" i="2"/>
  <c r="T14" i="2"/>
  <c r="Q14" i="2"/>
  <c r="N14" i="2"/>
  <c r="H14" i="2"/>
  <c r="T13" i="2"/>
  <c r="Q13" i="2"/>
  <c r="N13" i="2"/>
  <c r="H13" i="2"/>
  <c r="T12" i="2"/>
  <c r="Q12" i="2"/>
  <c r="N12" i="2"/>
  <c r="H12" i="2"/>
  <c r="T11" i="2"/>
  <c r="Q11" i="2"/>
  <c r="N11" i="2"/>
  <c r="H11" i="2"/>
  <c r="T10" i="2"/>
  <c r="Q10" i="2"/>
  <c r="N10" i="2"/>
  <c r="H10" i="2"/>
  <c r="T9" i="2"/>
  <c r="Q9" i="2"/>
  <c r="N9" i="2"/>
  <c r="H9" i="2"/>
  <c r="T8" i="2"/>
  <c r="Q8" i="2"/>
  <c r="N8" i="2"/>
  <c r="H8" i="2"/>
  <c r="T7" i="2"/>
  <c r="Q7" i="2"/>
  <c r="N7" i="2"/>
  <c r="H7" i="2"/>
  <c r="T6" i="2"/>
  <c r="Q6" i="2"/>
  <c r="N6" i="2"/>
  <c r="H6" i="2"/>
  <c r="T5" i="2"/>
  <c r="Q5" i="2"/>
  <c r="N5" i="2"/>
  <c r="H5" i="2"/>
  <c r="T4" i="2"/>
  <c r="Q4" i="2"/>
  <c r="N4" i="2"/>
  <c r="L4" i="2"/>
  <c r="R4" i="2" s="1"/>
  <c r="H4" i="2"/>
  <c r="T3" i="2"/>
  <c r="Q3" i="2"/>
  <c r="N3" i="2"/>
  <c r="L3" i="2"/>
  <c r="R3" i="2" s="1"/>
  <c r="H3" i="2"/>
  <c r="T2" i="2"/>
  <c r="Q2" i="2"/>
  <c r="O2" i="2"/>
  <c r="N2" i="2"/>
  <c r="L2" i="2"/>
  <c r="U2" i="2" s="1"/>
  <c r="I2" i="2"/>
  <c r="I3" i="2" s="1"/>
  <c r="I4" i="2" s="1"/>
  <c r="I5" i="2" s="1"/>
  <c r="H2" i="2"/>
  <c r="I2" i="1"/>
  <c r="J2" i="1" s="1"/>
  <c r="U210" i="1"/>
  <c r="R210" i="1"/>
  <c r="O210" i="1"/>
  <c r="I210" i="1"/>
  <c r="U209" i="1"/>
  <c r="R209" i="1"/>
  <c r="O209" i="1"/>
  <c r="I209" i="1"/>
  <c r="U208" i="1"/>
  <c r="R208" i="1"/>
  <c r="O208" i="1"/>
  <c r="I208" i="1"/>
  <c r="U207" i="1"/>
  <c r="R207" i="1"/>
  <c r="O207" i="1"/>
  <c r="I207" i="1"/>
  <c r="U206" i="1"/>
  <c r="R206" i="1"/>
  <c r="O206" i="1"/>
  <c r="I206" i="1"/>
  <c r="U205" i="1"/>
  <c r="R205" i="1"/>
  <c r="O205" i="1"/>
  <c r="I205" i="1"/>
  <c r="U204" i="1"/>
  <c r="R204" i="1"/>
  <c r="O204" i="1"/>
  <c r="I204" i="1"/>
  <c r="U203" i="1"/>
  <c r="R203" i="1"/>
  <c r="O203" i="1"/>
  <c r="I203" i="1"/>
  <c r="U202" i="1"/>
  <c r="R202" i="1"/>
  <c r="O202" i="1"/>
  <c r="I202" i="1"/>
  <c r="U201" i="1"/>
  <c r="R201" i="1"/>
  <c r="O201" i="1"/>
  <c r="I201" i="1"/>
  <c r="U200" i="1"/>
  <c r="R200" i="1"/>
  <c r="O200" i="1"/>
  <c r="I200" i="1"/>
  <c r="U199" i="1"/>
  <c r="R199" i="1"/>
  <c r="O199" i="1"/>
  <c r="I199" i="1"/>
  <c r="U198" i="1"/>
  <c r="R198" i="1"/>
  <c r="O198" i="1"/>
  <c r="I198" i="1"/>
  <c r="U197" i="1"/>
  <c r="R197" i="1"/>
  <c r="O197" i="1"/>
  <c r="I197" i="1"/>
  <c r="U196" i="1"/>
  <c r="R196" i="1"/>
  <c r="O196" i="1"/>
  <c r="I196" i="1"/>
  <c r="U195" i="1"/>
  <c r="R195" i="1"/>
  <c r="O195" i="1"/>
  <c r="I195" i="1"/>
  <c r="U194" i="1"/>
  <c r="R194" i="1"/>
  <c r="O194" i="1"/>
  <c r="I194" i="1"/>
  <c r="U193" i="1"/>
  <c r="R193" i="1"/>
  <c r="O193" i="1"/>
  <c r="I193" i="1"/>
  <c r="U192" i="1"/>
  <c r="R192" i="1"/>
  <c r="O192" i="1"/>
  <c r="I192" i="1"/>
  <c r="U191" i="1"/>
  <c r="R191" i="1"/>
  <c r="O191" i="1"/>
  <c r="I191" i="1"/>
  <c r="U190" i="1"/>
  <c r="R190" i="1"/>
  <c r="O190" i="1"/>
  <c r="I190" i="1"/>
  <c r="U189" i="1"/>
  <c r="R189" i="1"/>
  <c r="O189" i="1"/>
  <c r="I189" i="1"/>
  <c r="U188" i="1"/>
  <c r="R188" i="1"/>
  <c r="O188" i="1"/>
  <c r="I188" i="1"/>
  <c r="U187" i="1"/>
  <c r="R187" i="1"/>
  <c r="O187" i="1"/>
  <c r="I187" i="1"/>
  <c r="U186" i="1"/>
  <c r="R186" i="1"/>
  <c r="O186" i="1"/>
  <c r="I186" i="1"/>
  <c r="U185" i="1"/>
  <c r="R185" i="1"/>
  <c r="O185" i="1"/>
  <c r="I185" i="1"/>
  <c r="U184" i="1"/>
  <c r="R184" i="1"/>
  <c r="O184" i="1"/>
  <c r="I184" i="1"/>
  <c r="U183" i="1"/>
  <c r="R183" i="1"/>
  <c r="O183" i="1"/>
  <c r="I183" i="1"/>
  <c r="U182" i="1"/>
  <c r="R182" i="1"/>
  <c r="O182" i="1"/>
  <c r="I182" i="1"/>
  <c r="U181" i="1"/>
  <c r="R181" i="1"/>
  <c r="O181" i="1"/>
  <c r="I181" i="1"/>
  <c r="U180" i="1"/>
  <c r="R180" i="1"/>
  <c r="O180" i="1"/>
  <c r="I180" i="1"/>
  <c r="U179" i="1"/>
  <c r="R179" i="1"/>
  <c r="O179" i="1"/>
  <c r="I179" i="1"/>
  <c r="U178" i="1"/>
  <c r="R178" i="1"/>
  <c r="O178" i="1"/>
  <c r="I178" i="1"/>
  <c r="U177" i="1"/>
  <c r="R177" i="1"/>
  <c r="O177" i="1"/>
  <c r="I177" i="1"/>
  <c r="U176" i="1"/>
  <c r="R176" i="1"/>
  <c r="O176" i="1"/>
  <c r="I176" i="1"/>
  <c r="U175" i="1"/>
  <c r="R175" i="1"/>
  <c r="O175" i="1"/>
  <c r="I175" i="1"/>
  <c r="U174" i="1"/>
  <c r="R174" i="1"/>
  <c r="O174" i="1"/>
  <c r="I174" i="1"/>
  <c r="U173" i="1"/>
  <c r="R173" i="1"/>
  <c r="O173" i="1"/>
  <c r="I173" i="1"/>
  <c r="U172" i="1"/>
  <c r="R172" i="1"/>
  <c r="O172" i="1"/>
  <c r="I172" i="1"/>
  <c r="U171" i="1"/>
  <c r="R171" i="1"/>
  <c r="O171" i="1"/>
  <c r="I171" i="1"/>
  <c r="U170" i="1"/>
  <c r="R170" i="1"/>
  <c r="O170" i="1"/>
  <c r="I170" i="1"/>
  <c r="U169" i="1"/>
  <c r="R169" i="1"/>
  <c r="O169" i="1"/>
  <c r="I169" i="1"/>
  <c r="U168" i="1"/>
  <c r="R168" i="1"/>
  <c r="O168" i="1"/>
  <c r="I168" i="1"/>
  <c r="U167" i="1"/>
  <c r="R167" i="1"/>
  <c r="O167" i="1"/>
  <c r="I167" i="1"/>
  <c r="U166" i="1"/>
  <c r="R166" i="1"/>
  <c r="O166" i="1"/>
  <c r="I166" i="1"/>
  <c r="U165" i="1"/>
  <c r="R165" i="1"/>
  <c r="O165" i="1"/>
  <c r="I165" i="1"/>
  <c r="U164" i="1"/>
  <c r="R164" i="1"/>
  <c r="O164" i="1"/>
  <c r="I164" i="1"/>
  <c r="U163" i="1"/>
  <c r="R163" i="1"/>
  <c r="O163" i="1"/>
  <c r="I163" i="1"/>
  <c r="U162" i="1"/>
  <c r="R162" i="1"/>
  <c r="O162" i="1"/>
  <c r="I162" i="1"/>
  <c r="U161" i="1"/>
  <c r="R161" i="1"/>
  <c r="O161" i="1"/>
  <c r="I161" i="1"/>
  <c r="U160" i="1"/>
  <c r="R160" i="1"/>
  <c r="O160" i="1"/>
  <c r="I160" i="1"/>
  <c r="U159" i="1"/>
  <c r="R159" i="1"/>
  <c r="O159" i="1"/>
  <c r="I159" i="1"/>
  <c r="U158" i="1"/>
  <c r="R158" i="1"/>
  <c r="O158" i="1"/>
  <c r="I158" i="1"/>
  <c r="U157" i="1"/>
  <c r="R157" i="1"/>
  <c r="O157" i="1"/>
  <c r="I157" i="1"/>
  <c r="U156" i="1"/>
  <c r="R156" i="1"/>
  <c r="O156" i="1"/>
  <c r="I156" i="1"/>
  <c r="U155" i="1"/>
  <c r="R155" i="1"/>
  <c r="O155" i="1"/>
  <c r="I155" i="1"/>
  <c r="U154" i="1"/>
  <c r="R154" i="1"/>
  <c r="O154" i="1"/>
  <c r="I154" i="1"/>
  <c r="U153" i="1"/>
  <c r="R153" i="1"/>
  <c r="O153" i="1"/>
  <c r="I153" i="1"/>
  <c r="U152" i="1"/>
  <c r="R152" i="1"/>
  <c r="O152" i="1"/>
  <c r="I152" i="1"/>
  <c r="U151" i="1"/>
  <c r="R151" i="1"/>
  <c r="O151" i="1"/>
  <c r="I151" i="1"/>
  <c r="U150" i="1"/>
  <c r="R150" i="1"/>
  <c r="O150" i="1"/>
  <c r="I150" i="1"/>
  <c r="U149" i="1"/>
  <c r="R149" i="1"/>
  <c r="O149" i="1"/>
  <c r="I149" i="1"/>
  <c r="U148" i="1"/>
  <c r="R148" i="1"/>
  <c r="O148" i="1"/>
  <c r="I148" i="1"/>
  <c r="U147" i="1"/>
  <c r="R147" i="1"/>
  <c r="O147" i="1"/>
  <c r="I147" i="1"/>
  <c r="U146" i="1"/>
  <c r="R146" i="1"/>
  <c r="O146" i="1"/>
  <c r="I146" i="1"/>
  <c r="U145" i="1"/>
  <c r="R145" i="1"/>
  <c r="O145" i="1"/>
  <c r="I145" i="1"/>
  <c r="U144" i="1"/>
  <c r="R144" i="1"/>
  <c r="O144" i="1"/>
  <c r="I144" i="1"/>
  <c r="U143" i="1"/>
  <c r="R143" i="1"/>
  <c r="O143" i="1"/>
  <c r="I143" i="1"/>
  <c r="U142" i="1"/>
  <c r="R142" i="1"/>
  <c r="O142" i="1"/>
  <c r="I142" i="1"/>
  <c r="U141" i="1"/>
  <c r="R141" i="1"/>
  <c r="O141" i="1"/>
  <c r="I141" i="1"/>
  <c r="U140" i="1"/>
  <c r="R140" i="1"/>
  <c r="O140" i="1"/>
  <c r="I140" i="1"/>
  <c r="U139" i="1"/>
  <c r="R139" i="1"/>
  <c r="O139" i="1"/>
  <c r="I139" i="1"/>
  <c r="U138" i="1"/>
  <c r="R138" i="1"/>
  <c r="O138" i="1"/>
  <c r="I138" i="1"/>
  <c r="U137" i="1"/>
  <c r="R137" i="1"/>
  <c r="O137" i="1"/>
  <c r="I137" i="1"/>
  <c r="U136" i="1"/>
  <c r="R136" i="1"/>
  <c r="O136" i="1"/>
  <c r="I136" i="1"/>
  <c r="U135" i="1"/>
  <c r="R135" i="1"/>
  <c r="O135" i="1"/>
  <c r="I135" i="1"/>
  <c r="U134" i="1"/>
  <c r="R134" i="1"/>
  <c r="O134" i="1"/>
  <c r="I134" i="1"/>
  <c r="U133" i="1"/>
  <c r="R133" i="1"/>
  <c r="O133" i="1"/>
  <c r="I133" i="1"/>
  <c r="U132" i="1"/>
  <c r="R132" i="1"/>
  <c r="O132" i="1"/>
  <c r="I132" i="1"/>
  <c r="U131" i="1"/>
  <c r="R131" i="1"/>
  <c r="O131" i="1"/>
  <c r="I131" i="1"/>
  <c r="U130" i="1"/>
  <c r="R130" i="1"/>
  <c r="O130" i="1"/>
  <c r="I130" i="1"/>
  <c r="U129" i="1"/>
  <c r="R129" i="1"/>
  <c r="O129" i="1"/>
  <c r="I129" i="1"/>
  <c r="U128" i="1"/>
  <c r="R128" i="1"/>
  <c r="O128" i="1"/>
  <c r="I128" i="1"/>
  <c r="U127" i="1"/>
  <c r="R127" i="1"/>
  <c r="O127" i="1"/>
  <c r="I127" i="1"/>
  <c r="U126" i="1"/>
  <c r="R126" i="1"/>
  <c r="O126" i="1"/>
  <c r="I126" i="1"/>
  <c r="U125" i="1"/>
  <c r="R125" i="1"/>
  <c r="O125" i="1"/>
  <c r="I125" i="1"/>
  <c r="U124" i="1"/>
  <c r="R124" i="1"/>
  <c r="O124" i="1"/>
  <c r="I124" i="1"/>
  <c r="U123" i="1"/>
  <c r="R123" i="1"/>
  <c r="O123" i="1"/>
  <c r="I123" i="1"/>
  <c r="U122" i="1"/>
  <c r="R122" i="1"/>
  <c r="O122" i="1"/>
  <c r="I122" i="1"/>
  <c r="U121" i="1"/>
  <c r="R121" i="1"/>
  <c r="O121" i="1"/>
  <c r="I121" i="1"/>
  <c r="U120" i="1"/>
  <c r="R120" i="1"/>
  <c r="O120" i="1"/>
  <c r="I120" i="1"/>
  <c r="U119" i="1"/>
  <c r="R119" i="1"/>
  <c r="O119" i="1"/>
  <c r="I119" i="1"/>
  <c r="U118" i="1"/>
  <c r="R118" i="1"/>
  <c r="O118" i="1"/>
  <c r="I118" i="1"/>
  <c r="U117" i="1"/>
  <c r="R117" i="1"/>
  <c r="O117" i="1"/>
  <c r="I117" i="1"/>
  <c r="U116" i="1"/>
  <c r="R116" i="1"/>
  <c r="O116" i="1"/>
  <c r="I116" i="1"/>
  <c r="U115" i="1"/>
  <c r="R115" i="1"/>
  <c r="O115" i="1"/>
  <c r="I115" i="1"/>
  <c r="U114" i="1"/>
  <c r="R114" i="1"/>
  <c r="O114" i="1"/>
  <c r="I114" i="1"/>
  <c r="U113" i="1"/>
  <c r="R113" i="1"/>
  <c r="O113" i="1"/>
  <c r="I113" i="1"/>
  <c r="U112" i="1"/>
  <c r="R112" i="1"/>
  <c r="O112" i="1"/>
  <c r="I112" i="1"/>
  <c r="U111" i="1"/>
  <c r="R111" i="1"/>
  <c r="O111" i="1"/>
  <c r="I111" i="1"/>
  <c r="U110" i="1"/>
  <c r="R110" i="1"/>
  <c r="O110" i="1"/>
  <c r="I110" i="1"/>
  <c r="U109" i="1"/>
  <c r="R109" i="1"/>
  <c r="O109" i="1"/>
  <c r="I109" i="1"/>
  <c r="U108" i="1"/>
  <c r="R108" i="1"/>
  <c r="O108" i="1"/>
  <c r="I108" i="1"/>
  <c r="U107" i="1"/>
  <c r="R107" i="1"/>
  <c r="O107" i="1"/>
  <c r="I107" i="1"/>
  <c r="U106" i="1"/>
  <c r="R106" i="1"/>
  <c r="O106" i="1"/>
  <c r="I106" i="1"/>
  <c r="U105" i="1"/>
  <c r="R105" i="1"/>
  <c r="O105" i="1"/>
  <c r="I105" i="1"/>
  <c r="U104" i="1"/>
  <c r="R104" i="1"/>
  <c r="O104" i="1"/>
  <c r="I104" i="1"/>
  <c r="U103" i="1"/>
  <c r="R103" i="1"/>
  <c r="O103" i="1"/>
  <c r="I103" i="1"/>
  <c r="U102" i="1"/>
  <c r="R102" i="1"/>
  <c r="O102" i="1"/>
  <c r="I102" i="1"/>
  <c r="U101" i="1"/>
  <c r="R101" i="1"/>
  <c r="O101" i="1"/>
  <c r="I101" i="1"/>
  <c r="U100" i="1"/>
  <c r="R100" i="1"/>
  <c r="O100" i="1"/>
  <c r="I100" i="1"/>
  <c r="U99" i="1"/>
  <c r="R99" i="1"/>
  <c r="O99" i="1"/>
  <c r="I99" i="1"/>
  <c r="U98" i="1"/>
  <c r="R98" i="1"/>
  <c r="O98" i="1"/>
  <c r="I98" i="1"/>
  <c r="U97" i="1"/>
  <c r="R97" i="1"/>
  <c r="O97" i="1"/>
  <c r="I97" i="1"/>
  <c r="U96" i="1"/>
  <c r="R96" i="1"/>
  <c r="O96" i="1"/>
  <c r="I96" i="1"/>
  <c r="U95" i="1"/>
  <c r="R95" i="1"/>
  <c r="O95" i="1"/>
  <c r="I95" i="1"/>
  <c r="U94" i="1"/>
  <c r="R94" i="1"/>
  <c r="O94" i="1"/>
  <c r="I94" i="1"/>
  <c r="U93" i="1"/>
  <c r="R93" i="1"/>
  <c r="O93" i="1"/>
  <c r="I93" i="1"/>
  <c r="U92" i="1"/>
  <c r="R92" i="1"/>
  <c r="O92" i="1"/>
  <c r="I92" i="1"/>
  <c r="U91" i="1"/>
  <c r="R91" i="1"/>
  <c r="O91" i="1"/>
  <c r="I91" i="1"/>
  <c r="U90" i="1"/>
  <c r="R90" i="1"/>
  <c r="O90" i="1"/>
  <c r="I90" i="1"/>
  <c r="U89" i="1"/>
  <c r="R89" i="1"/>
  <c r="O89" i="1"/>
  <c r="I89" i="1"/>
  <c r="U88" i="1"/>
  <c r="R88" i="1"/>
  <c r="O88" i="1"/>
  <c r="I88" i="1"/>
  <c r="U87" i="1"/>
  <c r="R87" i="1"/>
  <c r="O87" i="1"/>
  <c r="I87" i="1"/>
  <c r="U86" i="1"/>
  <c r="R86" i="1"/>
  <c r="O86" i="1"/>
  <c r="I86" i="1"/>
  <c r="U85" i="1"/>
  <c r="R85" i="1"/>
  <c r="O85" i="1"/>
  <c r="I85" i="1"/>
  <c r="U84" i="1"/>
  <c r="R84" i="1"/>
  <c r="O84" i="1"/>
  <c r="I84" i="1"/>
  <c r="U83" i="1"/>
  <c r="R83" i="1"/>
  <c r="O83" i="1"/>
  <c r="I83" i="1"/>
  <c r="U82" i="1"/>
  <c r="R82" i="1"/>
  <c r="O82" i="1"/>
  <c r="I82" i="1"/>
  <c r="U81" i="1"/>
  <c r="R81" i="1"/>
  <c r="O81" i="1"/>
  <c r="I81" i="1"/>
  <c r="U80" i="1"/>
  <c r="R80" i="1"/>
  <c r="O80" i="1"/>
  <c r="I80" i="1"/>
  <c r="U79" i="1"/>
  <c r="R79" i="1"/>
  <c r="O79" i="1"/>
  <c r="I79" i="1"/>
  <c r="U78" i="1"/>
  <c r="R78" i="1"/>
  <c r="O78" i="1"/>
  <c r="I78" i="1"/>
  <c r="U77" i="1"/>
  <c r="R77" i="1"/>
  <c r="O77" i="1"/>
  <c r="I77" i="1"/>
  <c r="U76" i="1"/>
  <c r="R76" i="1"/>
  <c r="O76" i="1"/>
  <c r="I76" i="1"/>
  <c r="U75" i="1"/>
  <c r="R75" i="1"/>
  <c r="O75" i="1"/>
  <c r="I75" i="1"/>
  <c r="U74" i="1"/>
  <c r="R74" i="1"/>
  <c r="O74" i="1"/>
  <c r="I74" i="1"/>
  <c r="U73" i="1"/>
  <c r="R73" i="1"/>
  <c r="O73" i="1"/>
  <c r="I73" i="1"/>
  <c r="U72" i="1"/>
  <c r="R72" i="1"/>
  <c r="O72" i="1"/>
  <c r="I72" i="1"/>
  <c r="U71" i="1"/>
  <c r="R71" i="1"/>
  <c r="O71" i="1"/>
  <c r="I71" i="1"/>
  <c r="U70" i="1"/>
  <c r="R70" i="1"/>
  <c r="O70" i="1"/>
  <c r="I70" i="1"/>
  <c r="U69" i="1"/>
  <c r="R69" i="1"/>
  <c r="O69" i="1"/>
  <c r="I69" i="1"/>
  <c r="U68" i="1"/>
  <c r="R68" i="1"/>
  <c r="O68" i="1"/>
  <c r="I68" i="1"/>
  <c r="U67" i="1"/>
  <c r="R67" i="1"/>
  <c r="O67" i="1"/>
  <c r="I67" i="1"/>
  <c r="U66" i="1"/>
  <c r="R66" i="1"/>
  <c r="O66" i="1"/>
  <c r="I66" i="1"/>
  <c r="U65" i="1"/>
  <c r="R65" i="1"/>
  <c r="O65" i="1"/>
  <c r="I65" i="1"/>
  <c r="U64" i="1"/>
  <c r="R64" i="1"/>
  <c r="O64" i="1"/>
  <c r="I64" i="1"/>
  <c r="U63" i="1"/>
  <c r="R63" i="1"/>
  <c r="O63" i="1"/>
  <c r="I63" i="1"/>
  <c r="U62" i="1"/>
  <c r="R62" i="1"/>
  <c r="O62" i="1"/>
  <c r="I62" i="1"/>
  <c r="U61" i="1"/>
  <c r="R61" i="1"/>
  <c r="O61" i="1"/>
  <c r="I61" i="1"/>
  <c r="U60" i="1"/>
  <c r="R60" i="1"/>
  <c r="O60" i="1"/>
  <c r="I60" i="1"/>
  <c r="U59" i="1"/>
  <c r="R59" i="1"/>
  <c r="O59" i="1"/>
  <c r="I59" i="1"/>
  <c r="U58" i="1"/>
  <c r="R58" i="1"/>
  <c r="O58" i="1"/>
  <c r="I58" i="1"/>
  <c r="U57" i="1"/>
  <c r="R57" i="1"/>
  <c r="O57" i="1"/>
  <c r="I57" i="1"/>
  <c r="U56" i="1"/>
  <c r="R56" i="1"/>
  <c r="O56" i="1"/>
  <c r="I56" i="1"/>
  <c r="U55" i="1"/>
  <c r="R55" i="1"/>
  <c r="O55" i="1"/>
  <c r="I55" i="1"/>
  <c r="U54" i="1"/>
  <c r="R54" i="1"/>
  <c r="O54" i="1"/>
  <c r="I54" i="1"/>
  <c r="U53" i="1"/>
  <c r="R53" i="1"/>
  <c r="O53" i="1"/>
  <c r="I53" i="1"/>
  <c r="U52" i="1"/>
  <c r="R52" i="1"/>
  <c r="O52" i="1"/>
  <c r="I52" i="1"/>
  <c r="U51" i="1"/>
  <c r="R51" i="1"/>
  <c r="O51" i="1"/>
  <c r="I51" i="1"/>
  <c r="U50" i="1"/>
  <c r="R50" i="1"/>
  <c r="O50" i="1"/>
  <c r="I50" i="1"/>
  <c r="U49" i="1"/>
  <c r="R49" i="1"/>
  <c r="O49" i="1"/>
  <c r="I49" i="1"/>
  <c r="U48" i="1"/>
  <c r="R48" i="1"/>
  <c r="O48" i="1"/>
  <c r="I48" i="1"/>
  <c r="U47" i="1"/>
  <c r="R47" i="1"/>
  <c r="O47" i="1"/>
  <c r="I47" i="1"/>
  <c r="U46" i="1"/>
  <c r="R46" i="1"/>
  <c r="O46" i="1"/>
  <c r="I46" i="1"/>
  <c r="U45" i="1"/>
  <c r="R45" i="1"/>
  <c r="O45" i="1"/>
  <c r="I45" i="1"/>
  <c r="U44" i="1"/>
  <c r="R44" i="1"/>
  <c r="O44" i="1"/>
  <c r="I44" i="1"/>
  <c r="U43" i="1"/>
  <c r="R43" i="1"/>
  <c r="O43" i="1"/>
  <c r="I43" i="1"/>
  <c r="U42" i="1"/>
  <c r="R42" i="1"/>
  <c r="O42" i="1"/>
  <c r="I42" i="1"/>
  <c r="U41" i="1"/>
  <c r="R41" i="1"/>
  <c r="O41" i="1"/>
  <c r="I41" i="1"/>
  <c r="U40" i="1"/>
  <c r="R40" i="1"/>
  <c r="O40" i="1"/>
  <c r="I40" i="1"/>
  <c r="U39" i="1"/>
  <c r="R39" i="1"/>
  <c r="O39" i="1"/>
  <c r="I39" i="1"/>
  <c r="U38" i="1"/>
  <c r="R38" i="1"/>
  <c r="O38" i="1"/>
  <c r="I38" i="1"/>
  <c r="U37" i="1"/>
  <c r="R37" i="1"/>
  <c r="O37" i="1"/>
  <c r="I37" i="1"/>
  <c r="U36" i="1"/>
  <c r="R36" i="1"/>
  <c r="O36" i="1"/>
  <c r="I36" i="1"/>
  <c r="U35" i="1"/>
  <c r="R35" i="1"/>
  <c r="O35" i="1"/>
  <c r="I35" i="1"/>
  <c r="U34" i="1"/>
  <c r="R34" i="1"/>
  <c r="O34" i="1"/>
  <c r="I34" i="1"/>
  <c r="U33" i="1"/>
  <c r="R33" i="1"/>
  <c r="O33" i="1"/>
  <c r="I33" i="1"/>
  <c r="U32" i="1"/>
  <c r="R32" i="1"/>
  <c r="O32" i="1"/>
  <c r="I32" i="1"/>
  <c r="U31" i="1"/>
  <c r="R31" i="1"/>
  <c r="O31" i="1"/>
  <c r="I31" i="1"/>
  <c r="U30" i="1"/>
  <c r="R30" i="1"/>
  <c r="O30" i="1"/>
  <c r="I30" i="1"/>
  <c r="U29" i="1"/>
  <c r="R29" i="1"/>
  <c r="O29" i="1"/>
  <c r="I29" i="1"/>
  <c r="U28" i="1"/>
  <c r="R28" i="1"/>
  <c r="O28" i="1"/>
  <c r="I28" i="1"/>
  <c r="U27" i="1"/>
  <c r="R27" i="1"/>
  <c r="O27" i="1"/>
  <c r="I27" i="1"/>
  <c r="U26" i="1"/>
  <c r="R26" i="1"/>
  <c r="O26" i="1"/>
  <c r="I26" i="1"/>
  <c r="U25" i="1"/>
  <c r="R25" i="1"/>
  <c r="O25" i="1"/>
  <c r="I25" i="1"/>
  <c r="U24" i="1"/>
  <c r="R24" i="1"/>
  <c r="O24" i="1"/>
  <c r="I24" i="1"/>
  <c r="U23" i="1"/>
  <c r="R23" i="1"/>
  <c r="O23" i="1"/>
  <c r="I23" i="1"/>
  <c r="U22" i="1"/>
  <c r="R22" i="1"/>
  <c r="O22" i="1"/>
  <c r="I22" i="1"/>
  <c r="U21" i="1"/>
  <c r="R21" i="1"/>
  <c r="O21" i="1"/>
  <c r="I21" i="1"/>
  <c r="U20" i="1"/>
  <c r="R20" i="1"/>
  <c r="O20" i="1"/>
  <c r="I20" i="1"/>
  <c r="U19" i="1"/>
  <c r="R19" i="1"/>
  <c r="O19" i="1"/>
  <c r="I19" i="1"/>
  <c r="U18" i="1"/>
  <c r="R18" i="1"/>
  <c r="O18" i="1"/>
  <c r="I18" i="1"/>
  <c r="U17" i="1"/>
  <c r="R17" i="1"/>
  <c r="O17" i="1"/>
  <c r="I17" i="1"/>
  <c r="U16" i="1"/>
  <c r="R16" i="1"/>
  <c r="O16" i="1"/>
  <c r="I16" i="1"/>
  <c r="U15" i="1"/>
  <c r="R15" i="1"/>
  <c r="O15" i="1"/>
  <c r="I15" i="1"/>
  <c r="U14" i="1"/>
  <c r="R14" i="1"/>
  <c r="O14" i="1"/>
  <c r="I14" i="1"/>
  <c r="U13" i="1"/>
  <c r="R13" i="1"/>
  <c r="O13" i="1"/>
  <c r="I13" i="1"/>
  <c r="U12" i="1"/>
  <c r="R12" i="1"/>
  <c r="O12" i="1"/>
  <c r="I12" i="1"/>
  <c r="U11" i="1"/>
  <c r="R11" i="1"/>
  <c r="O11" i="1"/>
  <c r="I11" i="1"/>
  <c r="U10" i="1"/>
  <c r="R10" i="1"/>
  <c r="O10" i="1"/>
  <c r="I10" i="1"/>
  <c r="U9" i="1"/>
  <c r="R9" i="1"/>
  <c r="O9" i="1"/>
  <c r="I9" i="1"/>
  <c r="U8" i="1"/>
  <c r="R8" i="1"/>
  <c r="O8" i="1"/>
  <c r="I8" i="1"/>
  <c r="U7" i="1"/>
  <c r="R7" i="1"/>
  <c r="O7" i="1"/>
  <c r="I7" i="1"/>
  <c r="U6" i="1"/>
  <c r="R6" i="1"/>
  <c r="O6" i="1"/>
  <c r="I6" i="1"/>
  <c r="U5" i="1"/>
  <c r="R5" i="1"/>
  <c r="O5" i="1"/>
  <c r="I5" i="1"/>
  <c r="U4" i="1"/>
  <c r="R4" i="1"/>
  <c r="O4" i="1"/>
  <c r="M4" i="1"/>
  <c r="P4" i="1" s="1"/>
  <c r="I4" i="1"/>
  <c r="U3" i="1"/>
  <c r="R3" i="1"/>
  <c r="O3" i="1"/>
  <c r="M3" i="1"/>
  <c r="V3" i="1" s="1"/>
  <c r="I3" i="1"/>
  <c r="U2" i="1"/>
  <c r="R2" i="1"/>
  <c r="O2" i="1"/>
  <c r="M2" i="1"/>
  <c r="V2" i="1" s="1"/>
  <c r="I6" i="2" l="1"/>
  <c r="J5" i="2"/>
  <c r="U3" i="2"/>
  <c r="U4" i="2"/>
  <c r="O3" i="2"/>
  <c r="R2" i="2"/>
  <c r="O4" i="2"/>
  <c r="J3" i="1"/>
  <c r="J4" i="1" s="1"/>
  <c r="J5" i="1" s="1"/>
  <c r="J6" i="1" s="1"/>
  <c r="S2" i="1"/>
  <c r="P2" i="1"/>
  <c r="S4" i="1"/>
  <c r="V4" i="1"/>
  <c r="S3" i="1"/>
  <c r="P3" i="1"/>
  <c r="L6" i="2" l="1"/>
  <c r="L5" i="2"/>
  <c r="I7" i="2"/>
  <c r="J6" i="2"/>
  <c r="L7" i="2" s="1"/>
  <c r="J7" i="1"/>
  <c r="M7" i="1"/>
  <c r="M6" i="1"/>
  <c r="M5" i="1"/>
  <c r="I8" i="2" l="1"/>
  <c r="J7" i="2"/>
  <c r="L8" i="2" s="1"/>
  <c r="O5" i="2"/>
  <c r="U5" i="2"/>
  <c r="R5" i="2"/>
  <c r="U7" i="2"/>
  <c r="R7" i="2"/>
  <c r="O7" i="2"/>
  <c r="U6" i="2"/>
  <c r="R6" i="2"/>
  <c r="O6" i="2"/>
  <c r="P6" i="1"/>
  <c r="V6" i="1"/>
  <c r="S6" i="1"/>
  <c r="P5" i="1"/>
  <c r="S5" i="1"/>
  <c r="V5" i="1"/>
  <c r="V7" i="1"/>
  <c r="S7" i="1"/>
  <c r="P7" i="1"/>
  <c r="J8" i="1"/>
  <c r="M8" i="1"/>
  <c r="R8" i="2" l="1"/>
  <c r="O8" i="2"/>
  <c r="U8" i="2"/>
  <c r="J8" i="2"/>
  <c r="L9" i="2" s="1"/>
  <c r="I9" i="2"/>
  <c r="S8" i="1"/>
  <c r="V8" i="1"/>
  <c r="P8" i="1"/>
  <c r="J9" i="1"/>
  <c r="M9" i="1"/>
  <c r="I10" i="2" l="1"/>
  <c r="J9" i="2"/>
  <c r="L10" i="2" s="1"/>
  <c r="O9" i="2"/>
  <c r="U9" i="2"/>
  <c r="R9" i="2"/>
  <c r="P9" i="1"/>
  <c r="S9" i="1"/>
  <c r="V9" i="1"/>
  <c r="M10" i="1"/>
  <c r="J10" i="1"/>
  <c r="U10" i="2" l="1"/>
  <c r="R10" i="2"/>
  <c r="O10" i="2"/>
  <c r="I11" i="2"/>
  <c r="J10" i="2"/>
  <c r="L11" i="2" s="1"/>
  <c r="J11" i="1"/>
  <c r="M11" i="1"/>
  <c r="P10" i="1"/>
  <c r="V10" i="1"/>
  <c r="S10" i="1"/>
  <c r="U11" i="2" l="1"/>
  <c r="R11" i="2"/>
  <c r="O11" i="2"/>
  <c r="I12" i="2"/>
  <c r="J11" i="2"/>
  <c r="L12" i="2" s="1"/>
  <c r="V11" i="1"/>
  <c r="P11" i="1"/>
  <c r="S11" i="1"/>
  <c r="J12" i="1"/>
  <c r="M12" i="1"/>
  <c r="R12" i="2" l="1"/>
  <c r="O12" i="2"/>
  <c r="U12" i="2"/>
  <c r="I13" i="2"/>
  <c r="J12" i="2"/>
  <c r="L13" i="2" s="1"/>
  <c r="S12" i="1"/>
  <c r="V12" i="1"/>
  <c r="P12" i="1"/>
  <c r="M13" i="1"/>
  <c r="J13" i="1"/>
  <c r="I14" i="2" l="1"/>
  <c r="J13" i="2"/>
  <c r="L14" i="2" s="1"/>
  <c r="O13" i="2"/>
  <c r="U13" i="2"/>
  <c r="R13" i="2"/>
  <c r="M14" i="1"/>
  <c r="J14" i="1"/>
  <c r="P13" i="1"/>
  <c r="S13" i="1"/>
  <c r="V13" i="1"/>
  <c r="U14" i="2" l="1"/>
  <c r="R14" i="2"/>
  <c r="O14" i="2"/>
  <c r="I15" i="2"/>
  <c r="J14" i="2"/>
  <c r="L15" i="2" s="1"/>
  <c r="J15" i="1"/>
  <c r="M15" i="1"/>
  <c r="P14" i="1"/>
  <c r="V14" i="1"/>
  <c r="S14" i="1"/>
  <c r="U15" i="2" l="1"/>
  <c r="R15" i="2"/>
  <c r="O15" i="2"/>
  <c r="I16" i="2"/>
  <c r="J15" i="2"/>
  <c r="L16" i="2" s="1"/>
  <c r="V15" i="1"/>
  <c r="S15" i="1"/>
  <c r="P15" i="1"/>
  <c r="J16" i="1"/>
  <c r="M16" i="1"/>
  <c r="I17" i="2" l="1"/>
  <c r="J16" i="2"/>
  <c r="L17" i="2" s="1"/>
  <c r="R16" i="2"/>
  <c r="O16" i="2"/>
  <c r="U16" i="2"/>
  <c r="S16" i="1"/>
  <c r="V16" i="1"/>
  <c r="P16" i="1"/>
  <c r="J17" i="1"/>
  <c r="M17" i="1"/>
  <c r="O17" i="2" l="1"/>
  <c r="U17" i="2"/>
  <c r="R17" i="2"/>
  <c r="I18" i="2"/>
  <c r="J17" i="2"/>
  <c r="L18" i="2" s="1"/>
  <c r="P17" i="1"/>
  <c r="S17" i="1"/>
  <c r="V17" i="1"/>
  <c r="M18" i="1"/>
  <c r="J18" i="1"/>
  <c r="I19" i="2" l="1"/>
  <c r="J18" i="2"/>
  <c r="L19" i="2" s="1"/>
  <c r="U18" i="2"/>
  <c r="R18" i="2"/>
  <c r="O18" i="2"/>
  <c r="J19" i="1"/>
  <c r="M19" i="1"/>
  <c r="P18" i="1"/>
  <c r="S18" i="1"/>
  <c r="V18" i="1"/>
  <c r="U19" i="2" l="1"/>
  <c r="R19" i="2"/>
  <c r="O19" i="2"/>
  <c r="I20" i="2"/>
  <c r="J19" i="2"/>
  <c r="L20" i="2" s="1"/>
  <c r="V19" i="1"/>
  <c r="P19" i="1"/>
  <c r="S19" i="1"/>
  <c r="J20" i="1"/>
  <c r="M20" i="1"/>
  <c r="R20" i="2" l="1"/>
  <c r="O20" i="2"/>
  <c r="U20" i="2"/>
  <c r="J20" i="2"/>
  <c r="L21" i="2" s="1"/>
  <c r="I21" i="2"/>
  <c r="M21" i="1"/>
  <c r="J21" i="1"/>
  <c r="S20" i="1"/>
  <c r="V20" i="1"/>
  <c r="P20" i="1"/>
  <c r="I22" i="2" l="1"/>
  <c r="J21" i="2"/>
  <c r="L22" i="2" s="1"/>
  <c r="O21" i="2"/>
  <c r="R21" i="2"/>
  <c r="U21" i="2"/>
  <c r="M22" i="1"/>
  <c r="J22" i="1"/>
  <c r="P21" i="1"/>
  <c r="S21" i="1"/>
  <c r="V21" i="1"/>
  <c r="O22" i="2" l="1"/>
  <c r="U22" i="2"/>
  <c r="R22" i="2"/>
  <c r="I23" i="2"/>
  <c r="J22" i="2"/>
  <c r="L23" i="2" s="1"/>
  <c r="J23" i="1"/>
  <c r="M23" i="1"/>
  <c r="P22" i="1"/>
  <c r="V22" i="1"/>
  <c r="S22" i="1"/>
  <c r="U23" i="2" l="1"/>
  <c r="O23" i="2"/>
  <c r="R23" i="2"/>
  <c r="I24" i="2"/>
  <c r="J23" i="2"/>
  <c r="L24" i="2" s="1"/>
  <c r="V23" i="1"/>
  <c r="S23" i="1"/>
  <c r="P23" i="1"/>
  <c r="J24" i="1"/>
  <c r="M24" i="1"/>
  <c r="R24" i="2" l="1"/>
  <c r="U24" i="2"/>
  <c r="O24" i="2"/>
  <c r="I25" i="2"/>
  <c r="J24" i="2"/>
  <c r="L25" i="2" s="1"/>
  <c r="S24" i="1"/>
  <c r="V24" i="1"/>
  <c r="P24" i="1"/>
  <c r="J25" i="1"/>
  <c r="M25" i="1"/>
  <c r="O25" i="2" l="1"/>
  <c r="U25" i="2"/>
  <c r="R25" i="2"/>
  <c r="I26" i="2"/>
  <c r="J25" i="2"/>
  <c r="L26" i="2" s="1"/>
  <c r="P25" i="1"/>
  <c r="S25" i="1"/>
  <c r="V25" i="1"/>
  <c r="M26" i="1"/>
  <c r="J26" i="1"/>
  <c r="U26" i="2" l="1"/>
  <c r="R26" i="2"/>
  <c r="O26" i="2"/>
  <c r="I27" i="2"/>
  <c r="J26" i="2"/>
  <c r="L27" i="2" s="1"/>
  <c r="J27" i="1"/>
  <c r="M27" i="1"/>
  <c r="P26" i="1"/>
  <c r="S26" i="1"/>
  <c r="V26" i="1"/>
  <c r="U27" i="2" l="1"/>
  <c r="O27" i="2"/>
  <c r="R27" i="2"/>
  <c r="I28" i="2"/>
  <c r="J27" i="2"/>
  <c r="L28" i="2" s="1"/>
  <c r="J28" i="1"/>
  <c r="M28" i="1"/>
  <c r="V27" i="1"/>
  <c r="P27" i="1"/>
  <c r="S27" i="1"/>
  <c r="R28" i="2" l="1"/>
  <c r="U28" i="2"/>
  <c r="O28" i="2"/>
  <c r="I29" i="2"/>
  <c r="J28" i="2"/>
  <c r="L29" i="2" s="1"/>
  <c r="S28" i="1"/>
  <c r="V28" i="1"/>
  <c r="P28" i="1"/>
  <c r="M29" i="1"/>
  <c r="J29" i="1"/>
  <c r="O29" i="2" l="1"/>
  <c r="U29" i="2"/>
  <c r="R29" i="2"/>
  <c r="I30" i="2"/>
  <c r="J29" i="2"/>
  <c r="L30" i="2" s="1"/>
  <c r="M30" i="1"/>
  <c r="J30" i="1"/>
  <c r="P29" i="1"/>
  <c r="S29" i="1"/>
  <c r="V29" i="1"/>
  <c r="R30" i="2" l="1"/>
  <c r="O30" i="2"/>
  <c r="U30" i="2"/>
  <c r="I31" i="2"/>
  <c r="J30" i="2"/>
  <c r="L31" i="2" s="1"/>
  <c r="P30" i="1"/>
  <c r="V30" i="1"/>
  <c r="S30" i="1"/>
  <c r="J31" i="1"/>
  <c r="M31" i="1"/>
  <c r="U31" i="2" l="1"/>
  <c r="R31" i="2"/>
  <c r="O31" i="2"/>
  <c r="J31" i="2"/>
  <c r="L32" i="2" s="1"/>
  <c r="I32" i="2"/>
  <c r="V31" i="1"/>
  <c r="S31" i="1"/>
  <c r="P31" i="1"/>
  <c r="J32" i="1"/>
  <c r="M32" i="1"/>
  <c r="I33" i="2" l="1"/>
  <c r="J32" i="2"/>
  <c r="L33" i="2" s="1"/>
  <c r="R32" i="2"/>
  <c r="O32" i="2"/>
  <c r="U32" i="2"/>
  <c r="J33" i="1"/>
  <c r="M33" i="1"/>
  <c r="S32" i="1"/>
  <c r="V32" i="1"/>
  <c r="P32" i="1"/>
  <c r="O33" i="2" l="1"/>
  <c r="U33" i="2"/>
  <c r="R33" i="2"/>
  <c r="I34" i="2"/>
  <c r="J33" i="2"/>
  <c r="L34" i="2" s="1"/>
  <c r="P33" i="1"/>
  <c r="S33" i="1"/>
  <c r="V33" i="1"/>
  <c r="M34" i="1"/>
  <c r="J34" i="1"/>
  <c r="O34" i="2" l="1"/>
  <c r="U34" i="2"/>
  <c r="R34" i="2"/>
  <c r="I35" i="2"/>
  <c r="J34" i="2"/>
  <c r="L35" i="2" s="1"/>
  <c r="J35" i="1"/>
  <c r="M35" i="1"/>
  <c r="P34" i="1"/>
  <c r="S34" i="1"/>
  <c r="V34" i="1"/>
  <c r="U35" i="2" l="1"/>
  <c r="O35" i="2"/>
  <c r="R35" i="2"/>
  <c r="I36" i="2"/>
  <c r="J35" i="2"/>
  <c r="L36" i="2" s="1"/>
  <c r="V35" i="1"/>
  <c r="P35" i="1"/>
  <c r="S35" i="1"/>
  <c r="J36" i="1"/>
  <c r="M36" i="1"/>
  <c r="R36" i="2" l="1"/>
  <c r="U36" i="2"/>
  <c r="O36" i="2"/>
  <c r="I37" i="2"/>
  <c r="J36" i="2"/>
  <c r="L37" i="2" s="1"/>
  <c r="M37" i="1"/>
  <c r="J37" i="1"/>
  <c r="S36" i="1"/>
  <c r="V36" i="1"/>
  <c r="P36" i="1"/>
  <c r="O37" i="2" l="1"/>
  <c r="U37" i="2"/>
  <c r="R37" i="2"/>
  <c r="I38" i="2"/>
  <c r="J37" i="2"/>
  <c r="L38" i="2" s="1"/>
  <c r="P37" i="1"/>
  <c r="S37" i="1"/>
  <c r="V37" i="1"/>
  <c r="M38" i="1"/>
  <c r="J38" i="1"/>
  <c r="U38" i="2" l="1"/>
  <c r="R38" i="2"/>
  <c r="O38" i="2"/>
  <c r="I39" i="2"/>
  <c r="J38" i="2"/>
  <c r="L39" i="2" s="1"/>
  <c r="J39" i="1"/>
  <c r="M39" i="1"/>
  <c r="P38" i="1"/>
  <c r="V38" i="1"/>
  <c r="S38" i="1"/>
  <c r="U39" i="2" l="1"/>
  <c r="O39" i="2"/>
  <c r="R39" i="2"/>
  <c r="I40" i="2"/>
  <c r="J39" i="2"/>
  <c r="L40" i="2" s="1"/>
  <c r="V39" i="1"/>
  <c r="S39" i="1"/>
  <c r="P39" i="1"/>
  <c r="J40" i="1"/>
  <c r="M40" i="1"/>
  <c r="R40" i="2" l="1"/>
  <c r="U40" i="2"/>
  <c r="O40" i="2"/>
  <c r="I41" i="2"/>
  <c r="J40" i="2"/>
  <c r="L41" i="2" s="1"/>
  <c r="S40" i="1"/>
  <c r="V40" i="1"/>
  <c r="P40" i="1"/>
  <c r="J41" i="1"/>
  <c r="M41" i="1"/>
  <c r="J41" i="2" l="1"/>
  <c r="L42" i="2" s="1"/>
  <c r="I42" i="2"/>
  <c r="O41" i="2"/>
  <c r="U41" i="2"/>
  <c r="R41" i="2"/>
  <c r="P41" i="1"/>
  <c r="V41" i="1"/>
  <c r="S41" i="1"/>
  <c r="J42" i="1"/>
  <c r="M42" i="1"/>
  <c r="I43" i="2" l="1"/>
  <c r="J42" i="2"/>
  <c r="L43" i="2" s="1"/>
  <c r="R42" i="2"/>
  <c r="U42" i="2"/>
  <c r="O42" i="2"/>
  <c r="J43" i="1"/>
  <c r="M43" i="1"/>
  <c r="V42" i="1"/>
  <c r="P42" i="1"/>
  <c r="S42" i="1"/>
  <c r="U43" i="2" l="1"/>
  <c r="O43" i="2"/>
  <c r="R43" i="2"/>
  <c r="J43" i="2"/>
  <c r="L44" i="2" s="1"/>
  <c r="I44" i="2"/>
  <c r="S43" i="1"/>
  <c r="P43" i="1"/>
  <c r="V43" i="1"/>
  <c r="M44" i="1"/>
  <c r="J44" i="1"/>
  <c r="I45" i="2" l="1"/>
  <c r="J44" i="2"/>
  <c r="L45" i="2" s="1"/>
  <c r="R44" i="2"/>
  <c r="U44" i="2"/>
  <c r="O44" i="2"/>
  <c r="J45" i="1"/>
  <c r="M45" i="1"/>
  <c r="P44" i="1"/>
  <c r="V44" i="1"/>
  <c r="S44" i="1"/>
  <c r="O45" i="2" l="1"/>
  <c r="U45" i="2"/>
  <c r="R45" i="2"/>
  <c r="J45" i="2"/>
  <c r="L46" i="2" s="1"/>
  <c r="I46" i="2"/>
  <c r="P45" i="1"/>
  <c r="V45" i="1"/>
  <c r="S45" i="1"/>
  <c r="J46" i="1"/>
  <c r="M46" i="1"/>
  <c r="I47" i="2" l="1"/>
  <c r="J46" i="2"/>
  <c r="L47" i="2" s="1"/>
  <c r="R46" i="2"/>
  <c r="O46" i="2"/>
  <c r="U46" i="2"/>
  <c r="V46" i="1"/>
  <c r="S46" i="1"/>
  <c r="P46" i="1"/>
  <c r="J47" i="1"/>
  <c r="M47" i="1"/>
  <c r="U47" i="2" l="1"/>
  <c r="O47" i="2"/>
  <c r="R47" i="2"/>
  <c r="J47" i="2"/>
  <c r="L48" i="2" s="1"/>
  <c r="I48" i="2"/>
  <c r="S47" i="1"/>
  <c r="V47" i="1"/>
  <c r="P47" i="1"/>
  <c r="M48" i="1"/>
  <c r="J48" i="1"/>
  <c r="I49" i="2" l="1"/>
  <c r="J48" i="2"/>
  <c r="L49" i="2" s="1"/>
  <c r="R48" i="2"/>
  <c r="O48" i="2"/>
  <c r="U48" i="2"/>
  <c r="J49" i="1"/>
  <c r="M49" i="1"/>
  <c r="P48" i="1"/>
  <c r="V48" i="1"/>
  <c r="S48" i="1"/>
  <c r="O49" i="2" l="1"/>
  <c r="U49" i="2"/>
  <c r="R49" i="2"/>
  <c r="J49" i="2"/>
  <c r="L50" i="2" s="1"/>
  <c r="I50" i="2"/>
  <c r="S49" i="1"/>
  <c r="P49" i="1"/>
  <c r="V49" i="1"/>
  <c r="J50" i="1"/>
  <c r="M50" i="1"/>
  <c r="I51" i="2" l="1"/>
  <c r="J50" i="2"/>
  <c r="L51" i="2" s="1"/>
  <c r="R50" i="2"/>
  <c r="O50" i="2"/>
  <c r="U50" i="2"/>
  <c r="V50" i="1"/>
  <c r="S50" i="1"/>
  <c r="P50" i="1"/>
  <c r="M51" i="1"/>
  <c r="J51" i="1"/>
  <c r="U51" i="2" l="1"/>
  <c r="O51" i="2"/>
  <c r="R51" i="2"/>
  <c r="J51" i="2"/>
  <c r="L52" i="2" s="1"/>
  <c r="I52" i="2"/>
  <c r="M52" i="1"/>
  <c r="J52" i="1"/>
  <c r="S51" i="1"/>
  <c r="P51" i="1"/>
  <c r="V51" i="1"/>
  <c r="I53" i="2" l="1"/>
  <c r="J52" i="2"/>
  <c r="L53" i="2" s="1"/>
  <c r="R52" i="2"/>
  <c r="U52" i="2"/>
  <c r="O52" i="2"/>
  <c r="J53" i="1"/>
  <c r="M53" i="1"/>
  <c r="P52" i="1"/>
  <c r="S52" i="1"/>
  <c r="V52" i="1"/>
  <c r="O53" i="2" l="1"/>
  <c r="U53" i="2"/>
  <c r="R53" i="2"/>
  <c r="J53" i="2"/>
  <c r="L54" i="2" s="1"/>
  <c r="I54" i="2"/>
  <c r="P53" i="1"/>
  <c r="S53" i="1"/>
  <c r="V53" i="1"/>
  <c r="J54" i="1"/>
  <c r="M54" i="1"/>
  <c r="R54" i="2" l="1"/>
  <c r="U54" i="2"/>
  <c r="O54" i="2"/>
  <c r="I55" i="2"/>
  <c r="J54" i="2"/>
  <c r="L55" i="2" s="1"/>
  <c r="V54" i="1"/>
  <c r="S54" i="1"/>
  <c r="P54" i="1"/>
  <c r="J55" i="1"/>
  <c r="M55" i="1"/>
  <c r="U55" i="2" l="1"/>
  <c r="O55" i="2"/>
  <c r="R55" i="2"/>
  <c r="I56" i="2"/>
  <c r="J55" i="2"/>
  <c r="L56" i="2" s="1"/>
  <c r="S55" i="1"/>
  <c r="V55" i="1"/>
  <c r="P55" i="1"/>
  <c r="J56" i="1"/>
  <c r="M56" i="1"/>
  <c r="I57" i="2" l="1"/>
  <c r="J56" i="2"/>
  <c r="L57" i="2" s="1"/>
  <c r="R56" i="2"/>
  <c r="O56" i="2"/>
  <c r="U56" i="2"/>
  <c r="P56" i="1"/>
  <c r="V56" i="1"/>
  <c r="S56" i="1"/>
  <c r="J57" i="1"/>
  <c r="M57" i="1"/>
  <c r="O57" i="2" l="1"/>
  <c r="U57" i="2"/>
  <c r="R57" i="2"/>
  <c r="J57" i="2"/>
  <c r="L58" i="2" s="1"/>
  <c r="I58" i="2"/>
  <c r="V57" i="1"/>
  <c r="P57" i="1"/>
  <c r="S57" i="1"/>
  <c r="J58" i="1"/>
  <c r="M58" i="1"/>
  <c r="I59" i="2" l="1"/>
  <c r="J58" i="2"/>
  <c r="L59" i="2" s="1"/>
  <c r="R58" i="2"/>
  <c r="U58" i="2"/>
  <c r="O58" i="2"/>
  <c r="V58" i="1"/>
  <c r="S58" i="1"/>
  <c r="P58" i="1"/>
  <c r="M59" i="1"/>
  <c r="J59" i="1"/>
  <c r="U59" i="2" l="1"/>
  <c r="O59" i="2"/>
  <c r="R59" i="2"/>
  <c r="J59" i="2"/>
  <c r="L60" i="2" s="1"/>
  <c r="I60" i="2"/>
  <c r="S59" i="1"/>
  <c r="P59" i="1"/>
  <c r="V59" i="1"/>
  <c r="M60" i="1"/>
  <c r="J60" i="1"/>
  <c r="R60" i="2" l="1"/>
  <c r="U60" i="2"/>
  <c r="O60" i="2"/>
  <c r="I61" i="2"/>
  <c r="J60" i="2"/>
  <c r="L61" i="2" s="1"/>
  <c r="J61" i="1"/>
  <c r="M61" i="1"/>
  <c r="P60" i="1"/>
  <c r="S60" i="1"/>
  <c r="V60" i="1"/>
  <c r="O61" i="2" l="1"/>
  <c r="U61" i="2"/>
  <c r="R61" i="2"/>
  <c r="J61" i="2"/>
  <c r="L62" i="2" s="1"/>
  <c r="I62" i="2"/>
  <c r="V61" i="1"/>
  <c r="P61" i="1"/>
  <c r="S61" i="1"/>
  <c r="J62" i="1"/>
  <c r="M62" i="1"/>
  <c r="I63" i="2" l="1"/>
  <c r="J62" i="2"/>
  <c r="L63" i="2" s="1"/>
  <c r="R62" i="2"/>
  <c r="O62" i="2"/>
  <c r="U62" i="2"/>
  <c r="V62" i="1"/>
  <c r="S62" i="1"/>
  <c r="P62" i="1"/>
  <c r="M63" i="1"/>
  <c r="J63" i="1"/>
  <c r="U63" i="2" l="1"/>
  <c r="O63" i="2"/>
  <c r="R63" i="2"/>
  <c r="J63" i="2"/>
  <c r="L64" i="2" s="1"/>
  <c r="I64" i="2"/>
  <c r="M64" i="1"/>
  <c r="J64" i="1"/>
  <c r="S63" i="1"/>
  <c r="P63" i="1"/>
  <c r="V63" i="1"/>
  <c r="I65" i="2" l="1"/>
  <c r="J64" i="2"/>
  <c r="L65" i="2" s="1"/>
  <c r="R64" i="2"/>
  <c r="O64" i="2"/>
  <c r="U64" i="2"/>
  <c r="J65" i="1"/>
  <c r="M65" i="1"/>
  <c r="P64" i="1"/>
  <c r="S64" i="1"/>
  <c r="V64" i="1"/>
  <c r="O65" i="2" l="1"/>
  <c r="U65" i="2"/>
  <c r="R65" i="2"/>
  <c r="J65" i="2"/>
  <c r="L66" i="2" s="1"/>
  <c r="I66" i="2"/>
  <c r="V65" i="1"/>
  <c r="S65" i="1"/>
  <c r="P65" i="1"/>
  <c r="J66" i="1"/>
  <c r="M66" i="1"/>
  <c r="R66" i="2" l="1"/>
  <c r="O66" i="2"/>
  <c r="U66" i="2"/>
  <c r="I67" i="2"/>
  <c r="J66" i="2"/>
  <c r="L67" i="2" s="1"/>
  <c r="V66" i="1"/>
  <c r="S66" i="1"/>
  <c r="P66" i="1"/>
  <c r="M67" i="1"/>
  <c r="J67" i="1"/>
  <c r="U67" i="2" l="1"/>
  <c r="O67" i="2"/>
  <c r="R67" i="2"/>
  <c r="J67" i="2"/>
  <c r="L68" i="2" s="1"/>
  <c r="I68" i="2"/>
  <c r="J68" i="1"/>
  <c r="M68" i="1"/>
  <c r="S67" i="1"/>
  <c r="P67" i="1"/>
  <c r="V67" i="1"/>
  <c r="I69" i="2" l="1"/>
  <c r="J68" i="2"/>
  <c r="L69" i="2" s="1"/>
  <c r="R68" i="2"/>
  <c r="U68" i="2"/>
  <c r="O68" i="2"/>
  <c r="P68" i="1"/>
  <c r="V68" i="1"/>
  <c r="S68" i="1"/>
  <c r="J69" i="1"/>
  <c r="M69" i="1"/>
  <c r="O69" i="2" l="1"/>
  <c r="U69" i="2"/>
  <c r="R69" i="2"/>
  <c r="J69" i="2"/>
  <c r="L70" i="2" s="1"/>
  <c r="I70" i="2"/>
  <c r="J70" i="1"/>
  <c r="M70" i="1"/>
  <c r="V69" i="1"/>
  <c r="P69" i="1"/>
  <c r="S69" i="1"/>
  <c r="I71" i="2" l="1"/>
  <c r="J70" i="2"/>
  <c r="L71" i="2" s="1"/>
  <c r="R70" i="2"/>
  <c r="U70" i="2"/>
  <c r="O70" i="2"/>
  <c r="V70" i="1"/>
  <c r="S70" i="1"/>
  <c r="P70" i="1"/>
  <c r="M71" i="1"/>
  <c r="J71" i="1"/>
  <c r="U71" i="2" l="1"/>
  <c r="O71" i="2"/>
  <c r="R71" i="2"/>
  <c r="I72" i="2"/>
  <c r="J71" i="2"/>
  <c r="L72" i="2" s="1"/>
  <c r="J72" i="1"/>
  <c r="M72" i="1"/>
  <c r="S71" i="1"/>
  <c r="P71" i="1"/>
  <c r="V71" i="1"/>
  <c r="R72" i="2" l="1"/>
  <c r="U72" i="2"/>
  <c r="O72" i="2"/>
  <c r="I73" i="2"/>
  <c r="J72" i="2"/>
  <c r="L73" i="2" s="1"/>
  <c r="J73" i="1"/>
  <c r="M73" i="1"/>
  <c r="P72" i="1"/>
  <c r="V72" i="1"/>
  <c r="S72" i="1"/>
  <c r="O73" i="2" l="1"/>
  <c r="U73" i="2"/>
  <c r="R73" i="2"/>
  <c r="J73" i="2"/>
  <c r="L74" i="2" s="1"/>
  <c r="I74" i="2"/>
  <c r="V73" i="1"/>
  <c r="P73" i="1"/>
  <c r="S73" i="1"/>
  <c r="J74" i="1"/>
  <c r="M74" i="1"/>
  <c r="I75" i="2" l="1"/>
  <c r="J74" i="2"/>
  <c r="L75" i="2" s="1"/>
  <c r="R74" i="2"/>
  <c r="U74" i="2"/>
  <c r="O74" i="2"/>
  <c r="M75" i="1"/>
  <c r="J75" i="1"/>
  <c r="V74" i="1"/>
  <c r="S74" i="1"/>
  <c r="P74" i="1"/>
  <c r="U75" i="2" l="1"/>
  <c r="O75" i="2"/>
  <c r="R75" i="2"/>
  <c r="J75" i="2"/>
  <c r="L76" i="2" s="1"/>
  <c r="I76" i="2"/>
  <c r="J76" i="1"/>
  <c r="M76" i="1"/>
  <c r="S75" i="1"/>
  <c r="P75" i="1"/>
  <c r="V75" i="1"/>
  <c r="I77" i="2" l="1"/>
  <c r="J76" i="2"/>
  <c r="L77" i="2" s="1"/>
  <c r="R76" i="2"/>
  <c r="U76" i="2"/>
  <c r="O76" i="2"/>
  <c r="P76" i="1"/>
  <c r="V76" i="1"/>
  <c r="S76" i="1"/>
  <c r="J77" i="1"/>
  <c r="M77" i="1"/>
  <c r="O77" i="2" l="1"/>
  <c r="U77" i="2"/>
  <c r="R77" i="2"/>
  <c r="J77" i="2"/>
  <c r="L78" i="2" s="1"/>
  <c r="I78" i="2"/>
  <c r="V77" i="1"/>
  <c r="S77" i="1"/>
  <c r="P77" i="1"/>
  <c r="J78" i="1"/>
  <c r="M78" i="1"/>
  <c r="I79" i="2" l="1"/>
  <c r="J78" i="2"/>
  <c r="L79" i="2" s="1"/>
  <c r="R78" i="2"/>
  <c r="O78" i="2"/>
  <c r="U78" i="2"/>
  <c r="V78" i="1"/>
  <c r="S78" i="1"/>
  <c r="P78" i="1"/>
  <c r="M79" i="1"/>
  <c r="J79" i="1"/>
  <c r="U79" i="2" l="1"/>
  <c r="O79" i="2"/>
  <c r="R79" i="2"/>
  <c r="J79" i="2"/>
  <c r="L80" i="2" s="1"/>
  <c r="I80" i="2"/>
  <c r="S79" i="1"/>
  <c r="P79" i="1"/>
  <c r="V79" i="1"/>
  <c r="M80" i="1"/>
  <c r="J80" i="1"/>
  <c r="I81" i="2" l="1"/>
  <c r="J80" i="2"/>
  <c r="L81" i="2" s="1"/>
  <c r="R80" i="2"/>
  <c r="O80" i="2"/>
  <c r="U80" i="2"/>
  <c r="P80" i="1"/>
  <c r="S80" i="1"/>
  <c r="V80" i="1"/>
  <c r="J81" i="1"/>
  <c r="M81" i="1"/>
  <c r="O81" i="2" l="1"/>
  <c r="U81" i="2"/>
  <c r="R81" i="2"/>
  <c r="J81" i="2"/>
  <c r="L82" i="2" s="1"/>
  <c r="I82" i="2"/>
  <c r="V81" i="1"/>
  <c r="P81" i="1"/>
  <c r="S81" i="1"/>
  <c r="J82" i="1"/>
  <c r="M82" i="1"/>
  <c r="I83" i="2" l="1"/>
  <c r="J82" i="2"/>
  <c r="L83" i="2" s="1"/>
  <c r="R82" i="2"/>
  <c r="O82" i="2"/>
  <c r="U82" i="2"/>
  <c r="V82" i="1"/>
  <c r="S82" i="1"/>
  <c r="P82" i="1"/>
  <c r="M83" i="1"/>
  <c r="J83" i="1"/>
  <c r="U83" i="2" l="1"/>
  <c r="O83" i="2"/>
  <c r="R83" i="2"/>
  <c r="J83" i="2"/>
  <c r="L84" i="2" s="1"/>
  <c r="I84" i="2"/>
  <c r="V83" i="1"/>
  <c r="S83" i="1"/>
  <c r="P83" i="1"/>
  <c r="M84" i="1"/>
  <c r="J84" i="1"/>
  <c r="I85" i="2" l="1"/>
  <c r="J84" i="2"/>
  <c r="L85" i="2" s="1"/>
  <c r="R84" i="2"/>
  <c r="U84" i="2"/>
  <c r="O84" i="2"/>
  <c r="M85" i="1"/>
  <c r="J85" i="1"/>
  <c r="S84" i="1"/>
  <c r="P84" i="1"/>
  <c r="V84" i="1"/>
  <c r="O85" i="2" l="1"/>
  <c r="U85" i="2"/>
  <c r="R85" i="2"/>
  <c r="I86" i="2"/>
  <c r="J85" i="2"/>
  <c r="L86" i="2" s="1"/>
  <c r="J86" i="1"/>
  <c r="M86" i="1"/>
  <c r="P85" i="1"/>
  <c r="V85" i="1"/>
  <c r="S85" i="1"/>
  <c r="U86" i="2" l="1"/>
  <c r="R86" i="2"/>
  <c r="O86" i="2"/>
  <c r="I87" i="2"/>
  <c r="J86" i="2"/>
  <c r="L87" i="2" s="1"/>
  <c r="V86" i="1"/>
  <c r="P86" i="1"/>
  <c r="S86" i="1"/>
  <c r="J87" i="1"/>
  <c r="M87" i="1"/>
  <c r="U87" i="2" l="1"/>
  <c r="R87" i="2"/>
  <c r="O87" i="2"/>
  <c r="J87" i="2"/>
  <c r="L88" i="2" s="1"/>
  <c r="I88" i="2"/>
  <c r="V87" i="1"/>
  <c r="S87" i="1"/>
  <c r="P87" i="1"/>
  <c r="M88" i="1"/>
  <c r="J88" i="1"/>
  <c r="I89" i="2" l="1"/>
  <c r="J88" i="2"/>
  <c r="L89" i="2" s="1"/>
  <c r="R88" i="2"/>
  <c r="O88" i="2"/>
  <c r="U88" i="2"/>
  <c r="M89" i="1"/>
  <c r="J89" i="1"/>
  <c r="S88" i="1"/>
  <c r="P88" i="1"/>
  <c r="V88" i="1"/>
  <c r="O89" i="2" l="1"/>
  <c r="U89" i="2"/>
  <c r="R89" i="2"/>
  <c r="I90" i="2"/>
  <c r="J89" i="2"/>
  <c r="L90" i="2" s="1"/>
  <c r="J90" i="1"/>
  <c r="M90" i="1"/>
  <c r="P89" i="1"/>
  <c r="S89" i="1"/>
  <c r="V89" i="1"/>
  <c r="U90" i="2" l="1"/>
  <c r="R90" i="2"/>
  <c r="O90" i="2"/>
  <c r="I91" i="2"/>
  <c r="J90" i="2"/>
  <c r="L91" i="2" s="1"/>
  <c r="V90" i="1"/>
  <c r="S90" i="1"/>
  <c r="P90" i="1"/>
  <c r="J91" i="1"/>
  <c r="M91" i="1"/>
  <c r="J91" i="2" l="1"/>
  <c r="L92" i="2" s="1"/>
  <c r="I92" i="2"/>
  <c r="U91" i="2"/>
  <c r="R91" i="2"/>
  <c r="O91" i="2"/>
  <c r="V91" i="1"/>
  <c r="S91" i="1"/>
  <c r="P91" i="1"/>
  <c r="M92" i="1"/>
  <c r="J92" i="1"/>
  <c r="I93" i="2" l="1"/>
  <c r="J92" i="2"/>
  <c r="L93" i="2" s="1"/>
  <c r="R92" i="2"/>
  <c r="O92" i="2"/>
  <c r="U92" i="2"/>
  <c r="M93" i="1"/>
  <c r="J93" i="1"/>
  <c r="V92" i="1"/>
  <c r="S92" i="1"/>
  <c r="P92" i="1"/>
  <c r="O93" i="2" l="1"/>
  <c r="U93" i="2"/>
  <c r="R93" i="2"/>
  <c r="I94" i="2"/>
  <c r="J93" i="2"/>
  <c r="L94" i="2" s="1"/>
  <c r="J94" i="1"/>
  <c r="M94" i="1"/>
  <c r="S93" i="1"/>
  <c r="P93" i="1"/>
  <c r="V93" i="1"/>
  <c r="U94" i="2" l="1"/>
  <c r="R94" i="2"/>
  <c r="O94" i="2"/>
  <c r="I95" i="2"/>
  <c r="J94" i="2"/>
  <c r="L95" i="2" s="1"/>
  <c r="V94" i="1"/>
  <c r="S94" i="1"/>
  <c r="P94" i="1"/>
  <c r="J95" i="1"/>
  <c r="M95" i="1"/>
  <c r="J95" i="2" l="1"/>
  <c r="L96" i="2" s="1"/>
  <c r="I96" i="2"/>
  <c r="U95" i="2"/>
  <c r="R95" i="2"/>
  <c r="O95" i="2"/>
  <c r="S95" i="1"/>
  <c r="P95" i="1"/>
  <c r="V95" i="1"/>
  <c r="M96" i="1"/>
  <c r="J96" i="1"/>
  <c r="I97" i="2" l="1"/>
  <c r="J96" i="2"/>
  <c r="L97" i="2" s="1"/>
  <c r="R96" i="2"/>
  <c r="O96" i="2"/>
  <c r="U96" i="2"/>
  <c r="J97" i="1"/>
  <c r="M97" i="1"/>
  <c r="P96" i="1"/>
  <c r="V96" i="1"/>
  <c r="S96" i="1"/>
  <c r="O97" i="2" l="1"/>
  <c r="U97" i="2"/>
  <c r="R97" i="2"/>
  <c r="I98" i="2"/>
  <c r="J97" i="2"/>
  <c r="L98" i="2" s="1"/>
  <c r="V97" i="1"/>
  <c r="S97" i="1"/>
  <c r="P97" i="1"/>
  <c r="J98" i="1"/>
  <c r="M98" i="1"/>
  <c r="U98" i="2" l="1"/>
  <c r="R98" i="2"/>
  <c r="O98" i="2"/>
  <c r="I99" i="2"/>
  <c r="J98" i="2"/>
  <c r="L99" i="2" s="1"/>
  <c r="V98" i="1"/>
  <c r="S98" i="1"/>
  <c r="P98" i="1"/>
  <c r="M99" i="1"/>
  <c r="J99" i="1"/>
  <c r="I100" i="2" l="1"/>
  <c r="J99" i="2"/>
  <c r="L100" i="2" s="1"/>
  <c r="U99" i="2"/>
  <c r="R99" i="2"/>
  <c r="O99" i="2"/>
  <c r="M100" i="1"/>
  <c r="J100" i="1"/>
  <c r="V99" i="1"/>
  <c r="S99" i="1"/>
  <c r="P99" i="1"/>
  <c r="R100" i="2" l="1"/>
  <c r="O100" i="2"/>
  <c r="U100" i="2"/>
  <c r="I101" i="2"/>
  <c r="J100" i="2"/>
  <c r="L101" i="2" s="1"/>
  <c r="M101" i="1"/>
  <c r="J101" i="1"/>
  <c r="S100" i="1"/>
  <c r="V100" i="1"/>
  <c r="P100" i="1"/>
  <c r="I102" i="2" l="1"/>
  <c r="J101" i="2"/>
  <c r="L102" i="2" s="1"/>
  <c r="O101" i="2"/>
  <c r="U101" i="2"/>
  <c r="R101" i="2"/>
  <c r="M102" i="1"/>
  <c r="J102" i="1"/>
  <c r="P101" i="1"/>
  <c r="V101" i="1"/>
  <c r="S101" i="1"/>
  <c r="U102" i="2" l="1"/>
  <c r="R102" i="2"/>
  <c r="O102" i="2"/>
  <c r="I103" i="2"/>
  <c r="J102" i="2"/>
  <c r="L103" i="2" s="1"/>
  <c r="J103" i="1"/>
  <c r="M103" i="1"/>
  <c r="S102" i="1"/>
  <c r="P102" i="1"/>
  <c r="V102" i="1"/>
  <c r="U103" i="2" l="1"/>
  <c r="R103" i="2"/>
  <c r="O103" i="2"/>
  <c r="I104" i="2"/>
  <c r="J103" i="2"/>
  <c r="L104" i="2" s="1"/>
  <c r="P103" i="1"/>
  <c r="S103" i="1"/>
  <c r="V103" i="1"/>
  <c r="M104" i="1"/>
  <c r="J104" i="1"/>
  <c r="R104" i="2" l="1"/>
  <c r="O104" i="2"/>
  <c r="U104" i="2"/>
  <c r="I105" i="2"/>
  <c r="J104" i="2"/>
  <c r="L105" i="2" s="1"/>
  <c r="J105" i="1"/>
  <c r="M105" i="1"/>
  <c r="P104" i="1"/>
  <c r="V104" i="1"/>
  <c r="S104" i="1"/>
  <c r="I106" i="2" l="1"/>
  <c r="J105" i="2"/>
  <c r="L106" i="2" s="1"/>
  <c r="O105" i="2"/>
  <c r="U105" i="2"/>
  <c r="R105" i="2"/>
  <c r="V105" i="1"/>
  <c r="S105" i="1"/>
  <c r="P105" i="1"/>
  <c r="J106" i="1"/>
  <c r="M106" i="1"/>
  <c r="U106" i="2" l="1"/>
  <c r="R106" i="2"/>
  <c r="O106" i="2"/>
  <c r="I107" i="2"/>
  <c r="J106" i="2"/>
  <c r="L107" i="2" s="1"/>
  <c r="S106" i="1"/>
  <c r="V106" i="1"/>
  <c r="P106" i="1"/>
  <c r="M107" i="1"/>
  <c r="J107" i="1"/>
  <c r="I108" i="2" l="1"/>
  <c r="J107" i="2"/>
  <c r="L108" i="2" s="1"/>
  <c r="U107" i="2"/>
  <c r="R107" i="2"/>
  <c r="O107" i="2"/>
  <c r="M108" i="1"/>
  <c r="J108" i="1"/>
  <c r="V107" i="1"/>
  <c r="P107" i="1"/>
  <c r="S107" i="1"/>
  <c r="R108" i="2" l="1"/>
  <c r="O108" i="2"/>
  <c r="U108" i="2"/>
  <c r="I109" i="2"/>
  <c r="J108" i="2"/>
  <c r="L109" i="2" s="1"/>
  <c r="J109" i="1"/>
  <c r="M109" i="1"/>
  <c r="V108" i="1"/>
  <c r="S108" i="1"/>
  <c r="P108" i="1"/>
  <c r="O109" i="2" l="1"/>
  <c r="U109" i="2"/>
  <c r="R109" i="2"/>
  <c r="I110" i="2"/>
  <c r="J109" i="2"/>
  <c r="L110" i="2" s="1"/>
  <c r="V109" i="1"/>
  <c r="S109" i="1"/>
  <c r="P109" i="1"/>
  <c r="M110" i="1"/>
  <c r="J110" i="1"/>
  <c r="U110" i="2" l="1"/>
  <c r="R110" i="2"/>
  <c r="O110" i="2"/>
  <c r="I111" i="2"/>
  <c r="J110" i="2"/>
  <c r="L111" i="2" s="1"/>
  <c r="M111" i="1"/>
  <c r="J111" i="1"/>
  <c r="S110" i="1"/>
  <c r="P110" i="1"/>
  <c r="V110" i="1"/>
  <c r="U111" i="2" l="1"/>
  <c r="R111" i="2"/>
  <c r="O111" i="2"/>
  <c r="I112" i="2"/>
  <c r="J111" i="2"/>
  <c r="L112" i="2" s="1"/>
  <c r="M112" i="1"/>
  <c r="J112" i="1"/>
  <c r="S111" i="1"/>
  <c r="P111" i="1"/>
  <c r="V111" i="1"/>
  <c r="R112" i="2" l="1"/>
  <c r="O112" i="2"/>
  <c r="U112" i="2"/>
  <c r="I113" i="2"/>
  <c r="J112" i="2"/>
  <c r="L113" i="2" s="1"/>
  <c r="J113" i="1"/>
  <c r="M113" i="1"/>
  <c r="P112" i="1"/>
  <c r="S112" i="1"/>
  <c r="V112" i="1"/>
  <c r="O113" i="2" l="1"/>
  <c r="U113" i="2"/>
  <c r="R113" i="2"/>
  <c r="I114" i="2"/>
  <c r="J113" i="2"/>
  <c r="L114" i="2" s="1"/>
  <c r="V113" i="1"/>
  <c r="P113" i="1"/>
  <c r="S113" i="1"/>
  <c r="J114" i="1"/>
  <c r="M114" i="1"/>
  <c r="U114" i="2" l="1"/>
  <c r="R114" i="2"/>
  <c r="O114" i="2"/>
  <c r="I115" i="2"/>
  <c r="J114" i="2"/>
  <c r="L115" i="2" s="1"/>
  <c r="V114" i="1"/>
  <c r="S114" i="1"/>
  <c r="P114" i="1"/>
  <c r="J115" i="1"/>
  <c r="M115" i="1"/>
  <c r="U115" i="2" l="1"/>
  <c r="R115" i="2"/>
  <c r="O115" i="2"/>
  <c r="I116" i="2"/>
  <c r="J115" i="2"/>
  <c r="L116" i="2" s="1"/>
  <c r="S115" i="1"/>
  <c r="P115" i="1"/>
  <c r="V115" i="1"/>
  <c r="M116" i="1"/>
  <c r="J116" i="1"/>
  <c r="I117" i="2" l="1"/>
  <c r="J116" i="2"/>
  <c r="L117" i="2" s="1"/>
  <c r="R116" i="2"/>
  <c r="O116" i="2"/>
  <c r="U116" i="2"/>
  <c r="J117" i="1"/>
  <c r="M117" i="1"/>
  <c r="P116" i="1"/>
  <c r="V116" i="1"/>
  <c r="S116" i="1"/>
  <c r="O117" i="2" l="1"/>
  <c r="U117" i="2"/>
  <c r="R117" i="2"/>
  <c r="I118" i="2"/>
  <c r="J117" i="2"/>
  <c r="L118" i="2" s="1"/>
  <c r="J118" i="1"/>
  <c r="M118" i="1"/>
  <c r="V117" i="1"/>
  <c r="P117" i="1"/>
  <c r="S117" i="1"/>
  <c r="U118" i="2" l="1"/>
  <c r="R118" i="2"/>
  <c r="O118" i="2"/>
  <c r="I119" i="2"/>
  <c r="J118" i="2"/>
  <c r="L119" i="2" s="1"/>
  <c r="V118" i="1"/>
  <c r="S118" i="1"/>
  <c r="P118" i="1"/>
  <c r="M119" i="1"/>
  <c r="J119" i="1"/>
  <c r="I120" i="2" l="1"/>
  <c r="J119" i="2"/>
  <c r="L120" i="2" s="1"/>
  <c r="U119" i="2"/>
  <c r="R119" i="2"/>
  <c r="O119" i="2"/>
  <c r="M120" i="1"/>
  <c r="J120" i="1"/>
  <c r="V119" i="1"/>
  <c r="S119" i="1"/>
  <c r="P119" i="1"/>
  <c r="R120" i="2" l="1"/>
  <c r="O120" i="2"/>
  <c r="U120" i="2"/>
  <c r="I121" i="2"/>
  <c r="J120" i="2"/>
  <c r="L121" i="2" s="1"/>
  <c r="S120" i="1"/>
  <c r="P120" i="1"/>
  <c r="V120" i="1"/>
  <c r="J121" i="1"/>
  <c r="M121" i="1"/>
  <c r="O121" i="2" l="1"/>
  <c r="U121" i="2"/>
  <c r="R121" i="2"/>
  <c r="I122" i="2"/>
  <c r="J121" i="2"/>
  <c r="L122" i="2" s="1"/>
  <c r="P121" i="1"/>
  <c r="S121" i="1"/>
  <c r="V121" i="1"/>
  <c r="J122" i="1"/>
  <c r="M122" i="1"/>
  <c r="U122" i="2" l="1"/>
  <c r="R122" i="2"/>
  <c r="O122" i="2"/>
  <c r="I123" i="2"/>
  <c r="J122" i="2"/>
  <c r="L123" i="2" s="1"/>
  <c r="V122" i="1"/>
  <c r="P122" i="1"/>
  <c r="S122" i="1"/>
  <c r="J123" i="1"/>
  <c r="M123" i="1"/>
  <c r="I124" i="2" l="1"/>
  <c r="J123" i="2"/>
  <c r="L124" i="2" s="1"/>
  <c r="U123" i="2"/>
  <c r="R123" i="2"/>
  <c r="O123" i="2"/>
  <c r="V123" i="1"/>
  <c r="S123" i="1"/>
  <c r="P123" i="1"/>
  <c r="M124" i="1"/>
  <c r="J124" i="1"/>
  <c r="R124" i="2" l="1"/>
  <c r="O124" i="2"/>
  <c r="U124" i="2"/>
  <c r="I125" i="2"/>
  <c r="J124" i="2"/>
  <c r="L125" i="2" s="1"/>
  <c r="M125" i="1"/>
  <c r="J125" i="1"/>
  <c r="S124" i="1"/>
  <c r="P124" i="1"/>
  <c r="V124" i="1"/>
  <c r="I126" i="2" l="1"/>
  <c r="J125" i="2"/>
  <c r="L126" i="2" s="1"/>
  <c r="O125" i="2"/>
  <c r="U125" i="2"/>
  <c r="R125" i="2"/>
  <c r="P125" i="1"/>
  <c r="V125" i="1"/>
  <c r="S125" i="1"/>
  <c r="J126" i="1"/>
  <c r="M126" i="1"/>
  <c r="U126" i="2" l="1"/>
  <c r="R126" i="2"/>
  <c r="O126" i="2"/>
  <c r="I127" i="2"/>
  <c r="J126" i="2"/>
  <c r="L127" i="2" s="1"/>
  <c r="V126" i="1"/>
  <c r="P126" i="1"/>
  <c r="S126" i="1"/>
  <c r="J127" i="1"/>
  <c r="M127" i="1"/>
  <c r="U127" i="2" l="1"/>
  <c r="R127" i="2"/>
  <c r="O127" i="2"/>
  <c r="I128" i="2"/>
  <c r="J127" i="2"/>
  <c r="L128" i="2" s="1"/>
  <c r="V127" i="1"/>
  <c r="S127" i="1"/>
  <c r="P127" i="1"/>
  <c r="M128" i="1"/>
  <c r="J128" i="1"/>
  <c r="R128" i="2" l="1"/>
  <c r="O128" i="2"/>
  <c r="U128" i="2"/>
  <c r="I129" i="2"/>
  <c r="J128" i="2"/>
  <c r="L129" i="2" s="1"/>
  <c r="V128" i="1"/>
  <c r="S128" i="1"/>
  <c r="P128" i="1"/>
  <c r="J129" i="1"/>
  <c r="M129" i="1"/>
  <c r="O129" i="2" l="1"/>
  <c r="U129" i="2"/>
  <c r="R129" i="2"/>
  <c r="I130" i="2"/>
  <c r="J129" i="2"/>
  <c r="L130" i="2" s="1"/>
  <c r="S129" i="1"/>
  <c r="P129" i="1"/>
  <c r="V129" i="1"/>
  <c r="J130" i="1"/>
  <c r="M130" i="1"/>
  <c r="U130" i="2" l="1"/>
  <c r="R130" i="2"/>
  <c r="O130" i="2"/>
  <c r="I131" i="2"/>
  <c r="J130" i="2"/>
  <c r="L131" i="2" s="1"/>
  <c r="P130" i="1"/>
  <c r="V130" i="1"/>
  <c r="S130" i="1"/>
  <c r="J131" i="1"/>
  <c r="M131" i="1"/>
  <c r="I132" i="2" l="1"/>
  <c r="J131" i="2"/>
  <c r="L132" i="2" s="1"/>
  <c r="U131" i="2"/>
  <c r="R131" i="2"/>
  <c r="O131" i="2"/>
  <c r="M132" i="1"/>
  <c r="J132" i="1"/>
  <c r="V131" i="1"/>
  <c r="P131" i="1"/>
  <c r="S131" i="1"/>
  <c r="R132" i="2" l="1"/>
  <c r="O132" i="2"/>
  <c r="U132" i="2"/>
  <c r="I133" i="2"/>
  <c r="J132" i="2"/>
  <c r="L133" i="2" s="1"/>
  <c r="M133" i="1"/>
  <c r="J133" i="1"/>
  <c r="V132" i="1"/>
  <c r="S132" i="1"/>
  <c r="P132" i="1"/>
  <c r="O133" i="2" l="1"/>
  <c r="U133" i="2"/>
  <c r="R133" i="2"/>
  <c r="I134" i="2"/>
  <c r="J133" i="2"/>
  <c r="L134" i="2" s="1"/>
  <c r="S133" i="1"/>
  <c r="P133" i="1"/>
  <c r="V133" i="1"/>
  <c r="M134" i="1"/>
  <c r="J134" i="1"/>
  <c r="I135" i="2" l="1"/>
  <c r="J134" i="2"/>
  <c r="L135" i="2" s="1"/>
  <c r="U134" i="2"/>
  <c r="R134" i="2"/>
  <c r="O134" i="2"/>
  <c r="J135" i="1"/>
  <c r="M135" i="1"/>
  <c r="P134" i="1"/>
  <c r="V134" i="1"/>
  <c r="S134" i="1"/>
  <c r="U135" i="2" l="1"/>
  <c r="R135" i="2"/>
  <c r="O135" i="2"/>
  <c r="I136" i="2"/>
  <c r="J135" i="2"/>
  <c r="L136" i="2" s="1"/>
  <c r="M136" i="1"/>
  <c r="J136" i="1"/>
  <c r="P135" i="1"/>
  <c r="V135" i="1"/>
  <c r="S135" i="1"/>
  <c r="R136" i="2" l="1"/>
  <c r="O136" i="2"/>
  <c r="U136" i="2"/>
  <c r="I137" i="2"/>
  <c r="J136" i="2"/>
  <c r="L137" i="2" s="1"/>
  <c r="J137" i="1"/>
  <c r="M137" i="1"/>
  <c r="V136" i="1"/>
  <c r="S136" i="1"/>
  <c r="P136" i="1"/>
  <c r="I138" i="2" l="1"/>
  <c r="J137" i="2"/>
  <c r="L138" i="2" s="1"/>
  <c r="O137" i="2"/>
  <c r="U137" i="2"/>
  <c r="R137" i="2"/>
  <c r="V137" i="1"/>
  <c r="S137" i="1"/>
  <c r="P137" i="1"/>
  <c r="J138" i="1"/>
  <c r="M138" i="1"/>
  <c r="U138" i="2" l="1"/>
  <c r="R138" i="2"/>
  <c r="O138" i="2"/>
  <c r="I139" i="2"/>
  <c r="J138" i="2"/>
  <c r="L139" i="2" s="1"/>
  <c r="S138" i="1"/>
  <c r="P138" i="1"/>
  <c r="V138" i="1"/>
  <c r="J139" i="1"/>
  <c r="M139" i="1"/>
  <c r="I140" i="2" l="1"/>
  <c r="J139" i="2"/>
  <c r="L140" i="2" s="1"/>
  <c r="U139" i="2"/>
  <c r="R139" i="2"/>
  <c r="O139" i="2"/>
  <c r="P139" i="1"/>
  <c r="V139" i="1"/>
  <c r="S139" i="1"/>
  <c r="M140" i="1"/>
  <c r="J140" i="1"/>
  <c r="R140" i="2" l="1"/>
  <c r="O140" i="2"/>
  <c r="U140" i="2"/>
  <c r="I141" i="2"/>
  <c r="J140" i="2"/>
  <c r="L141" i="2" s="1"/>
  <c r="J141" i="1"/>
  <c r="M141" i="1"/>
  <c r="V140" i="1"/>
  <c r="S140" i="1"/>
  <c r="P140" i="1"/>
  <c r="O141" i="2" l="1"/>
  <c r="U141" i="2"/>
  <c r="R141" i="2"/>
  <c r="I142" i="2"/>
  <c r="J141" i="2"/>
  <c r="L142" i="2" s="1"/>
  <c r="V141" i="1"/>
  <c r="S141" i="1"/>
  <c r="P141" i="1"/>
  <c r="M142" i="1"/>
  <c r="J142" i="1"/>
  <c r="U142" i="2" l="1"/>
  <c r="R142" i="2"/>
  <c r="O142" i="2"/>
  <c r="I143" i="2"/>
  <c r="J142" i="2"/>
  <c r="L143" i="2" s="1"/>
  <c r="M143" i="1"/>
  <c r="J143" i="1"/>
  <c r="S142" i="1"/>
  <c r="P142" i="1"/>
  <c r="V142" i="1"/>
  <c r="R143" i="2" l="1"/>
  <c r="U143" i="2"/>
  <c r="O143" i="2"/>
  <c r="I144" i="2"/>
  <c r="J143" i="2"/>
  <c r="L144" i="2" s="1"/>
  <c r="S143" i="1"/>
  <c r="P143" i="1"/>
  <c r="V143" i="1"/>
  <c r="M144" i="1"/>
  <c r="J144" i="1"/>
  <c r="O144" i="2" l="1"/>
  <c r="U144" i="2"/>
  <c r="R144" i="2"/>
  <c r="J144" i="2"/>
  <c r="L145" i="2" s="1"/>
  <c r="I145" i="2"/>
  <c r="P144" i="1"/>
  <c r="V144" i="1"/>
  <c r="S144" i="1"/>
  <c r="J145" i="1"/>
  <c r="M145" i="1"/>
  <c r="I146" i="2" l="1"/>
  <c r="J145" i="2"/>
  <c r="L146" i="2" s="1"/>
  <c r="U145" i="2"/>
  <c r="R145" i="2"/>
  <c r="O145" i="2"/>
  <c r="V145" i="1"/>
  <c r="S145" i="1"/>
  <c r="P145" i="1"/>
  <c r="J146" i="1"/>
  <c r="M146" i="1"/>
  <c r="U146" i="2" l="1"/>
  <c r="R146" i="2"/>
  <c r="O146" i="2"/>
  <c r="J146" i="2"/>
  <c r="L147" i="2" s="1"/>
  <c r="I147" i="2"/>
  <c r="J147" i="1"/>
  <c r="M147" i="1"/>
  <c r="V146" i="1"/>
  <c r="S146" i="1"/>
  <c r="P146" i="1"/>
  <c r="I148" i="2" l="1"/>
  <c r="J147" i="2"/>
  <c r="L148" i="2" s="1"/>
  <c r="R147" i="2"/>
  <c r="O147" i="2"/>
  <c r="U147" i="2"/>
  <c r="M148" i="1"/>
  <c r="J148" i="1"/>
  <c r="S147" i="1"/>
  <c r="P147" i="1"/>
  <c r="V147" i="1"/>
  <c r="O148" i="2" l="1"/>
  <c r="U148" i="2"/>
  <c r="R148" i="2"/>
  <c r="I149" i="2"/>
  <c r="J148" i="2"/>
  <c r="L149" i="2" s="1"/>
  <c r="J149" i="1"/>
  <c r="M149" i="1"/>
  <c r="P148" i="1"/>
  <c r="S148" i="1"/>
  <c r="V148" i="1"/>
  <c r="U149" i="2" l="1"/>
  <c r="R149" i="2"/>
  <c r="O149" i="2"/>
  <c r="I150" i="2"/>
  <c r="J149" i="2"/>
  <c r="L150" i="2" s="1"/>
  <c r="V149" i="1"/>
  <c r="S149" i="1"/>
  <c r="P149" i="1"/>
  <c r="J150" i="1"/>
  <c r="M150" i="1"/>
  <c r="U150" i="2" l="1"/>
  <c r="R150" i="2"/>
  <c r="O150" i="2"/>
  <c r="J150" i="2"/>
  <c r="L151" i="2" s="1"/>
  <c r="I151" i="2"/>
  <c r="M151" i="1"/>
  <c r="J151" i="1"/>
  <c r="V150" i="1"/>
  <c r="S150" i="1"/>
  <c r="P150" i="1"/>
  <c r="I152" i="2" l="1"/>
  <c r="J151" i="2"/>
  <c r="L152" i="2" s="1"/>
  <c r="R151" i="2"/>
  <c r="O151" i="2"/>
  <c r="U151" i="2"/>
  <c r="M152" i="1"/>
  <c r="J152" i="1"/>
  <c r="V151" i="1"/>
  <c r="S151" i="1"/>
  <c r="P151" i="1"/>
  <c r="O152" i="2" l="1"/>
  <c r="U152" i="2"/>
  <c r="R152" i="2"/>
  <c r="I153" i="2"/>
  <c r="J152" i="2"/>
  <c r="L153" i="2" s="1"/>
  <c r="J153" i="1"/>
  <c r="M153" i="1"/>
  <c r="S152" i="1"/>
  <c r="P152" i="1"/>
  <c r="V152" i="1"/>
  <c r="U153" i="2" l="1"/>
  <c r="R153" i="2"/>
  <c r="O153" i="2"/>
  <c r="I154" i="2"/>
  <c r="J153" i="2"/>
  <c r="L154" i="2" s="1"/>
  <c r="P153" i="1"/>
  <c r="V153" i="1"/>
  <c r="S153" i="1"/>
  <c r="J154" i="1"/>
  <c r="M154" i="1"/>
  <c r="U154" i="2" l="1"/>
  <c r="R154" i="2"/>
  <c r="O154" i="2"/>
  <c r="J154" i="2"/>
  <c r="L155" i="2" s="1"/>
  <c r="I155" i="2"/>
  <c r="V154" i="1"/>
  <c r="S154" i="1"/>
  <c r="P154" i="1"/>
  <c r="J155" i="1"/>
  <c r="M155" i="1"/>
  <c r="I156" i="2" l="1"/>
  <c r="J155" i="2"/>
  <c r="L156" i="2" s="1"/>
  <c r="R155" i="2"/>
  <c r="O155" i="2"/>
  <c r="U155" i="2"/>
  <c r="V155" i="1"/>
  <c r="S155" i="1"/>
  <c r="P155" i="1"/>
  <c r="M156" i="1"/>
  <c r="J156" i="1"/>
  <c r="O156" i="2" l="1"/>
  <c r="U156" i="2"/>
  <c r="R156" i="2"/>
  <c r="I157" i="2"/>
  <c r="J156" i="2"/>
  <c r="L157" i="2" s="1"/>
  <c r="M157" i="1"/>
  <c r="J157" i="1"/>
  <c r="S156" i="1"/>
  <c r="P156" i="1"/>
  <c r="V156" i="1"/>
  <c r="U157" i="2" l="1"/>
  <c r="R157" i="2"/>
  <c r="O157" i="2"/>
  <c r="I158" i="2"/>
  <c r="J157" i="2"/>
  <c r="L158" i="2" s="1"/>
  <c r="J158" i="1"/>
  <c r="M158" i="1"/>
  <c r="P157" i="1"/>
  <c r="V157" i="1"/>
  <c r="S157" i="1"/>
  <c r="U158" i="2" l="1"/>
  <c r="R158" i="2"/>
  <c r="O158" i="2"/>
  <c r="I159" i="2"/>
  <c r="J158" i="2"/>
  <c r="L159" i="2" s="1"/>
  <c r="J159" i="1"/>
  <c r="M159" i="1"/>
  <c r="V158" i="1"/>
  <c r="S158" i="1"/>
  <c r="P158" i="1"/>
  <c r="R159" i="2" l="1"/>
  <c r="O159" i="2"/>
  <c r="U159" i="2"/>
  <c r="I160" i="2"/>
  <c r="J159" i="2"/>
  <c r="L160" i="2" s="1"/>
  <c r="V159" i="1"/>
  <c r="S159" i="1"/>
  <c r="P159" i="1"/>
  <c r="M160" i="1"/>
  <c r="J160" i="1"/>
  <c r="O160" i="2" l="1"/>
  <c r="U160" i="2"/>
  <c r="R160" i="2"/>
  <c r="I161" i="2"/>
  <c r="J160" i="2"/>
  <c r="L161" i="2" s="1"/>
  <c r="J161" i="1"/>
  <c r="M161" i="1"/>
  <c r="V160" i="1"/>
  <c r="S160" i="1"/>
  <c r="P160" i="1"/>
  <c r="I162" i="2" l="1"/>
  <c r="J161" i="2"/>
  <c r="L162" i="2" s="1"/>
  <c r="U161" i="2"/>
  <c r="R161" i="2"/>
  <c r="O161" i="2"/>
  <c r="S161" i="1"/>
  <c r="P161" i="1"/>
  <c r="V161" i="1"/>
  <c r="J162" i="1"/>
  <c r="M162" i="1"/>
  <c r="U162" i="2" l="1"/>
  <c r="R162" i="2"/>
  <c r="O162" i="2"/>
  <c r="I163" i="2"/>
  <c r="J162" i="2"/>
  <c r="L163" i="2" s="1"/>
  <c r="P162" i="1"/>
  <c r="V162" i="1"/>
  <c r="S162" i="1"/>
  <c r="J163" i="1"/>
  <c r="M163" i="1"/>
  <c r="R163" i="2" l="1"/>
  <c r="O163" i="2"/>
  <c r="U163" i="2"/>
  <c r="I164" i="2"/>
  <c r="J163" i="2"/>
  <c r="L164" i="2" s="1"/>
  <c r="V163" i="1"/>
  <c r="S163" i="1"/>
  <c r="P163" i="1"/>
  <c r="M164" i="1"/>
  <c r="J164" i="1"/>
  <c r="I165" i="2" l="1"/>
  <c r="J164" i="2"/>
  <c r="L165" i="2" s="1"/>
  <c r="O164" i="2"/>
  <c r="U164" i="2"/>
  <c r="R164" i="2"/>
  <c r="M165" i="1"/>
  <c r="J165" i="1"/>
  <c r="V164" i="1"/>
  <c r="S164" i="1"/>
  <c r="P164" i="1"/>
  <c r="U165" i="2" l="1"/>
  <c r="R165" i="2"/>
  <c r="O165" i="2"/>
  <c r="I166" i="2"/>
  <c r="J165" i="2"/>
  <c r="L166" i="2" s="1"/>
  <c r="M166" i="1"/>
  <c r="J166" i="1"/>
  <c r="S165" i="1"/>
  <c r="P165" i="1"/>
  <c r="V165" i="1"/>
  <c r="J166" i="2" l="1"/>
  <c r="L167" i="2" s="1"/>
  <c r="I167" i="2"/>
  <c r="U166" i="2"/>
  <c r="R166" i="2"/>
  <c r="O166" i="2"/>
  <c r="J167" i="1"/>
  <c r="M167" i="1"/>
  <c r="P166" i="1"/>
  <c r="V166" i="1"/>
  <c r="S166" i="1"/>
  <c r="I168" i="2" l="1"/>
  <c r="J167" i="2"/>
  <c r="L168" i="2" s="1"/>
  <c r="R167" i="2"/>
  <c r="O167" i="2"/>
  <c r="U167" i="2"/>
  <c r="P167" i="1"/>
  <c r="V167" i="1"/>
  <c r="S167" i="1"/>
  <c r="M168" i="1"/>
  <c r="J168" i="1"/>
  <c r="O168" i="2" l="1"/>
  <c r="U168" i="2"/>
  <c r="R168" i="2"/>
  <c r="I169" i="2"/>
  <c r="J168" i="2"/>
  <c r="L169" i="2" s="1"/>
  <c r="V168" i="1"/>
  <c r="S168" i="1"/>
  <c r="P168" i="1"/>
  <c r="J169" i="1"/>
  <c r="M169" i="1"/>
  <c r="U169" i="2" l="1"/>
  <c r="R169" i="2"/>
  <c r="O169" i="2"/>
  <c r="I170" i="2"/>
  <c r="J169" i="2"/>
  <c r="L170" i="2" s="1"/>
  <c r="J170" i="1"/>
  <c r="M170" i="1"/>
  <c r="V169" i="1"/>
  <c r="S169" i="1"/>
  <c r="P169" i="1"/>
  <c r="U170" i="2" l="1"/>
  <c r="R170" i="2"/>
  <c r="O170" i="2"/>
  <c r="J170" i="2"/>
  <c r="L171" i="2" s="1"/>
  <c r="I171" i="2"/>
  <c r="S170" i="1"/>
  <c r="P170" i="1"/>
  <c r="V170" i="1"/>
  <c r="J171" i="1"/>
  <c r="M171" i="1"/>
  <c r="I172" i="2" l="1"/>
  <c r="J171" i="2"/>
  <c r="L172" i="2" s="1"/>
  <c r="R171" i="2"/>
  <c r="O171" i="2"/>
  <c r="U171" i="2"/>
  <c r="P171" i="1"/>
  <c r="V171" i="1"/>
  <c r="S171" i="1"/>
  <c r="M172" i="1"/>
  <c r="J172" i="1"/>
  <c r="O172" i="2" l="1"/>
  <c r="U172" i="2"/>
  <c r="R172" i="2"/>
  <c r="I173" i="2"/>
  <c r="J172" i="2"/>
  <c r="L173" i="2" s="1"/>
  <c r="J173" i="1"/>
  <c r="M173" i="1"/>
  <c r="V172" i="1"/>
  <c r="P172" i="1"/>
  <c r="S172" i="1"/>
  <c r="I174" i="2" l="1"/>
  <c r="J173" i="2"/>
  <c r="L174" i="2" s="1"/>
  <c r="U173" i="2"/>
  <c r="R173" i="2"/>
  <c r="O173" i="2"/>
  <c r="V173" i="1"/>
  <c r="S173" i="1"/>
  <c r="P173" i="1"/>
  <c r="M174" i="1"/>
  <c r="J174" i="1"/>
  <c r="U174" i="2" l="1"/>
  <c r="R174" i="2"/>
  <c r="O174" i="2"/>
  <c r="I175" i="2"/>
  <c r="J174" i="2"/>
  <c r="L175" i="2" s="1"/>
  <c r="M175" i="1"/>
  <c r="J175" i="1"/>
  <c r="S174" i="1"/>
  <c r="P174" i="1"/>
  <c r="V174" i="1"/>
  <c r="I176" i="2" l="1"/>
  <c r="J175" i="2"/>
  <c r="L176" i="2" s="1"/>
  <c r="R175" i="2"/>
  <c r="O175" i="2"/>
  <c r="U175" i="2"/>
  <c r="S175" i="1"/>
  <c r="P175" i="1"/>
  <c r="V175" i="1"/>
  <c r="M176" i="1"/>
  <c r="J176" i="1"/>
  <c r="O176" i="2" l="1"/>
  <c r="U176" i="2"/>
  <c r="R176" i="2"/>
  <c r="I177" i="2"/>
  <c r="J176" i="2"/>
  <c r="L177" i="2" s="1"/>
  <c r="J177" i="1"/>
  <c r="M177" i="1"/>
  <c r="P176" i="1"/>
  <c r="V176" i="1"/>
  <c r="S176" i="1"/>
  <c r="I178" i="2" l="1"/>
  <c r="J177" i="2"/>
  <c r="L178" i="2" s="1"/>
  <c r="U177" i="2"/>
  <c r="R177" i="2"/>
  <c r="O177" i="2"/>
  <c r="V177" i="1"/>
  <c r="S177" i="1"/>
  <c r="P177" i="1"/>
  <c r="J178" i="1"/>
  <c r="M178" i="1"/>
  <c r="U178" i="2" l="1"/>
  <c r="R178" i="2"/>
  <c r="O178" i="2"/>
  <c r="I179" i="2"/>
  <c r="J178" i="2"/>
  <c r="L179" i="2" s="1"/>
  <c r="V178" i="1"/>
  <c r="S178" i="1"/>
  <c r="P178" i="1"/>
  <c r="J179" i="1"/>
  <c r="M179" i="1"/>
  <c r="I180" i="2" l="1"/>
  <c r="J179" i="2"/>
  <c r="L180" i="2" s="1"/>
  <c r="R179" i="2"/>
  <c r="O179" i="2"/>
  <c r="U179" i="2"/>
  <c r="S179" i="1"/>
  <c r="P179" i="1"/>
  <c r="V179" i="1"/>
  <c r="M180" i="1"/>
  <c r="J180" i="1"/>
  <c r="O180" i="2" l="1"/>
  <c r="U180" i="2"/>
  <c r="R180" i="2"/>
  <c r="I181" i="2"/>
  <c r="J180" i="2"/>
  <c r="L181" i="2" s="1"/>
  <c r="J181" i="1"/>
  <c r="M181" i="1"/>
  <c r="P180" i="1"/>
  <c r="V180" i="1"/>
  <c r="S180" i="1"/>
  <c r="U181" i="2" l="1"/>
  <c r="R181" i="2"/>
  <c r="O181" i="2"/>
  <c r="I182" i="2"/>
  <c r="J181" i="2"/>
  <c r="L182" i="2" s="1"/>
  <c r="J182" i="1"/>
  <c r="M182" i="1"/>
  <c r="V181" i="1"/>
  <c r="S181" i="1"/>
  <c r="P181" i="1"/>
  <c r="U182" i="2" l="1"/>
  <c r="R182" i="2"/>
  <c r="O182" i="2"/>
  <c r="I183" i="2"/>
  <c r="J182" i="2"/>
  <c r="L183" i="2" s="1"/>
  <c r="V182" i="1"/>
  <c r="S182" i="1"/>
  <c r="P182" i="1"/>
  <c r="M183" i="1"/>
  <c r="J183" i="1"/>
  <c r="R183" i="2" l="1"/>
  <c r="O183" i="2"/>
  <c r="U183" i="2"/>
  <c r="I184" i="2"/>
  <c r="J183" i="2"/>
  <c r="L184" i="2" s="1"/>
  <c r="M184" i="1"/>
  <c r="J184" i="1"/>
  <c r="V183" i="1"/>
  <c r="S183" i="1"/>
  <c r="P183" i="1"/>
  <c r="O184" i="2" l="1"/>
  <c r="U184" i="2"/>
  <c r="R184" i="2"/>
  <c r="I185" i="2"/>
  <c r="J184" i="2"/>
  <c r="L185" i="2" s="1"/>
  <c r="S184" i="1"/>
  <c r="P184" i="1"/>
  <c r="V184" i="1"/>
  <c r="J185" i="1"/>
  <c r="M185" i="1"/>
  <c r="U185" i="2" l="1"/>
  <c r="R185" i="2"/>
  <c r="O185" i="2"/>
  <c r="I186" i="2"/>
  <c r="J185" i="2"/>
  <c r="L186" i="2" s="1"/>
  <c r="P185" i="1"/>
  <c r="V185" i="1"/>
  <c r="S185" i="1"/>
  <c r="J186" i="1"/>
  <c r="M186" i="1"/>
  <c r="U186" i="2" l="1"/>
  <c r="R186" i="2"/>
  <c r="O186" i="2"/>
  <c r="I187" i="2"/>
  <c r="J186" i="2"/>
  <c r="L187" i="2" s="1"/>
  <c r="J187" i="1"/>
  <c r="M187" i="1"/>
  <c r="V186" i="1"/>
  <c r="S186" i="1"/>
  <c r="P186" i="1"/>
  <c r="R187" i="2" l="1"/>
  <c r="O187" i="2"/>
  <c r="U187" i="2"/>
  <c r="I188" i="2"/>
  <c r="J187" i="2"/>
  <c r="L188" i="2" s="1"/>
  <c r="V187" i="1"/>
  <c r="S187" i="1"/>
  <c r="P187" i="1"/>
  <c r="M188" i="1"/>
  <c r="J188" i="1"/>
  <c r="O188" i="2" l="1"/>
  <c r="U188" i="2"/>
  <c r="R188" i="2"/>
  <c r="I189" i="2"/>
  <c r="J188" i="2"/>
  <c r="L189" i="2" s="1"/>
  <c r="M189" i="1"/>
  <c r="J189" i="1"/>
  <c r="S188" i="1"/>
  <c r="P188" i="1"/>
  <c r="V188" i="1"/>
  <c r="U189" i="2" l="1"/>
  <c r="R189" i="2"/>
  <c r="O189" i="2"/>
  <c r="I190" i="2"/>
  <c r="J189" i="2"/>
  <c r="L190" i="2" s="1"/>
  <c r="J190" i="1"/>
  <c r="M190" i="1"/>
  <c r="P189" i="1"/>
  <c r="S189" i="1"/>
  <c r="V189" i="1"/>
  <c r="U190" i="2" l="1"/>
  <c r="R190" i="2"/>
  <c r="O190" i="2"/>
  <c r="I191" i="2"/>
  <c r="J190" i="2"/>
  <c r="L191" i="2" s="1"/>
  <c r="V190" i="1"/>
  <c r="S190" i="1"/>
  <c r="P190" i="1"/>
  <c r="J191" i="1"/>
  <c r="M191" i="1"/>
  <c r="R191" i="2" l="1"/>
  <c r="O191" i="2"/>
  <c r="U191" i="2"/>
  <c r="I192" i="2"/>
  <c r="J191" i="2"/>
  <c r="L192" i="2" s="1"/>
  <c r="V191" i="1"/>
  <c r="S191" i="1"/>
  <c r="P191" i="1"/>
  <c r="M192" i="1"/>
  <c r="J192" i="1"/>
  <c r="O192" i="2" l="1"/>
  <c r="U192" i="2"/>
  <c r="R192" i="2"/>
  <c r="I193" i="2"/>
  <c r="J192" i="2"/>
  <c r="L193" i="2" s="1"/>
  <c r="J193" i="1"/>
  <c r="M193" i="1"/>
  <c r="V192" i="1"/>
  <c r="S192" i="1"/>
  <c r="P192" i="1"/>
  <c r="U193" i="2" l="1"/>
  <c r="R193" i="2"/>
  <c r="O193" i="2"/>
  <c r="I194" i="2"/>
  <c r="J193" i="2"/>
  <c r="L194" i="2" s="1"/>
  <c r="S193" i="1"/>
  <c r="P193" i="1"/>
  <c r="V193" i="1"/>
  <c r="J194" i="1"/>
  <c r="M194" i="1"/>
  <c r="U194" i="2" l="1"/>
  <c r="R194" i="2"/>
  <c r="O194" i="2"/>
  <c r="I195" i="2"/>
  <c r="J194" i="2"/>
  <c r="L195" i="2" s="1"/>
  <c r="P194" i="1"/>
  <c r="V194" i="1"/>
  <c r="S194" i="1"/>
  <c r="J195" i="1"/>
  <c r="M195" i="1"/>
  <c r="R195" i="2" l="1"/>
  <c r="O195" i="2"/>
  <c r="U195" i="2"/>
  <c r="I196" i="2"/>
  <c r="J195" i="2"/>
  <c r="L196" i="2" s="1"/>
  <c r="V195" i="1"/>
  <c r="S195" i="1"/>
  <c r="P195" i="1"/>
  <c r="M196" i="1"/>
  <c r="J196" i="1"/>
  <c r="O196" i="2" l="1"/>
  <c r="U196" i="2"/>
  <c r="R196" i="2"/>
  <c r="I197" i="2"/>
  <c r="J196" i="2"/>
  <c r="L197" i="2" s="1"/>
  <c r="M197" i="1"/>
  <c r="J197" i="1"/>
  <c r="V196" i="1"/>
  <c r="S196" i="1"/>
  <c r="P196" i="1"/>
  <c r="U197" i="2" l="1"/>
  <c r="R197" i="2"/>
  <c r="O197" i="2"/>
  <c r="I198" i="2"/>
  <c r="J197" i="2"/>
  <c r="L198" i="2" s="1"/>
  <c r="J198" i="1"/>
  <c r="M198" i="1"/>
  <c r="S197" i="1"/>
  <c r="P197" i="1"/>
  <c r="V197" i="1"/>
  <c r="U198" i="2" l="1"/>
  <c r="R198" i="2"/>
  <c r="O198" i="2"/>
  <c r="I199" i="2"/>
  <c r="J198" i="2"/>
  <c r="L199" i="2" s="1"/>
  <c r="P198" i="1"/>
  <c r="V198" i="1"/>
  <c r="S198" i="1"/>
  <c r="J199" i="1"/>
  <c r="M199" i="1"/>
  <c r="I200" i="2" l="1"/>
  <c r="J199" i="2"/>
  <c r="L200" i="2" s="1"/>
  <c r="R199" i="2"/>
  <c r="O199" i="2"/>
  <c r="U199" i="2"/>
  <c r="P199" i="1"/>
  <c r="V199" i="1"/>
  <c r="S199" i="1"/>
  <c r="M200" i="1"/>
  <c r="J200" i="1"/>
  <c r="O200" i="2" l="1"/>
  <c r="U200" i="2"/>
  <c r="R200" i="2"/>
  <c r="I201" i="2"/>
  <c r="J200" i="2"/>
  <c r="L201" i="2" s="1"/>
  <c r="J201" i="1"/>
  <c r="M201" i="1"/>
  <c r="V200" i="1"/>
  <c r="S200" i="1"/>
  <c r="P200" i="1"/>
  <c r="U201" i="2" l="1"/>
  <c r="R201" i="2"/>
  <c r="O201" i="2"/>
  <c r="I202" i="2"/>
  <c r="J201" i="2"/>
  <c r="L202" i="2" s="1"/>
  <c r="V201" i="1"/>
  <c r="S201" i="1"/>
  <c r="P201" i="1"/>
  <c r="J202" i="1"/>
  <c r="M202" i="1"/>
  <c r="U202" i="2" l="1"/>
  <c r="R202" i="2"/>
  <c r="O202" i="2"/>
  <c r="I203" i="2"/>
  <c r="J202" i="2"/>
  <c r="L203" i="2" s="1"/>
  <c r="S202" i="1"/>
  <c r="P202" i="1"/>
  <c r="V202" i="1"/>
  <c r="J203" i="1"/>
  <c r="M203" i="1"/>
  <c r="R203" i="2" l="1"/>
  <c r="O203" i="2"/>
  <c r="U203" i="2"/>
  <c r="I204" i="2"/>
  <c r="J203" i="2"/>
  <c r="L204" i="2" s="1"/>
  <c r="P203" i="1"/>
  <c r="V203" i="1"/>
  <c r="S203" i="1"/>
  <c r="M204" i="1"/>
  <c r="J204" i="1"/>
  <c r="O204" i="2" l="1"/>
  <c r="U204" i="2"/>
  <c r="R204" i="2"/>
  <c r="I205" i="2"/>
  <c r="J204" i="2"/>
  <c r="L205" i="2" s="1"/>
  <c r="V204" i="1"/>
  <c r="S204" i="1"/>
  <c r="P204" i="1"/>
  <c r="J205" i="1"/>
  <c r="M205" i="1"/>
  <c r="U205" i="2" l="1"/>
  <c r="R205" i="2"/>
  <c r="O205" i="2"/>
  <c r="I206" i="2"/>
  <c r="J205" i="2"/>
  <c r="L206" i="2" s="1"/>
  <c r="V205" i="1"/>
  <c r="S205" i="1"/>
  <c r="P205" i="1"/>
  <c r="M206" i="1"/>
  <c r="J206" i="1"/>
  <c r="I207" i="2" l="1"/>
  <c r="J206" i="2"/>
  <c r="L207" i="2" s="1"/>
  <c r="U206" i="2"/>
  <c r="R206" i="2"/>
  <c r="O206" i="2"/>
  <c r="J207" i="1"/>
  <c r="M207" i="1"/>
  <c r="S206" i="1"/>
  <c r="P206" i="1"/>
  <c r="V206" i="1"/>
  <c r="R207" i="2" l="1"/>
  <c r="O207" i="2"/>
  <c r="U207" i="2"/>
  <c r="I208" i="2"/>
  <c r="J207" i="2"/>
  <c r="L208" i="2" s="1"/>
  <c r="S207" i="1"/>
  <c r="P207" i="1"/>
  <c r="V207" i="1"/>
  <c r="M208" i="1"/>
  <c r="J208" i="1"/>
  <c r="O208" i="2" l="1"/>
  <c r="U208" i="2"/>
  <c r="R208" i="2"/>
  <c r="I209" i="2"/>
  <c r="J208" i="2"/>
  <c r="L209" i="2" s="1"/>
  <c r="J209" i="1"/>
  <c r="M209" i="1"/>
  <c r="P208" i="1"/>
  <c r="V208" i="1"/>
  <c r="S208" i="1"/>
  <c r="U209" i="2" l="1"/>
  <c r="R209" i="2"/>
  <c r="O209" i="2"/>
  <c r="I210" i="2"/>
  <c r="J210" i="2" s="1"/>
  <c r="J209" i="2"/>
  <c r="L210" i="2" s="1"/>
  <c r="J210" i="1"/>
  <c r="M210" i="1"/>
  <c r="V209" i="1"/>
  <c r="S209" i="1"/>
  <c r="P209" i="1"/>
  <c r="U210" i="2" l="1"/>
  <c r="R210" i="2"/>
  <c r="O210" i="2"/>
  <c r="V210" i="1"/>
  <c r="S210" i="1"/>
  <c r="P210" i="1"/>
</calcChain>
</file>

<file path=xl/sharedStrings.xml><?xml version="1.0" encoding="utf-8"?>
<sst xmlns="http://schemas.openxmlformats.org/spreadsheetml/2006/main" count="54" uniqueCount="25">
  <si>
    <t>氏名</t>
  </si>
  <si>
    <t>明細発行月</t>
  </si>
  <si>
    <t>年</t>
  </si>
  <si>
    <t>月</t>
  </si>
  <si>
    <t>日</t>
  </si>
  <si>
    <t>積み立て金額</t>
  </si>
  <si>
    <t>年数</t>
  </si>
  <si>
    <t>Pt</t>
  </si>
  <si>
    <t>合計Pt</t>
  </si>
  <si>
    <t>保有料率％</t>
  </si>
  <si>
    <t>済</t>
  </si>
  <si>
    <t>支払い総額</t>
  </si>
  <si>
    <t>翌々日（月末）</t>
  </si>
  <si>
    <t>60％</t>
  </si>
  <si>
    <t>　7ヶ月後（月末）</t>
  </si>
  <si>
    <t>20％</t>
  </si>
  <si>
    <t>　13ヶ月後（月末）</t>
  </si>
  <si>
    <t>受託者</t>
    <rPh sb="0" eb="3">
      <t>ジュタクシャ</t>
    </rPh>
    <phoneticPr fontId="4"/>
  </si>
  <si>
    <t>山口　達人</t>
    <rPh sb="0" eb="2">
      <t>ヤマグティ</t>
    </rPh>
    <rPh sb="3" eb="4">
      <t>タツジn</t>
    </rPh>
    <rPh sb="4" eb="5">
      <t>ヒト</t>
    </rPh>
    <phoneticPr fontId="4"/>
  </si>
  <si>
    <t>山下　愛莉</t>
    <rPh sb="0" eb="1">
      <t>ヤマ</t>
    </rPh>
    <rPh sb="3" eb="5">
      <t>アイリ</t>
    </rPh>
    <phoneticPr fontId="4"/>
  </si>
  <si>
    <t>木村　充志</t>
    <rPh sb="0" eb="2">
      <t>キムラ</t>
    </rPh>
    <rPh sb="3" eb="4">
      <t>ジュウゼィ</t>
    </rPh>
    <phoneticPr fontId="4"/>
  </si>
  <si>
    <t>川田　慎也</t>
    <rPh sb="0" eb="2">
      <t>カワタ</t>
    </rPh>
    <rPh sb="3" eb="5">
      <t>シンヤ</t>
    </rPh>
    <phoneticPr fontId="4"/>
  </si>
  <si>
    <t>八木　宣行</t>
    <rPh sb="0" eb="2">
      <t xml:space="preserve">ヤギ </t>
    </rPh>
    <rPh sb="3" eb="4">
      <t>センデn</t>
    </rPh>
    <rPh sb="4" eb="5">
      <t>イキ</t>
    </rPh>
    <phoneticPr fontId="4"/>
  </si>
  <si>
    <t>山本　匠真</t>
    <rPh sb="0" eb="2">
      <t>ヤマ</t>
    </rPh>
    <rPh sb="3" eb="4">
      <t>タクミ</t>
    </rPh>
    <rPh sb="4" eb="5">
      <t>シンジテゥ</t>
    </rPh>
    <phoneticPr fontId="4"/>
  </si>
  <si>
    <t>支払い月（月末）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</si>
</sst>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411]#,##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6"/>
      <name val="Arial"/>
      <family val="3"/>
      <charset val="128"/>
      <scheme val="minor"/>
    </font>
    <font>
      <sz val="10"/>
      <color theme="1"/>
      <name val="Arial"/>
      <family val="2"/>
      <scheme val="minor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indexed="64"/>
      </patternFill>
    </fill>
    <fill>
      <patternFill patternType="solid">
        <fgColor rgb="FFEA9999"/>
        <bgColor rgb="FFEA9999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FF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FF0000"/>
      </top>
      <bottom style="thin">
        <color rgb="FF000000"/>
      </bottom>
      <diagonal/>
    </border>
    <border>
      <left/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FF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/>
    <xf numFmtId="2" fontId="1" fillId="2" borderId="8" xfId="0" applyNumberFormat="1" applyFont="1" applyFill="1" applyBorder="1" applyAlignment="1">
      <alignment horizontal="right"/>
    </xf>
    <xf numFmtId="176" fontId="1" fillId="2" borderId="8" xfId="0" applyNumberFormat="1" applyFont="1" applyFill="1" applyBorder="1"/>
    <xf numFmtId="176" fontId="1" fillId="2" borderId="9" xfId="0" applyNumberFormat="1" applyFont="1" applyFill="1" applyBorder="1" applyAlignment="1">
      <alignment horizontal="right"/>
    </xf>
    <xf numFmtId="176" fontId="1" fillId="2" borderId="8" xfId="0" applyNumberFormat="1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10" fontId="1" fillId="0" borderId="9" xfId="0" applyNumberFormat="1" applyFont="1" applyBorder="1" applyAlignment="1">
      <alignment horizontal="right"/>
    </xf>
    <xf numFmtId="176" fontId="1" fillId="0" borderId="8" xfId="0" applyNumberFormat="1" applyFont="1" applyBorder="1"/>
    <xf numFmtId="176" fontId="1" fillId="0" borderId="9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6" fontId="3" fillId="0" borderId="11" xfId="0" applyNumberFormat="1" applyFont="1" applyBorder="1" applyAlignment="1">
      <alignment horizontal="right"/>
    </xf>
    <xf numFmtId="176" fontId="3" fillId="0" borderId="12" xfId="0" applyNumberFormat="1" applyFont="1" applyBorder="1" applyAlignment="1">
      <alignment horizontal="right"/>
    </xf>
    <xf numFmtId="176" fontId="1" fillId="0" borderId="13" xfId="0" applyNumberFormat="1" applyFont="1" applyBorder="1"/>
    <xf numFmtId="176" fontId="1" fillId="0" borderId="14" xfId="0" applyNumberFormat="1" applyFont="1" applyBorder="1" applyAlignment="1">
      <alignment horizontal="right"/>
    </xf>
    <xf numFmtId="176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0" fontId="1" fillId="3" borderId="9" xfId="0" applyNumberFormat="1" applyFont="1" applyFill="1" applyBorder="1" applyAlignment="1">
      <alignment horizontal="right"/>
    </xf>
    <xf numFmtId="0" fontId="1" fillId="4" borderId="10" xfId="0" applyFont="1" applyFill="1" applyBorder="1"/>
    <xf numFmtId="0" fontId="1" fillId="4" borderId="7" xfId="0" applyFont="1" applyFill="1" applyBorder="1"/>
    <xf numFmtId="0" fontId="1" fillId="4" borderId="7" xfId="0" applyFont="1" applyFill="1" applyBorder="1" applyAlignment="1">
      <alignment horizontal="center"/>
    </xf>
    <xf numFmtId="0" fontId="1" fillId="5" borderId="10" xfId="0" applyFont="1" applyFill="1" applyBorder="1"/>
    <xf numFmtId="0" fontId="1" fillId="5" borderId="7" xfId="0" applyFont="1" applyFill="1" applyBorder="1"/>
    <xf numFmtId="176" fontId="1" fillId="4" borderId="15" xfId="0" applyNumberFormat="1" applyFont="1" applyFill="1" applyBorder="1"/>
    <xf numFmtId="176" fontId="1" fillId="5" borderId="15" xfId="0" applyNumberFormat="1" applyFont="1" applyFill="1" applyBorder="1"/>
    <xf numFmtId="0" fontId="1" fillId="4" borderId="17" xfId="0" applyFont="1" applyFill="1" applyBorder="1"/>
    <xf numFmtId="0" fontId="1" fillId="4" borderId="18" xfId="0" applyFont="1" applyFill="1" applyBorder="1"/>
    <xf numFmtId="0" fontId="1" fillId="5" borderId="18" xfId="0" applyFont="1" applyFill="1" applyBorder="1"/>
    <xf numFmtId="0" fontId="1" fillId="5" borderId="19" xfId="0" applyFont="1" applyFill="1" applyBorder="1"/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3" fillId="5" borderId="10" xfId="0" applyFont="1" applyFill="1" applyBorder="1"/>
    <xf numFmtId="0" fontId="1" fillId="5" borderId="7" xfId="0" applyFont="1" applyFill="1" applyBorder="1" applyAlignment="1">
      <alignment horizontal="center"/>
    </xf>
    <xf numFmtId="176" fontId="1" fillId="5" borderId="7" xfId="0" applyNumberFormat="1" applyFont="1" applyFill="1" applyBorder="1"/>
    <xf numFmtId="0" fontId="3" fillId="5" borderId="7" xfId="0" applyFont="1" applyFill="1" applyBorder="1"/>
    <xf numFmtId="0" fontId="2" fillId="6" borderId="0" xfId="0" applyFont="1" applyFill="1"/>
    <xf numFmtId="0" fontId="6" fillId="7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2" borderId="0" xfId="0" applyFont="1" applyFill="1"/>
    <xf numFmtId="0" fontId="1" fillId="2" borderId="1" xfId="0" applyFont="1" applyFill="1" applyBorder="1"/>
    <xf numFmtId="0" fontId="1" fillId="2" borderId="7" xfId="0" applyFont="1" applyFill="1" applyBorder="1"/>
    <xf numFmtId="176" fontId="1" fillId="2" borderId="1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10" fontId="1" fillId="2" borderId="9" xfId="0" applyNumberFormat="1" applyFont="1" applyFill="1" applyBorder="1" applyAlignment="1">
      <alignment horizontal="right"/>
    </xf>
    <xf numFmtId="0" fontId="1" fillId="2" borderId="10" xfId="0" applyFont="1" applyFill="1" applyBorder="1"/>
    <xf numFmtId="176" fontId="1" fillId="2" borderId="10" xfId="0" applyNumberFormat="1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7" borderId="0" xfId="0" applyFont="1" applyFill="1"/>
    <xf numFmtId="0" fontId="1" fillId="7" borderId="10" xfId="0" applyFont="1" applyFill="1" applyBorder="1"/>
    <xf numFmtId="0" fontId="1" fillId="7" borderId="7" xfId="0" applyFont="1" applyFill="1" applyBorder="1"/>
    <xf numFmtId="176" fontId="1" fillId="7" borderId="10" xfId="0" applyNumberFormat="1" applyFont="1" applyFill="1" applyBorder="1" applyAlignment="1">
      <alignment horizontal="right"/>
    </xf>
    <xf numFmtId="0" fontId="1" fillId="7" borderId="7" xfId="0" applyFont="1" applyFill="1" applyBorder="1" applyAlignment="1">
      <alignment horizontal="right"/>
    </xf>
    <xf numFmtId="176" fontId="1" fillId="0" borderId="11" xfId="0" applyNumberFormat="1" applyFont="1" applyBorder="1" applyAlignment="1">
      <alignment horizontal="right"/>
    </xf>
    <xf numFmtId="176" fontId="1" fillId="0" borderId="12" xfId="0" applyNumberFormat="1" applyFont="1" applyBorder="1" applyAlignment="1">
      <alignment horizontal="right"/>
    </xf>
    <xf numFmtId="176" fontId="1" fillId="7" borderId="7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zoomScale="145" zoomScaleNormal="145" workbookViewId="0">
      <pane xSplit="3" topLeftCell="D1" activePane="topRight" state="frozen"/>
      <selection pane="topRight" activeCell="J2" sqref="J2"/>
    </sheetView>
  </sheetViews>
  <sheetFormatPr defaultColWidth="12.6328125" defaultRowHeight="15.75" customHeight="1" x14ac:dyDescent="0.25"/>
  <cols>
    <col min="1" max="1" width="4.6328125" customWidth="1"/>
    <col min="3" max="3" width="10.1796875" customWidth="1"/>
    <col min="4" max="6" width="7.36328125" customWidth="1"/>
    <col min="8" max="8" width="7.453125" customWidth="1"/>
    <col min="9" max="10" width="8.36328125" customWidth="1"/>
    <col min="11" max="11" width="11.1796875" customWidth="1"/>
    <col min="12" max="12" width="5.453125" customWidth="1"/>
    <col min="13" max="13" width="10.6328125" customWidth="1"/>
    <col min="14" max="14" width="5.453125" customWidth="1"/>
    <col min="15" max="15" width="14.36328125" customWidth="1"/>
    <col min="17" max="17" width="5.453125" customWidth="1"/>
    <col min="20" max="20" width="5.36328125" customWidth="1"/>
  </cols>
  <sheetData>
    <row r="1" spans="1:29" ht="15.75" customHeight="1" thickTop="1" thickBot="1" x14ac:dyDescent="0.3">
      <c r="A1" s="37"/>
      <c r="B1" s="38" t="s">
        <v>0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40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4" t="s">
        <v>11</v>
      </c>
      <c r="N1" s="3" t="s">
        <v>10</v>
      </c>
      <c r="O1" s="3" t="s">
        <v>12</v>
      </c>
      <c r="P1" s="4" t="s">
        <v>13</v>
      </c>
      <c r="Q1" s="3" t="s">
        <v>10</v>
      </c>
      <c r="R1" s="3" t="s">
        <v>14</v>
      </c>
      <c r="S1" s="4" t="s">
        <v>15</v>
      </c>
      <c r="T1" s="3" t="s">
        <v>10</v>
      </c>
      <c r="U1" s="3" t="s">
        <v>16</v>
      </c>
      <c r="V1" s="4" t="s">
        <v>15</v>
      </c>
      <c r="W1" s="24" t="s">
        <v>17</v>
      </c>
      <c r="X1" s="5"/>
      <c r="Y1" s="5"/>
      <c r="Z1" s="5"/>
      <c r="AA1" s="5"/>
      <c r="AB1" s="5"/>
      <c r="AC1" s="5"/>
    </row>
    <row r="2" spans="1:29" ht="15.75" customHeight="1" thickTop="1" thickBot="1" x14ac:dyDescent="0.3">
      <c r="A2" s="41">
        <v>1</v>
      </c>
      <c r="B2" s="26" t="s">
        <v>18</v>
      </c>
      <c r="C2" s="27"/>
      <c r="D2" s="28">
        <v>2023</v>
      </c>
      <c r="E2" s="27">
        <v>2</v>
      </c>
      <c r="F2" s="27">
        <v>16</v>
      </c>
      <c r="G2" s="31">
        <v>50000</v>
      </c>
      <c r="H2" s="33">
        <v>25</v>
      </c>
      <c r="I2" s="6">
        <f>G2*H2*12/16500000</f>
        <v>0.90909090909090906</v>
      </c>
      <c r="J2" s="6">
        <f>I2</f>
        <v>0.90909090909090906</v>
      </c>
      <c r="K2" s="25">
        <v>2.5000000000000001E-2</v>
      </c>
      <c r="L2" s="7"/>
      <c r="M2" s="8">
        <f t="shared" ref="M2:M5" si="0">G2*H2*12*K2*0.9</f>
        <v>337500</v>
      </c>
      <c r="N2" s="9"/>
      <c r="O2" s="10" t="b">
        <f t="shared" ref="O2:O210" si="1">IF(C2=1,3,IF(C2=2,4,IF(C2=3,5,IF(C2=4,6,IF(C2=5,7,IF(C2=6,8,IF(C2=7,9,IF(C2=8,10,IF(C2=9,11,IF(C2=10,12,IF(C2=11,1,IF(C2=12,2))))))))))))</f>
        <v>0</v>
      </c>
      <c r="P2" s="8">
        <f t="shared" ref="P2:P210" si="2">M2*0.6</f>
        <v>202500</v>
      </c>
      <c r="Q2" s="9"/>
      <c r="R2" s="10" t="b">
        <f t="shared" ref="R2:R210" si="3">IF(C2=1,8,IF(C2=2,9,IF(C2=3,10,IF(C2=4,11,IF(C2=5,12,IF(C2=6,1,IF(C2=7,2,IF(C2=8,3,IF(C2=9,4,IF(C2=10,5,IF(C2=11,6,IF(C2=12,7))))))))))))</f>
        <v>0</v>
      </c>
      <c r="S2" s="8">
        <f t="shared" ref="S2:S210" si="4">M2*0.2</f>
        <v>67500</v>
      </c>
      <c r="T2" s="10"/>
      <c r="U2" s="10" t="b">
        <f t="shared" ref="U2:U210" si="5">IF(C2=1,2,IF(C2=2,3,IF(C2=3,4,IF(C2=4,5,IF(C2=5,6,IF(C2=6,7,IF(C2=7,8,IF(C2=8,9,IF(C2=9,10,IF(C2=10,11,IF(C2=11,12,IF(C2=12,1))))))))))))</f>
        <v>0</v>
      </c>
      <c r="V2" s="8">
        <f t="shared" ref="V2:V210" si="6">M2*0.2</f>
        <v>67500</v>
      </c>
      <c r="W2" s="5"/>
      <c r="X2" s="5"/>
      <c r="Y2" s="5"/>
      <c r="Z2" s="5"/>
      <c r="AA2" s="5"/>
      <c r="AB2" s="5"/>
      <c r="AC2" s="5"/>
    </row>
    <row r="3" spans="1:29" ht="15.75" customHeight="1" thickTop="1" thickBot="1" x14ac:dyDescent="0.3">
      <c r="A3" s="41">
        <v>2</v>
      </c>
      <c r="B3" s="26" t="s">
        <v>19</v>
      </c>
      <c r="C3" s="27"/>
      <c r="D3" s="28">
        <v>2023</v>
      </c>
      <c r="E3" s="27">
        <v>2</v>
      </c>
      <c r="F3" s="27">
        <v>26</v>
      </c>
      <c r="G3" s="31">
        <v>31000</v>
      </c>
      <c r="H3" s="34">
        <v>25</v>
      </c>
      <c r="I3" s="6">
        <f t="shared" ref="I3:I210" si="7">G3*H3*12/16500000</f>
        <v>0.5636363636363636</v>
      </c>
      <c r="J3" s="6">
        <f>J2+I3</f>
        <v>1.4727272727272727</v>
      </c>
      <c r="K3" s="25">
        <v>2.5000000000000001E-2</v>
      </c>
      <c r="L3" s="7"/>
      <c r="M3" s="8">
        <f t="shared" si="0"/>
        <v>209250</v>
      </c>
      <c r="N3" s="9"/>
      <c r="O3" s="10" t="b">
        <f t="shared" si="1"/>
        <v>0</v>
      </c>
      <c r="P3" s="8">
        <f t="shared" si="2"/>
        <v>125550</v>
      </c>
      <c r="Q3" s="9"/>
      <c r="R3" s="10" t="b">
        <f t="shared" si="3"/>
        <v>0</v>
      </c>
      <c r="S3" s="8">
        <f t="shared" si="4"/>
        <v>41850</v>
      </c>
      <c r="T3" s="10"/>
      <c r="U3" s="10" t="b">
        <f t="shared" si="5"/>
        <v>0</v>
      </c>
      <c r="V3" s="8">
        <f t="shared" si="6"/>
        <v>41850</v>
      </c>
      <c r="W3" s="5"/>
      <c r="X3" s="5"/>
      <c r="Y3" s="5"/>
      <c r="Z3" s="5"/>
      <c r="AA3" s="5"/>
      <c r="AB3" s="5"/>
      <c r="AC3" s="5"/>
    </row>
    <row r="4" spans="1:29" ht="15.75" customHeight="1" thickTop="1" thickBot="1" x14ac:dyDescent="0.3">
      <c r="A4" s="41">
        <v>3</v>
      </c>
      <c r="B4" s="29" t="s">
        <v>20</v>
      </c>
      <c r="C4" s="30"/>
      <c r="D4" s="28">
        <v>2023</v>
      </c>
      <c r="E4" s="27">
        <v>3</v>
      </c>
      <c r="F4" s="30">
        <v>3</v>
      </c>
      <c r="G4" s="31">
        <v>31000</v>
      </c>
      <c r="H4" s="35">
        <v>25</v>
      </c>
      <c r="I4" s="6">
        <f t="shared" si="7"/>
        <v>0.5636363636363636</v>
      </c>
      <c r="J4" s="6">
        <f>(J3+I4)</f>
        <v>2.0363636363636362</v>
      </c>
      <c r="K4" s="25">
        <v>2.5000000000000001E-2</v>
      </c>
      <c r="L4" s="7"/>
      <c r="M4" s="8">
        <f t="shared" si="0"/>
        <v>209250</v>
      </c>
      <c r="N4" s="9"/>
      <c r="O4" s="10" t="b">
        <f t="shared" si="1"/>
        <v>0</v>
      </c>
      <c r="P4" s="8">
        <f t="shared" si="2"/>
        <v>125550</v>
      </c>
      <c r="Q4" s="9"/>
      <c r="R4" s="10" t="b">
        <f t="shared" si="3"/>
        <v>0</v>
      </c>
      <c r="S4" s="8">
        <f t="shared" si="4"/>
        <v>41850</v>
      </c>
      <c r="T4" s="10"/>
      <c r="U4" s="10" t="b">
        <f t="shared" si="5"/>
        <v>0</v>
      </c>
      <c r="V4" s="8">
        <f t="shared" si="6"/>
        <v>41850</v>
      </c>
      <c r="W4" s="5"/>
      <c r="X4" s="5"/>
      <c r="Y4" s="5"/>
      <c r="Z4" s="5"/>
      <c r="AA4" s="5"/>
      <c r="AB4" s="5"/>
      <c r="AC4" s="5"/>
    </row>
    <row r="5" spans="1:29" ht="15.75" customHeight="1" thickTop="1" thickBot="1" x14ac:dyDescent="0.3">
      <c r="A5" s="42">
        <v>4</v>
      </c>
      <c r="B5" s="29" t="s">
        <v>21</v>
      </c>
      <c r="C5" s="30"/>
      <c r="D5" s="28">
        <v>2023</v>
      </c>
      <c r="E5" s="27">
        <v>3</v>
      </c>
      <c r="F5" s="30">
        <v>7</v>
      </c>
      <c r="G5" s="32">
        <v>50000</v>
      </c>
      <c r="H5" s="36">
        <v>25</v>
      </c>
      <c r="I5" s="11">
        <f t="shared" si="7"/>
        <v>0.90909090909090906</v>
      </c>
      <c r="J5" s="11">
        <f>J4+I5</f>
        <v>2.9454545454545453</v>
      </c>
      <c r="K5" s="12">
        <v>2.5000000000000001E-2</v>
      </c>
      <c r="L5" s="13"/>
      <c r="M5" s="14">
        <f t="shared" si="0"/>
        <v>337500</v>
      </c>
      <c r="N5" s="15"/>
      <c r="O5" s="16" t="b">
        <f t="shared" si="1"/>
        <v>0</v>
      </c>
      <c r="P5" s="14">
        <f t="shared" si="2"/>
        <v>202500</v>
      </c>
      <c r="Q5" s="15"/>
      <c r="R5" s="16" t="b">
        <f t="shared" si="3"/>
        <v>0</v>
      </c>
      <c r="S5" s="14">
        <f t="shared" si="4"/>
        <v>67500</v>
      </c>
      <c r="T5" s="16"/>
      <c r="U5" s="16" t="b">
        <f t="shared" si="5"/>
        <v>0</v>
      </c>
      <c r="V5" s="14">
        <f t="shared" si="6"/>
        <v>67500</v>
      </c>
      <c r="W5" s="5"/>
      <c r="X5" s="5"/>
      <c r="Y5" s="5"/>
      <c r="Z5" s="5"/>
      <c r="AA5" s="5"/>
      <c r="AB5" s="5"/>
      <c r="AC5" s="5"/>
    </row>
    <row r="6" spans="1:29" ht="15.75" customHeight="1" thickTop="1" thickBot="1" x14ac:dyDescent="0.3">
      <c r="A6" s="42">
        <v>5</v>
      </c>
      <c r="B6" s="29" t="s">
        <v>23</v>
      </c>
      <c r="C6" s="30"/>
      <c r="D6" s="28">
        <v>2023</v>
      </c>
      <c r="E6" s="30"/>
      <c r="F6" s="30"/>
      <c r="G6" s="45">
        <v>50000</v>
      </c>
      <c r="H6" s="30">
        <v>25</v>
      </c>
      <c r="I6" s="11">
        <f t="shared" si="7"/>
        <v>0.90909090909090906</v>
      </c>
      <c r="J6" s="11">
        <f>(J5+I6)</f>
        <v>3.8545454545454545</v>
      </c>
      <c r="K6" s="12">
        <v>2.5000000000000001E-2</v>
      </c>
      <c r="L6" s="17"/>
      <c r="M6" s="14">
        <f t="shared" ref="M6:M210" si="8">G6*H6*12*K5*0.9</f>
        <v>337500</v>
      </c>
      <c r="N6" s="15"/>
      <c r="O6" s="16" t="b">
        <f t="shared" si="1"/>
        <v>0</v>
      </c>
      <c r="P6" s="14">
        <f t="shared" si="2"/>
        <v>202500</v>
      </c>
      <c r="Q6" s="15"/>
      <c r="R6" s="16" t="b">
        <f t="shared" si="3"/>
        <v>0</v>
      </c>
      <c r="S6" s="14">
        <f t="shared" si="4"/>
        <v>67500</v>
      </c>
      <c r="T6" s="15"/>
      <c r="U6" s="16" t="b">
        <f t="shared" si="5"/>
        <v>0</v>
      </c>
      <c r="V6" s="14">
        <f t="shared" si="6"/>
        <v>67500</v>
      </c>
      <c r="W6" s="5"/>
      <c r="X6" s="5"/>
      <c r="Y6" s="5"/>
      <c r="Z6" s="5"/>
      <c r="AA6" s="5"/>
      <c r="AB6" s="5"/>
      <c r="AC6" s="5"/>
    </row>
    <row r="7" spans="1:29" ht="15.75" customHeight="1" x14ac:dyDescent="0.25">
      <c r="A7" s="42">
        <v>6</v>
      </c>
      <c r="B7" s="29" t="s">
        <v>22</v>
      </c>
      <c r="C7" s="30"/>
      <c r="D7" s="28">
        <v>2023</v>
      </c>
      <c r="E7" s="30"/>
      <c r="F7" s="30"/>
      <c r="G7" s="45">
        <v>35000</v>
      </c>
      <c r="H7" s="30">
        <v>25</v>
      </c>
      <c r="I7" s="11">
        <f t="shared" si="7"/>
        <v>0.63636363636363635</v>
      </c>
      <c r="J7" s="11">
        <f t="shared" ref="J7:J210" si="9">J6+I7</f>
        <v>4.4909090909090912</v>
      </c>
      <c r="K7" s="12">
        <v>2.5000000000000001E-2</v>
      </c>
      <c r="L7" s="18"/>
      <c r="M7" s="14">
        <f t="shared" si="8"/>
        <v>236250</v>
      </c>
      <c r="N7" s="15"/>
      <c r="O7" s="16" t="b">
        <f t="shared" si="1"/>
        <v>0</v>
      </c>
      <c r="P7" s="14">
        <f t="shared" si="2"/>
        <v>141750</v>
      </c>
      <c r="Q7" s="15"/>
      <c r="R7" s="16" t="b">
        <f t="shared" si="3"/>
        <v>0</v>
      </c>
      <c r="S7" s="14">
        <f t="shared" si="4"/>
        <v>47250</v>
      </c>
      <c r="T7" s="15"/>
      <c r="U7" s="16" t="b">
        <f t="shared" si="5"/>
        <v>0</v>
      </c>
      <c r="V7" s="14">
        <f t="shared" si="6"/>
        <v>47250</v>
      </c>
      <c r="W7" s="5"/>
      <c r="X7" s="5"/>
      <c r="Y7" s="5"/>
      <c r="Z7" s="5"/>
      <c r="AA7" s="5"/>
      <c r="AB7" s="5"/>
      <c r="AC7" s="5"/>
    </row>
    <row r="8" spans="1:29" ht="15.75" customHeight="1" x14ac:dyDescent="0.25">
      <c r="A8" s="42">
        <v>7</v>
      </c>
      <c r="B8" s="29"/>
      <c r="C8" s="30"/>
      <c r="D8" s="44"/>
      <c r="E8" s="30"/>
      <c r="F8" s="30"/>
      <c r="G8" s="45">
        <v>50000</v>
      </c>
      <c r="H8" s="30">
        <v>25</v>
      </c>
      <c r="I8" s="11">
        <f t="shared" si="7"/>
        <v>0.90909090909090906</v>
      </c>
      <c r="J8" s="11">
        <f t="shared" si="9"/>
        <v>5.4</v>
      </c>
      <c r="K8" s="12">
        <v>2.5000000000000001E-2</v>
      </c>
      <c r="L8" s="13"/>
      <c r="M8" s="14">
        <f t="shared" si="8"/>
        <v>337500</v>
      </c>
      <c r="N8" s="15"/>
      <c r="O8" s="16" t="b">
        <f t="shared" si="1"/>
        <v>0</v>
      </c>
      <c r="P8" s="14">
        <f t="shared" si="2"/>
        <v>202500</v>
      </c>
      <c r="Q8" s="15"/>
      <c r="R8" s="16" t="b">
        <f t="shared" si="3"/>
        <v>0</v>
      </c>
      <c r="S8" s="14">
        <f t="shared" si="4"/>
        <v>67500</v>
      </c>
      <c r="T8" s="15"/>
      <c r="U8" s="16" t="b">
        <f t="shared" si="5"/>
        <v>0</v>
      </c>
      <c r="V8" s="14">
        <f t="shared" si="6"/>
        <v>67500</v>
      </c>
      <c r="W8" s="5"/>
      <c r="X8" s="5"/>
      <c r="Y8" s="5"/>
      <c r="Z8" s="5"/>
      <c r="AA8" s="5"/>
      <c r="AB8" s="5"/>
      <c r="AC8" s="5"/>
    </row>
    <row r="9" spans="1:29" ht="15.75" customHeight="1" x14ac:dyDescent="0.25">
      <c r="A9" s="42">
        <v>8</v>
      </c>
      <c r="B9" s="29"/>
      <c r="C9" s="30"/>
      <c r="D9" s="44"/>
      <c r="E9" s="30"/>
      <c r="F9" s="30"/>
      <c r="G9" s="45">
        <v>50000</v>
      </c>
      <c r="H9" s="30">
        <v>25</v>
      </c>
      <c r="I9" s="11">
        <f t="shared" si="7"/>
        <v>0.90909090909090906</v>
      </c>
      <c r="J9" s="11">
        <f t="shared" si="9"/>
        <v>6.3090909090909095</v>
      </c>
      <c r="K9" s="12">
        <v>2.5000000000000001E-2</v>
      </c>
      <c r="L9" s="13"/>
      <c r="M9" s="14">
        <f t="shared" si="8"/>
        <v>337500</v>
      </c>
      <c r="N9" s="15"/>
      <c r="O9" s="16" t="b">
        <f t="shared" si="1"/>
        <v>0</v>
      </c>
      <c r="P9" s="14">
        <f t="shared" si="2"/>
        <v>202500</v>
      </c>
      <c r="Q9" s="15"/>
      <c r="R9" s="16" t="b">
        <f t="shared" si="3"/>
        <v>0</v>
      </c>
      <c r="S9" s="14">
        <f t="shared" si="4"/>
        <v>67500</v>
      </c>
      <c r="T9" s="15"/>
      <c r="U9" s="16" t="b">
        <f t="shared" si="5"/>
        <v>0</v>
      </c>
      <c r="V9" s="14">
        <f t="shared" si="6"/>
        <v>67500</v>
      </c>
      <c r="W9" s="5"/>
      <c r="X9" s="5"/>
      <c r="Y9" s="5"/>
      <c r="Z9" s="5"/>
      <c r="AA9" s="5"/>
      <c r="AB9" s="5"/>
      <c r="AC9" s="5"/>
    </row>
    <row r="10" spans="1:29" ht="15.75" customHeight="1" x14ac:dyDescent="0.25">
      <c r="A10" s="42">
        <v>9</v>
      </c>
      <c r="B10" s="29"/>
      <c r="C10" s="30"/>
      <c r="D10" s="44"/>
      <c r="E10" s="30"/>
      <c r="F10" s="30"/>
      <c r="G10" s="45">
        <v>50000</v>
      </c>
      <c r="H10" s="30">
        <v>25</v>
      </c>
      <c r="I10" s="11">
        <f t="shared" si="7"/>
        <v>0.90909090909090906</v>
      </c>
      <c r="J10" s="11">
        <f t="shared" si="9"/>
        <v>7.2181818181818187</v>
      </c>
      <c r="K10" s="12">
        <v>2.5000000000000001E-2</v>
      </c>
      <c r="L10" s="13"/>
      <c r="M10" s="14">
        <f t="shared" si="8"/>
        <v>337500</v>
      </c>
      <c r="N10" s="15"/>
      <c r="O10" s="16" t="b">
        <f t="shared" si="1"/>
        <v>0</v>
      </c>
      <c r="P10" s="14">
        <f t="shared" si="2"/>
        <v>202500</v>
      </c>
      <c r="Q10" s="15"/>
      <c r="R10" s="16" t="b">
        <f t="shared" si="3"/>
        <v>0</v>
      </c>
      <c r="S10" s="14">
        <f t="shared" si="4"/>
        <v>67500</v>
      </c>
      <c r="T10" s="15"/>
      <c r="U10" s="16" t="b">
        <f t="shared" si="5"/>
        <v>0</v>
      </c>
      <c r="V10" s="14">
        <f t="shared" si="6"/>
        <v>67500</v>
      </c>
      <c r="W10" s="5"/>
      <c r="X10" s="5"/>
      <c r="Y10" s="5"/>
      <c r="Z10" s="5"/>
      <c r="AA10" s="5"/>
      <c r="AB10" s="5"/>
      <c r="AC10" s="5"/>
    </row>
    <row r="11" spans="1:29" ht="15.75" customHeight="1" x14ac:dyDescent="0.25">
      <c r="A11" s="42">
        <v>10</v>
      </c>
      <c r="B11" s="29"/>
      <c r="C11" s="30"/>
      <c r="D11" s="44"/>
      <c r="E11" s="30"/>
      <c r="F11" s="30"/>
      <c r="G11" s="45">
        <v>50000</v>
      </c>
      <c r="H11" s="30">
        <v>25</v>
      </c>
      <c r="I11" s="11">
        <f t="shared" si="7"/>
        <v>0.90909090909090906</v>
      </c>
      <c r="J11" s="11">
        <f t="shared" si="9"/>
        <v>8.127272727272727</v>
      </c>
      <c r="K11" s="12">
        <v>2.5000000000000001E-2</v>
      </c>
      <c r="L11" s="13"/>
      <c r="M11" s="14">
        <f t="shared" si="8"/>
        <v>337500</v>
      </c>
      <c r="N11" s="15"/>
      <c r="O11" s="16" t="b">
        <f t="shared" si="1"/>
        <v>0</v>
      </c>
      <c r="P11" s="14">
        <f t="shared" si="2"/>
        <v>202500</v>
      </c>
      <c r="Q11" s="15"/>
      <c r="R11" s="16" t="b">
        <f t="shared" si="3"/>
        <v>0</v>
      </c>
      <c r="S11" s="14">
        <f t="shared" si="4"/>
        <v>67500</v>
      </c>
      <c r="T11" s="16"/>
      <c r="U11" s="16" t="b">
        <f t="shared" si="5"/>
        <v>0</v>
      </c>
      <c r="V11" s="14">
        <f t="shared" si="6"/>
        <v>67500</v>
      </c>
      <c r="W11" s="5"/>
      <c r="X11" s="5"/>
      <c r="Y11" s="5"/>
      <c r="Z11" s="5"/>
      <c r="AA11" s="5"/>
      <c r="AB11" s="5"/>
      <c r="AC11" s="5"/>
    </row>
    <row r="12" spans="1:29" ht="15.75" customHeight="1" x14ac:dyDescent="0.25">
      <c r="A12" s="42">
        <v>11</v>
      </c>
      <c r="B12" s="29"/>
      <c r="C12" s="30"/>
      <c r="D12" s="44"/>
      <c r="E12" s="30"/>
      <c r="F12" s="30"/>
      <c r="G12" s="45">
        <v>50000</v>
      </c>
      <c r="H12" s="30">
        <v>25</v>
      </c>
      <c r="I12" s="11">
        <f t="shared" si="7"/>
        <v>0.90909090909090906</v>
      </c>
      <c r="J12" s="11">
        <f t="shared" si="9"/>
        <v>9.0363636363636353</v>
      </c>
      <c r="K12" s="12">
        <v>2.5000000000000001E-2</v>
      </c>
      <c r="L12" s="13"/>
      <c r="M12" s="14">
        <f t="shared" si="8"/>
        <v>337500</v>
      </c>
      <c r="N12" s="15"/>
      <c r="O12" s="16" t="b">
        <f t="shared" si="1"/>
        <v>0</v>
      </c>
      <c r="P12" s="14">
        <f t="shared" si="2"/>
        <v>202500</v>
      </c>
      <c r="Q12" s="15"/>
      <c r="R12" s="16" t="b">
        <f t="shared" si="3"/>
        <v>0</v>
      </c>
      <c r="S12" s="14">
        <f t="shared" si="4"/>
        <v>67500</v>
      </c>
      <c r="T12" s="16"/>
      <c r="U12" s="16" t="b">
        <f t="shared" si="5"/>
        <v>0</v>
      </c>
      <c r="V12" s="14">
        <f t="shared" si="6"/>
        <v>67500</v>
      </c>
      <c r="W12" s="5"/>
      <c r="X12" s="5"/>
      <c r="Y12" s="5"/>
      <c r="Z12" s="5"/>
      <c r="AA12" s="5"/>
      <c r="AB12" s="5"/>
      <c r="AC12" s="5"/>
    </row>
    <row r="13" spans="1:29" ht="15.75" customHeight="1" x14ac:dyDescent="0.25">
      <c r="A13" s="42">
        <v>12</v>
      </c>
      <c r="B13" s="29"/>
      <c r="C13" s="30"/>
      <c r="D13" s="44"/>
      <c r="E13" s="30"/>
      <c r="F13" s="30"/>
      <c r="G13" s="45">
        <v>50000</v>
      </c>
      <c r="H13" s="30">
        <v>25</v>
      </c>
      <c r="I13" s="11">
        <f t="shared" si="7"/>
        <v>0.90909090909090906</v>
      </c>
      <c r="J13" s="11">
        <f t="shared" si="9"/>
        <v>9.9454545454545435</v>
      </c>
      <c r="K13" s="12">
        <v>2.5000000000000001E-2</v>
      </c>
      <c r="L13" s="13"/>
      <c r="M13" s="14">
        <f t="shared" si="8"/>
        <v>337500</v>
      </c>
      <c r="N13" s="15"/>
      <c r="O13" s="16" t="b">
        <f t="shared" si="1"/>
        <v>0</v>
      </c>
      <c r="P13" s="14">
        <f t="shared" si="2"/>
        <v>202500</v>
      </c>
      <c r="Q13" s="15"/>
      <c r="R13" s="16" t="b">
        <f t="shared" si="3"/>
        <v>0</v>
      </c>
      <c r="S13" s="14">
        <f t="shared" si="4"/>
        <v>67500</v>
      </c>
      <c r="T13" s="16"/>
      <c r="U13" s="16" t="b">
        <f t="shared" si="5"/>
        <v>0</v>
      </c>
      <c r="V13" s="14">
        <f t="shared" si="6"/>
        <v>67500</v>
      </c>
      <c r="W13" s="5"/>
      <c r="X13" s="5"/>
      <c r="Y13" s="5"/>
      <c r="Z13" s="5"/>
      <c r="AA13" s="5"/>
      <c r="AB13" s="5"/>
      <c r="AC13" s="5"/>
    </row>
    <row r="14" spans="1:29" ht="15.75" customHeight="1" x14ac:dyDescent="0.25">
      <c r="A14" s="42">
        <v>13</v>
      </c>
      <c r="B14" s="29"/>
      <c r="C14" s="30"/>
      <c r="D14" s="44"/>
      <c r="E14" s="30"/>
      <c r="F14" s="30"/>
      <c r="G14" s="45">
        <v>50000</v>
      </c>
      <c r="H14" s="30">
        <v>25</v>
      </c>
      <c r="I14" s="11">
        <f t="shared" si="7"/>
        <v>0.90909090909090906</v>
      </c>
      <c r="J14" s="11">
        <f t="shared" si="9"/>
        <v>10.854545454545452</v>
      </c>
      <c r="K14" s="12">
        <v>2.5000000000000001E-2</v>
      </c>
      <c r="L14" s="13"/>
      <c r="M14" s="14">
        <f t="shared" si="8"/>
        <v>337500</v>
      </c>
      <c r="N14" s="15"/>
      <c r="O14" s="16" t="b">
        <f t="shared" si="1"/>
        <v>0</v>
      </c>
      <c r="P14" s="14">
        <f t="shared" si="2"/>
        <v>202500</v>
      </c>
      <c r="Q14" s="15"/>
      <c r="R14" s="16" t="b">
        <f t="shared" si="3"/>
        <v>0</v>
      </c>
      <c r="S14" s="14">
        <f t="shared" si="4"/>
        <v>67500</v>
      </c>
      <c r="T14" s="16"/>
      <c r="U14" s="16" t="b">
        <f t="shared" si="5"/>
        <v>0</v>
      </c>
      <c r="V14" s="14">
        <f t="shared" si="6"/>
        <v>67500</v>
      </c>
      <c r="W14" s="5"/>
      <c r="X14" s="5"/>
      <c r="Y14" s="5"/>
      <c r="Z14" s="5"/>
      <c r="AA14" s="5"/>
      <c r="AB14" s="5"/>
      <c r="AC14" s="5"/>
    </row>
    <row r="15" spans="1:29" ht="15.75" customHeight="1" x14ac:dyDescent="0.25">
      <c r="A15" s="42">
        <v>14</v>
      </c>
      <c r="B15" s="29"/>
      <c r="C15" s="30"/>
      <c r="D15" s="44"/>
      <c r="E15" s="30"/>
      <c r="F15" s="30"/>
      <c r="G15" s="45">
        <v>50000</v>
      </c>
      <c r="H15" s="30">
        <v>25</v>
      </c>
      <c r="I15" s="11">
        <f t="shared" si="7"/>
        <v>0.90909090909090906</v>
      </c>
      <c r="J15" s="11">
        <f t="shared" si="9"/>
        <v>11.76363636363636</v>
      </c>
      <c r="K15" s="12">
        <v>2.5000000000000001E-2</v>
      </c>
      <c r="L15" s="13"/>
      <c r="M15" s="14">
        <f t="shared" si="8"/>
        <v>337500</v>
      </c>
      <c r="N15" s="15"/>
      <c r="O15" s="16" t="b">
        <f t="shared" si="1"/>
        <v>0</v>
      </c>
      <c r="P15" s="14">
        <f t="shared" si="2"/>
        <v>202500</v>
      </c>
      <c r="Q15" s="15"/>
      <c r="R15" s="16" t="b">
        <f t="shared" si="3"/>
        <v>0</v>
      </c>
      <c r="S15" s="14">
        <f t="shared" si="4"/>
        <v>67500</v>
      </c>
      <c r="T15" s="16"/>
      <c r="U15" s="16" t="b">
        <f t="shared" si="5"/>
        <v>0</v>
      </c>
      <c r="V15" s="14">
        <f t="shared" si="6"/>
        <v>67500</v>
      </c>
      <c r="W15" s="5"/>
      <c r="X15" s="5"/>
      <c r="Y15" s="5"/>
      <c r="Z15" s="5"/>
      <c r="AA15" s="5"/>
      <c r="AB15" s="5"/>
      <c r="AC15" s="5"/>
    </row>
    <row r="16" spans="1:29" ht="15.75" customHeight="1" x14ac:dyDescent="0.25">
      <c r="A16" s="42">
        <v>15</v>
      </c>
      <c r="B16" s="29"/>
      <c r="C16" s="30"/>
      <c r="D16" s="30"/>
      <c r="E16" s="30"/>
      <c r="F16" s="30"/>
      <c r="G16" s="45">
        <v>50000</v>
      </c>
      <c r="H16" s="30">
        <v>25</v>
      </c>
      <c r="I16" s="11">
        <f t="shared" si="7"/>
        <v>0.90909090909090906</v>
      </c>
      <c r="J16" s="11">
        <f t="shared" si="9"/>
        <v>12.672727272727268</v>
      </c>
      <c r="K16" s="12">
        <v>2.5000000000000001E-2</v>
      </c>
      <c r="L16" s="13"/>
      <c r="M16" s="14">
        <f t="shared" si="8"/>
        <v>337500</v>
      </c>
      <c r="N16" s="15"/>
      <c r="O16" s="16" t="b">
        <f t="shared" si="1"/>
        <v>0</v>
      </c>
      <c r="P16" s="14">
        <f t="shared" si="2"/>
        <v>202500</v>
      </c>
      <c r="Q16" s="15"/>
      <c r="R16" s="16" t="b">
        <f t="shared" si="3"/>
        <v>0</v>
      </c>
      <c r="S16" s="14">
        <f t="shared" si="4"/>
        <v>67500</v>
      </c>
      <c r="T16" s="16"/>
      <c r="U16" s="16" t="b">
        <f t="shared" si="5"/>
        <v>0</v>
      </c>
      <c r="V16" s="14">
        <f t="shared" si="6"/>
        <v>67500</v>
      </c>
      <c r="W16" s="5"/>
      <c r="X16" s="5"/>
      <c r="Y16" s="5"/>
      <c r="Z16" s="5"/>
      <c r="AA16" s="5"/>
      <c r="AB16" s="5"/>
      <c r="AC16" s="5"/>
    </row>
    <row r="17" spans="1:29" ht="15.75" customHeight="1" x14ac:dyDescent="0.25">
      <c r="A17" s="42">
        <v>16</v>
      </c>
      <c r="B17" s="29"/>
      <c r="C17" s="30"/>
      <c r="D17" s="30"/>
      <c r="E17" s="30"/>
      <c r="F17" s="30"/>
      <c r="G17" s="45">
        <v>50000</v>
      </c>
      <c r="H17" s="30">
        <v>25</v>
      </c>
      <c r="I17" s="11">
        <f t="shared" si="7"/>
        <v>0.90909090909090906</v>
      </c>
      <c r="J17" s="11">
        <f t="shared" si="9"/>
        <v>13.581818181818177</v>
      </c>
      <c r="K17" s="12">
        <v>2.5000000000000001E-2</v>
      </c>
      <c r="L17" s="13"/>
      <c r="M17" s="14">
        <f t="shared" si="8"/>
        <v>337500</v>
      </c>
      <c r="N17" s="15"/>
      <c r="O17" s="16" t="b">
        <f t="shared" si="1"/>
        <v>0</v>
      </c>
      <c r="P17" s="14">
        <f t="shared" si="2"/>
        <v>202500</v>
      </c>
      <c r="Q17" s="15"/>
      <c r="R17" s="16" t="b">
        <f t="shared" si="3"/>
        <v>0</v>
      </c>
      <c r="S17" s="14">
        <f t="shared" si="4"/>
        <v>67500</v>
      </c>
      <c r="T17" s="16"/>
      <c r="U17" s="16" t="b">
        <f t="shared" si="5"/>
        <v>0</v>
      </c>
      <c r="V17" s="14">
        <f t="shared" si="6"/>
        <v>67500</v>
      </c>
      <c r="W17" s="5"/>
      <c r="X17" s="5"/>
      <c r="Y17" s="5"/>
      <c r="Z17" s="5"/>
      <c r="AA17" s="5"/>
      <c r="AB17" s="5"/>
      <c r="AC17" s="5"/>
    </row>
    <row r="18" spans="1:29" ht="15.75" customHeight="1" x14ac:dyDescent="0.25">
      <c r="A18" s="42">
        <v>17</v>
      </c>
      <c r="B18" s="29"/>
      <c r="C18" s="30"/>
      <c r="D18" s="30"/>
      <c r="E18" s="30"/>
      <c r="F18" s="30"/>
      <c r="G18" s="45">
        <v>50000</v>
      </c>
      <c r="H18" s="30">
        <v>25</v>
      </c>
      <c r="I18" s="11">
        <f t="shared" si="7"/>
        <v>0.90909090909090906</v>
      </c>
      <c r="J18" s="11">
        <f t="shared" si="9"/>
        <v>14.490909090909085</v>
      </c>
      <c r="K18" s="12">
        <v>2.5000000000000001E-2</v>
      </c>
      <c r="L18" s="13"/>
      <c r="M18" s="14">
        <f t="shared" si="8"/>
        <v>337500</v>
      </c>
      <c r="N18" s="15"/>
      <c r="O18" s="16" t="b">
        <f t="shared" si="1"/>
        <v>0</v>
      </c>
      <c r="P18" s="14">
        <f t="shared" si="2"/>
        <v>202500</v>
      </c>
      <c r="Q18" s="15"/>
      <c r="R18" s="16" t="b">
        <f t="shared" si="3"/>
        <v>0</v>
      </c>
      <c r="S18" s="14">
        <f t="shared" si="4"/>
        <v>67500</v>
      </c>
      <c r="T18" s="16"/>
      <c r="U18" s="16" t="b">
        <f t="shared" si="5"/>
        <v>0</v>
      </c>
      <c r="V18" s="14">
        <f t="shared" si="6"/>
        <v>67500</v>
      </c>
      <c r="W18" s="5"/>
      <c r="X18" s="5"/>
      <c r="Y18" s="5"/>
      <c r="Z18" s="5"/>
      <c r="AA18" s="5"/>
      <c r="AB18" s="5"/>
      <c r="AC18" s="5"/>
    </row>
    <row r="19" spans="1:29" ht="12.5" x14ac:dyDescent="0.25">
      <c r="A19" s="42">
        <v>18</v>
      </c>
      <c r="B19" s="29"/>
      <c r="C19" s="30"/>
      <c r="D19" s="30"/>
      <c r="E19" s="30"/>
      <c r="F19" s="30"/>
      <c r="G19" s="45">
        <v>50000</v>
      </c>
      <c r="H19" s="30">
        <v>25</v>
      </c>
      <c r="I19" s="11">
        <f t="shared" si="7"/>
        <v>0.90909090909090906</v>
      </c>
      <c r="J19" s="11">
        <f t="shared" si="9"/>
        <v>15.399999999999993</v>
      </c>
      <c r="K19" s="12">
        <v>2.5000000000000001E-2</v>
      </c>
      <c r="L19" s="13"/>
      <c r="M19" s="14">
        <f t="shared" si="8"/>
        <v>337500</v>
      </c>
      <c r="N19" s="15"/>
      <c r="O19" s="16" t="b">
        <f t="shared" si="1"/>
        <v>0</v>
      </c>
      <c r="P19" s="14">
        <f t="shared" si="2"/>
        <v>202500</v>
      </c>
      <c r="Q19" s="15"/>
      <c r="R19" s="16" t="b">
        <f t="shared" si="3"/>
        <v>0</v>
      </c>
      <c r="S19" s="14">
        <f t="shared" si="4"/>
        <v>67500</v>
      </c>
      <c r="T19" s="16"/>
      <c r="U19" s="16" t="b">
        <f t="shared" si="5"/>
        <v>0</v>
      </c>
      <c r="V19" s="14">
        <f t="shared" si="6"/>
        <v>67500</v>
      </c>
      <c r="W19" s="5"/>
      <c r="X19" s="5"/>
      <c r="Y19" s="5"/>
      <c r="Z19" s="5"/>
      <c r="AA19" s="5"/>
      <c r="AB19" s="5"/>
      <c r="AC19" s="5"/>
    </row>
    <row r="20" spans="1:29" ht="12.5" x14ac:dyDescent="0.25">
      <c r="A20" s="42">
        <v>19</v>
      </c>
      <c r="B20" s="29"/>
      <c r="C20" s="30"/>
      <c r="D20" s="30"/>
      <c r="E20" s="30"/>
      <c r="F20" s="30"/>
      <c r="G20" s="45">
        <v>50000</v>
      </c>
      <c r="H20" s="30">
        <v>25</v>
      </c>
      <c r="I20" s="11">
        <f t="shared" si="7"/>
        <v>0.90909090909090906</v>
      </c>
      <c r="J20" s="11">
        <f t="shared" si="9"/>
        <v>16.309090909090902</v>
      </c>
      <c r="K20" s="12">
        <v>2.5000000000000001E-2</v>
      </c>
      <c r="L20" s="13"/>
      <c r="M20" s="14">
        <f t="shared" si="8"/>
        <v>337500</v>
      </c>
      <c r="N20" s="15"/>
      <c r="O20" s="16" t="b">
        <f t="shared" si="1"/>
        <v>0</v>
      </c>
      <c r="P20" s="14">
        <f t="shared" si="2"/>
        <v>202500</v>
      </c>
      <c r="Q20" s="15"/>
      <c r="R20" s="16" t="b">
        <f t="shared" si="3"/>
        <v>0</v>
      </c>
      <c r="S20" s="14">
        <f t="shared" si="4"/>
        <v>67500</v>
      </c>
      <c r="T20" s="16"/>
      <c r="U20" s="16" t="b">
        <f t="shared" si="5"/>
        <v>0</v>
      </c>
      <c r="V20" s="14">
        <f t="shared" si="6"/>
        <v>67500</v>
      </c>
      <c r="W20" s="5"/>
      <c r="X20" s="5"/>
      <c r="Y20" s="5"/>
      <c r="Z20" s="5"/>
      <c r="AA20" s="5"/>
      <c r="AB20" s="5"/>
      <c r="AC20" s="5"/>
    </row>
    <row r="21" spans="1:29" ht="12.5" x14ac:dyDescent="0.25">
      <c r="A21" s="42">
        <v>20</v>
      </c>
      <c r="B21" s="29"/>
      <c r="C21" s="30"/>
      <c r="D21" s="30"/>
      <c r="E21" s="30"/>
      <c r="F21" s="30"/>
      <c r="G21" s="45">
        <v>50000</v>
      </c>
      <c r="H21" s="30">
        <v>25</v>
      </c>
      <c r="I21" s="11">
        <f t="shared" si="7"/>
        <v>0.90909090909090906</v>
      </c>
      <c r="J21" s="11">
        <f t="shared" si="9"/>
        <v>17.218181818181812</v>
      </c>
      <c r="K21" s="12">
        <v>2.5000000000000001E-2</v>
      </c>
      <c r="L21" s="13"/>
      <c r="M21" s="14">
        <f t="shared" si="8"/>
        <v>337500</v>
      </c>
      <c r="N21" s="15"/>
      <c r="O21" s="16" t="b">
        <f t="shared" si="1"/>
        <v>0</v>
      </c>
      <c r="P21" s="14">
        <f t="shared" si="2"/>
        <v>202500</v>
      </c>
      <c r="Q21" s="15"/>
      <c r="R21" s="16" t="b">
        <f t="shared" si="3"/>
        <v>0</v>
      </c>
      <c r="S21" s="14">
        <f t="shared" si="4"/>
        <v>67500</v>
      </c>
      <c r="T21" s="16"/>
      <c r="U21" s="16" t="b">
        <f t="shared" si="5"/>
        <v>0</v>
      </c>
      <c r="V21" s="14">
        <f t="shared" si="6"/>
        <v>67500</v>
      </c>
      <c r="W21" s="5"/>
      <c r="X21" s="5"/>
      <c r="Y21" s="5"/>
      <c r="Z21" s="5"/>
      <c r="AA21" s="5"/>
      <c r="AB21" s="5"/>
      <c r="AC21" s="5"/>
    </row>
    <row r="22" spans="1:29" ht="12.5" x14ac:dyDescent="0.25">
      <c r="A22" s="42">
        <v>21</v>
      </c>
      <c r="B22" s="29"/>
      <c r="C22" s="30"/>
      <c r="D22" s="30"/>
      <c r="E22" s="30"/>
      <c r="F22" s="30"/>
      <c r="G22" s="45">
        <v>50000</v>
      </c>
      <c r="H22" s="30">
        <v>25</v>
      </c>
      <c r="I22" s="11">
        <f t="shared" si="7"/>
        <v>0.90909090909090906</v>
      </c>
      <c r="J22" s="11">
        <f t="shared" si="9"/>
        <v>18.127272727272722</v>
      </c>
      <c r="K22" s="12">
        <v>2.5000000000000001E-2</v>
      </c>
      <c r="L22" s="13"/>
      <c r="M22" s="14">
        <f t="shared" si="8"/>
        <v>337500</v>
      </c>
      <c r="N22" s="15"/>
      <c r="O22" s="16" t="b">
        <f t="shared" si="1"/>
        <v>0</v>
      </c>
      <c r="P22" s="14">
        <f t="shared" si="2"/>
        <v>202500</v>
      </c>
      <c r="Q22" s="17"/>
      <c r="R22" s="16" t="b">
        <f t="shared" si="3"/>
        <v>0</v>
      </c>
      <c r="S22" s="14">
        <f t="shared" si="4"/>
        <v>67500</v>
      </c>
      <c r="T22" s="16"/>
      <c r="U22" s="16" t="b">
        <f t="shared" si="5"/>
        <v>0</v>
      </c>
      <c r="V22" s="14">
        <f t="shared" si="6"/>
        <v>67500</v>
      </c>
      <c r="W22" s="5"/>
      <c r="X22" s="5"/>
      <c r="Y22" s="5"/>
      <c r="Z22" s="5"/>
      <c r="AA22" s="5"/>
      <c r="AB22" s="5"/>
      <c r="AC22" s="5"/>
    </row>
    <row r="23" spans="1:29" ht="12.5" x14ac:dyDescent="0.25">
      <c r="A23" s="42">
        <v>22</v>
      </c>
      <c r="B23" s="29"/>
      <c r="C23" s="30"/>
      <c r="D23" s="30"/>
      <c r="E23" s="30"/>
      <c r="F23" s="30"/>
      <c r="G23" s="45">
        <v>50000</v>
      </c>
      <c r="H23" s="30">
        <v>25</v>
      </c>
      <c r="I23" s="11">
        <f t="shared" si="7"/>
        <v>0.90909090909090906</v>
      </c>
      <c r="J23" s="11">
        <f t="shared" si="9"/>
        <v>19.036363636363632</v>
      </c>
      <c r="K23" s="12">
        <v>2.5000000000000001E-2</v>
      </c>
      <c r="L23" s="13"/>
      <c r="M23" s="14">
        <f t="shared" si="8"/>
        <v>337500</v>
      </c>
      <c r="N23" s="15"/>
      <c r="O23" s="16" t="b">
        <f t="shared" si="1"/>
        <v>0</v>
      </c>
      <c r="P23" s="14">
        <f t="shared" si="2"/>
        <v>202500</v>
      </c>
      <c r="Q23" s="18"/>
      <c r="R23" s="16" t="b">
        <f t="shared" si="3"/>
        <v>0</v>
      </c>
      <c r="S23" s="14">
        <f t="shared" si="4"/>
        <v>67500</v>
      </c>
      <c r="T23" s="16"/>
      <c r="U23" s="16" t="b">
        <f t="shared" si="5"/>
        <v>0</v>
      </c>
      <c r="V23" s="14">
        <f t="shared" si="6"/>
        <v>67500</v>
      </c>
      <c r="W23" s="5"/>
      <c r="X23" s="5"/>
      <c r="Y23" s="5"/>
      <c r="Z23" s="5"/>
      <c r="AA23" s="5"/>
      <c r="AB23" s="5"/>
      <c r="AC23" s="5"/>
    </row>
    <row r="24" spans="1:29" ht="12.5" x14ac:dyDescent="0.25">
      <c r="A24" s="42">
        <v>23</v>
      </c>
      <c r="B24" s="29"/>
      <c r="C24" s="30"/>
      <c r="D24" s="30"/>
      <c r="E24" s="30"/>
      <c r="F24" s="30"/>
      <c r="G24" s="45">
        <v>50000</v>
      </c>
      <c r="H24" s="30">
        <v>25</v>
      </c>
      <c r="I24" s="11">
        <f t="shared" si="7"/>
        <v>0.90909090909090906</v>
      </c>
      <c r="J24" s="11">
        <f t="shared" si="9"/>
        <v>19.945454545454542</v>
      </c>
      <c r="K24" s="12">
        <v>2.5000000000000001E-2</v>
      </c>
      <c r="L24" s="13"/>
      <c r="M24" s="14">
        <f t="shared" si="8"/>
        <v>337500</v>
      </c>
      <c r="N24" s="15"/>
      <c r="O24" s="16" t="b">
        <f t="shared" si="1"/>
        <v>0</v>
      </c>
      <c r="P24" s="14">
        <f t="shared" si="2"/>
        <v>202500</v>
      </c>
      <c r="Q24" s="15"/>
      <c r="R24" s="16" t="b">
        <f t="shared" si="3"/>
        <v>0</v>
      </c>
      <c r="S24" s="14">
        <f t="shared" si="4"/>
        <v>67500</v>
      </c>
      <c r="T24" s="16"/>
      <c r="U24" s="16" t="b">
        <f t="shared" si="5"/>
        <v>0</v>
      </c>
      <c r="V24" s="14">
        <f t="shared" si="6"/>
        <v>67500</v>
      </c>
      <c r="W24" s="5"/>
      <c r="X24" s="5"/>
      <c r="Y24" s="5"/>
      <c r="Z24" s="5"/>
      <c r="AA24" s="5"/>
      <c r="AB24" s="5"/>
      <c r="AC24" s="5"/>
    </row>
    <row r="25" spans="1:29" ht="12.5" x14ac:dyDescent="0.25">
      <c r="A25" s="42">
        <v>24</v>
      </c>
      <c r="B25" s="29"/>
      <c r="C25" s="30"/>
      <c r="D25" s="30"/>
      <c r="E25" s="30"/>
      <c r="F25" s="30"/>
      <c r="G25" s="45">
        <v>50000</v>
      </c>
      <c r="H25" s="30">
        <v>25</v>
      </c>
      <c r="I25" s="11">
        <f t="shared" si="7"/>
        <v>0.90909090909090906</v>
      </c>
      <c r="J25" s="11">
        <f t="shared" si="9"/>
        <v>20.854545454545452</v>
      </c>
      <c r="K25" s="12">
        <v>2.5000000000000001E-2</v>
      </c>
      <c r="L25" s="13"/>
      <c r="M25" s="14">
        <f t="shared" si="8"/>
        <v>337500</v>
      </c>
      <c r="N25" s="15"/>
      <c r="O25" s="16" t="b">
        <f t="shared" si="1"/>
        <v>0</v>
      </c>
      <c r="P25" s="14">
        <f t="shared" si="2"/>
        <v>202500</v>
      </c>
      <c r="Q25" s="15"/>
      <c r="R25" s="16" t="b">
        <f t="shared" si="3"/>
        <v>0</v>
      </c>
      <c r="S25" s="14">
        <f t="shared" si="4"/>
        <v>67500</v>
      </c>
      <c r="T25" s="16"/>
      <c r="U25" s="16" t="b">
        <f t="shared" si="5"/>
        <v>0</v>
      </c>
      <c r="V25" s="14">
        <f t="shared" si="6"/>
        <v>67500</v>
      </c>
      <c r="W25" s="5"/>
      <c r="X25" s="5"/>
      <c r="Y25" s="5"/>
      <c r="Z25" s="5"/>
      <c r="AA25" s="5"/>
      <c r="AB25" s="5"/>
      <c r="AC25" s="5"/>
    </row>
    <row r="26" spans="1:29" ht="12.5" x14ac:dyDescent="0.25">
      <c r="A26" s="42">
        <v>25</v>
      </c>
      <c r="B26" s="29"/>
      <c r="C26" s="30"/>
      <c r="D26" s="30"/>
      <c r="E26" s="30"/>
      <c r="F26" s="30"/>
      <c r="G26" s="45">
        <v>50000</v>
      </c>
      <c r="H26" s="30">
        <v>25</v>
      </c>
      <c r="I26" s="11">
        <f t="shared" si="7"/>
        <v>0.90909090909090906</v>
      </c>
      <c r="J26" s="11">
        <f t="shared" si="9"/>
        <v>21.763636363636362</v>
      </c>
      <c r="K26" s="12">
        <v>2.5000000000000001E-2</v>
      </c>
      <c r="L26" s="13"/>
      <c r="M26" s="14">
        <f t="shared" si="8"/>
        <v>337500</v>
      </c>
      <c r="N26" s="17"/>
      <c r="O26" s="16" t="b">
        <f t="shared" si="1"/>
        <v>0</v>
      </c>
      <c r="P26" s="14">
        <f t="shared" si="2"/>
        <v>202500</v>
      </c>
      <c r="Q26" s="15"/>
      <c r="R26" s="16" t="b">
        <f t="shared" si="3"/>
        <v>0</v>
      </c>
      <c r="S26" s="14">
        <f t="shared" si="4"/>
        <v>67500</v>
      </c>
      <c r="T26" s="16"/>
      <c r="U26" s="16" t="b">
        <f t="shared" si="5"/>
        <v>0</v>
      </c>
      <c r="V26" s="14">
        <f t="shared" si="6"/>
        <v>67500</v>
      </c>
      <c r="W26" s="5"/>
      <c r="X26" s="5"/>
      <c r="Y26" s="5"/>
      <c r="Z26" s="5"/>
      <c r="AA26" s="5"/>
      <c r="AB26" s="5"/>
      <c r="AC26" s="5"/>
    </row>
    <row r="27" spans="1:29" ht="12.5" x14ac:dyDescent="0.25">
      <c r="A27" s="42">
        <v>26</v>
      </c>
      <c r="B27" s="29"/>
      <c r="C27" s="30"/>
      <c r="D27" s="30"/>
      <c r="E27" s="30"/>
      <c r="F27" s="30"/>
      <c r="G27" s="45">
        <v>50000</v>
      </c>
      <c r="H27" s="30">
        <v>25</v>
      </c>
      <c r="I27" s="11">
        <f t="shared" si="7"/>
        <v>0.90909090909090906</v>
      </c>
      <c r="J27" s="11">
        <f t="shared" si="9"/>
        <v>22.672727272727272</v>
      </c>
      <c r="K27" s="12">
        <v>2.5000000000000001E-2</v>
      </c>
      <c r="L27" s="13"/>
      <c r="M27" s="14">
        <f t="shared" si="8"/>
        <v>337500</v>
      </c>
      <c r="N27" s="18"/>
      <c r="O27" s="16" t="b">
        <f t="shared" si="1"/>
        <v>0</v>
      </c>
      <c r="P27" s="14">
        <f t="shared" si="2"/>
        <v>202500</v>
      </c>
      <c r="Q27" s="15"/>
      <c r="R27" s="16" t="b">
        <f t="shared" si="3"/>
        <v>0</v>
      </c>
      <c r="S27" s="14">
        <f t="shared" si="4"/>
        <v>67500</v>
      </c>
      <c r="T27" s="16"/>
      <c r="U27" s="16" t="b">
        <f t="shared" si="5"/>
        <v>0</v>
      </c>
      <c r="V27" s="14">
        <f t="shared" si="6"/>
        <v>67500</v>
      </c>
      <c r="W27" s="5"/>
      <c r="X27" s="5"/>
      <c r="Y27" s="5"/>
      <c r="Z27" s="5"/>
      <c r="AA27" s="5"/>
      <c r="AB27" s="5"/>
      <c r="AC27" s="5"/>
    </row>
    <row r="28" spans="1:29" ht="12.5" x14ac:dyDescent="0.25">
      <c r="A28" s="42">
        <v>27</v>
      </c>
      <c r="B28" s="29"/>
      <c r="C28" s="30"/>
      <c r="D28" s="30"/>
      <c r="E28" s="30"/>
      <c r="F28" s="30"/>
      <c r="G28" s="45">
        <v>50000</v>
      </c>
      <c r="H28" s="30">
        <v>25</v>
      </c>
      <c r="I28" s="11">
        <f t="shared" si="7"/>
        <v>0.90909090909090906</v>
      </c>
      <c r="J28" s="11">
        <f t="shared" si="9"/>
        <v>23.581818181818182</v>
      </c>
      <c r="K28" s="12">
        <v>2.5000000000000001E-2</v>
      </c>
      <c r="L28" s="13"/>
      <c r="M28" s="14">
        <f t="shared" si="8"/>
        <v>337500</v>
      </c>
      <c r="N28" s="17"/>
      <c r="O28" s="16" t="b">
        <f t="shared" si="1"/>
        <v>0</v>
      </c>
      <c r="P28" s="14">
        <f t="shared" si="2"/>
        <v>202500</v>
      </c>
      <c r="Q28" s="15"/>
      <c r="R28" s="16" t="b">
        <f t="shared" si="3"/>
        <v>0</v>
      </c>
      <c r="S28" s="14">
        <f t="shared" si="4"/>
        <v>67500</v>
      </c>
      <c r="T28" s="16"/>
      <c r="U28" s="16" t="b">
        <f t="shared" si="5"/>
        <v>0</v>
      </c>
      <c r="V28" s="14">
        <f t="shared" si="6"/>
        <v>67500</v>
      </c>
      <c r="W28" s="5"/>
      <c r="X28" s="5"/>
      <c r="Y28" s="5"/>
      <c r="Z28" s="5"/>
      <c r="AA28" s="5"/>
      <c r="AB28" s="5"/>
      <c r="AC28" s="5"/>
    </row>
    <row r="29" spans="1:29" ht="12.5" x14ac:dyDescent="0.25">
      <c r="A29" s="42">
        <v>28</v>
      </c>
      <c r="B29" s="29"/>
      <c r="C29" s="30"/>
      <c r="D29" s="30"/>
      <c r="E29" s="30"/>
      <c r="F29" s="30"/>
      <c r="G29" s="45">
        <v>50000</v>
      </c>
      <c r="H29" s="30">
        <v>25</v>
      </c>
      <c r="I29" s="11">
        <f t="shared" si="7"/>
        <v>0.90909090909090906</v>
      </c>
      <c r="J29" s="11">
        <f t="shared" si="9"/>
        <v>24.490909090909092</v>
      </c>
      <c r="K29" s="12">
        <v>2.5000000000000001E-2</v>
      </c>
      <c r="L29" s="13"/>
      <c r="M29" s="14">
        <f t="shared" si="8"/>
        <v>337500</v>
      </c>
      <c r="N29" s="18"/>
      <c r="O29" s="16" t="b">
        <f t="shared" si="1"/>
        <v>0</v>
      </c>
      <c r="P29" s="14">
        <f t="shared" si="2"/>
        <v>202500</v>
      </c>
      <c r="Q29" s="15"/>
      <c r="R29" s="16" t="b">
        <f t="shared" si="3"/>
        <v>0</v>
      </c>
      <c r="S29" s="14">
        <f t="shared" si="4"/>
        <v>67500</v>
      </c>
      <c r="T29" s="16"/>
      <c r="U29" s="16" t="b">
        <f t="shared" si="5"/>
        <v>0</v>
      </c>
      <c r="V29" s="14">
        <f t="shared" si="6"/>
        <v>67500</v>
      </c>
      <c r="W29" s="5"/>
      <c r="X29" s="5"/>
      <c r="Y29" s="5"/>
      <c r="Z29" s="5"/>
      <c r="AA29" s="5"/>
      <c r="AB29" s="5"/>
      <c r="AC29" s="5"/>
    </row>
    <row r="30" spans="1:29" ht="12.5" x14ac:dyDescent="0.25">
      <c r="A30" s="42">
        <v>29</v>
      </c>
      <c r="B30" s="29"/>
      <c r="C30" s="30"/>
      <c r="D30" s="30"/>
      <c r="E30" s="30"/>
      <c r="F30" s="30"/>
      <c r="G30" s="45">
        <v>50000</v>
      </c>
      <c r="H30" s="30">
        <v>25</v>
      </c>
      <c r="I30" s="11">
        <f t="shared" si="7"/>
        <v>0.90909090909090906</v>
      </c>
      <c r="J30" s="11">
        <f t="shared" si="9"/>
        <v>25.400000000000002</v>
      </c>
      <c r="K30" s="12">
        <v>2.5000000000000001E-2</v>
      </c>
      <c r="L30" s="13"/>
      <c r="M30" s="14">
        <f t="shared" si="8"/>
        <v>337500</v>
      </c>
      <c r="N30" s="15"/>
      <c r="O30" s="16" t="b">
        <f t="shared" si="1"/>
        <v>0</v>
      </c>
      <c r="P30" s="14">
        <f t="shared" si="2"/>
        <v>202500</v>
      </c>
      <c r="Q30" s="15"/>
      <c r="R30" s="16" t="b">
        <f t="shared" si="3"/>
        <v>0</v>
      </c>
      <c r="S30" s="14">
        <f t="shared" si="4"/>
        <v>67500</v>
      </c>
      <c r="T30" s="16"/>
      <c r="U30" s="16" t="b">
        <f t="shared" si="5"/>
        <v>0</v>
      </c>
      <c r="V30" s="14">
        <f t="shared" si="6"/>
        <v>67500</v>
      </c>
      <c r="W30" s="5"/>
      <c r="X30" s="5"/>
      <c r="Y30" s="5"/>
      <c r="Z30" s="5"/>
      <c r="AA30" s="5"/>
      <c r="AB30" s="5"/>
      <c r="AC30" s="5"/>
    </row>
    <row r="31" spans="1:29" ht="12.5" x14ac:dyDescent="0.25">
      <c r="A31" s="42">
        <v>30</v>
      </c>
      <c r="B31" s="29"/>
      <c r="C31" s="30"/>
      <c r="D31" s="30"/>
      <c r="E31" s="30"/>
      <c r="F31" s="30"/>
      <c r="G31" s="45">
        <v>50000</v>
      </c>
      <c r="H31" s="30">
        <v>25</v>
      </c>
      <c r="I31" s="11">
        <f t="shared" si="7"/>
        <v>0.90909090909090906</v>
      </c>
      <c r="J31" s="11">
        <f t="shared" si="9"/>
        <v>26.309090909090912</v>
      </c>
      <c r="K31" s="12">
        <v>2.5000000000000001E-2</v>
      </c>
      <c r="L31" s="13"/>
      <c r="M31" s="14">
        <f t="shared" si="8"/>
        <v>337500</v>
      </c>
      <c r="N31" s="15"/>
      <c r="O31" s="16" t="b">
        <f t="shared" si="1"/>
        <v>0</v>
      </c>
      <c r="P31" s="14">
        <f t="shared" si="2"/>
        <v>202500</v>
      </c>
      <c r="Q31" s="15"/>
      <c r="R31" s="16" t="b">
        <f t="shared" si="3"/>
        <v>0</v>
      </c>
      <c r="S31" s="14">
        <f t="shared" si="4"/>
        <v>67500</v>
      </c>
      <c r="T31" s="16"/>
      <c r="U31" s="16" t="b">
        <f t="shared" si="5"/>
        <v>0</v>
      </c>
      <c r="V31" s="14">
        <f t="shared" si="6"/>
        <v>67500</v>
      </c>
      <c r="W31" s="5"/>
      <c r="X31" s="5"/>
      <c r="Y31" s="5"/>
      <c r="Z31" s="5"/>
      <c r="AA31" s="5"/>
      <c r="AB31" s="5"/>
      <c r="AC31" s="5"/>
    </row>
    <row r="32" spans="1:29" ht="12.5" x14ac:dyDescent="0.25">
      <c r="A32" s="42">
        <v>31</v>
      </c>
      <c r="B32" s="29"/>
      <c r="C32" s="30"/>
      <c r="D32" s="30"/>
      <c r="E32" s="30"/>
      <c r="F32" s="30"/>
      <c r="G32" s="45">
        <v>50000</v>
      </c>
      <c r="H32" s="30">
        <v>25</v>
      </c>
      <c r="I32" s="11">
        <f t="shared" si="7"/>
        <v>0.90909090909090906</v>
      </c>
      <c r="J32" s="11">
        <f t="shared" si="9"/>
        <v>27.218181818181822</v>
      </c>
      <c r="K32" s="12">
        <v>2.5000000000000001E-2</v>
      </c>
      <c r="L32" s="13"/>
      <c r="M32" s="14">
        <f t="shared" si="8"/>
        <v>337500</v>
      </c>
      <c r="N32" s="15"/>
      <c r="O32" s="16" t="b">
        <f t="shared" si="1"/>
        <v>0</v>
      </c>
      <c r="P32" s="14">
        <f t="shared" si="2"/>
        <v>202500</v>
      </c>
      <c r="Q32" s="15"/>
      <c r="R32" s="16" t="b">
        <f t="shared" si="3"/>
        <v>0</v>
      </c>
      <c r="S32" s="14">
        <f t="shared" si="4"/>
        <v>67500</v>
      </c>
      <c r="T32" s="16"/>
      <c r="U32" s="16" t="b">
        <f t="shared" si="5"/>
        <v>0</v>
      </c>
      <c r="V32" s="14">
        <f t="shared" si="6"/>
        <v>67500</v>
      </c>
      <c r="W32" s="5"/>
      <c r="X32" s="5"/>
      <c r="Y32" s="5"/>
      <c r="Z32" s="5"/>
      <c r="AA32" s="5"/>
      <c r="AB32" s="5"/>
      <c r="AC32" s="5"/>
    </row>
    <row r="33" spans="1:29" ht="12.5" x14ac:dyDescent="0.25">
      <c r="A33" s="42">
        <v>32</v>
      </c>
      <c r="B33" s="43"/>
      <c r="C33" s="46"/>
      <c r="D33" s="46"/>
      <c r="E33" s="46"/>
      <c r="F33" s="46"/>
      <c r="G33" s="45">
        <v>50000</v>
      </c>
      <c r="H33" s="30">
        <v>25</v>
      </c>
      <c r="I33" s="11">
        <f t="shared" si="7"/>
        <v>0.90909090909090906</v>
      </c>
      <c r="J33" s="11">
        <f t="shared" si="9"/>
        <v>28.127272727272732</v>
      </c>
      <c r="K33" s="12">
        <v>2.5000000000000001E-2</v>
      </c>
      <c r="L33" s="13"/>
      <c r="M33" s="14">
        <f t="shared" si="8"/>
        <v>337500</v>
      </c>
      <c r="N33" s="15"/>
      <c r="O33" s="16" t="b">
        <f t="shared" si="1"/>
        <v>0</v>
      </c>
      <c r="P33" s="14">
        <f t="shared" si="2"/>
        <v>202500</v>
      </c>
      <c r="Q33" s="15"/>
      <c r="R33" s="16" t="b">
        <f t="shared" si="3"/>
        <v>0</v>
      </c>
      <c r="S33" s="14">
        <f t="shared" si="4"/>
        <v>67500</v>
      </c>
      <c r="T33" s="16"/>
      <c r="U33" s="16" t="b">
        <f t="shared" si="5"/>
        <v>0</v>
      </c>
      <c r="V33" s="14">
        <f t="shared" si="6"/>
        <v>67500</v>
      </c>
      <c r="W33" s="5"/>
      <c r="X33" s="5"/>
      <c r="Y33" s="5"/>
      <c r="Z33" s="5"/>
      <c r="AA33" s="5"/>
      <c r="AB33" s="5"/>
      <c r="AC33" s="5"/>
    </row>
    <row r="34" spans="1:29" ht="12.5" x14ac:dyDescent="0.25">
      <c r="A34" s="42">
        <v>33</v>
      </c>
      <c r="B34" s="43"/>
      <c r="C34" s="46"/>
      <c r="D34" s="46"/>
      <c r="E34" s="46"/>
      <c r="F34" s="46"/>
      <c r="G34" s="45">
        <v>50000</v>
      </c>
      <c r="H34" s="30">
        <v>25</v>
      </c>
      <c r="I34" s="11">
        <f t="shared" si="7"/>
        <v>0.90909090909090906</v>
      </c>
      <c r="J34" s="11">
        <f t="shared" si="9"/>
        <v>29.036363636363642</v>
      </c>
      <c r="K34" s="12">
        <v>2.5000000000000001E-2</v>
      </c>
      <c r="L34" s="13"/>
      <c r="M34" s="14">
        <f t="shared" si="8"/>
        <v>337500</v>
      </c>
      <c r="N34" s="15"/>
      <c r="O34" s="16" t="b">
        <f t="shared" si="1"/>
        <v>0</v>
      </c>
      <c r="P34" s="14">
        <f t="shared" si="2"/>
        <v>202500</v>
      </c>
      <c r="Q34" s="15"/>
      <c r="R34" s="16" t="b">
        <f t="shared" si="3"/>
        <v>0</v>
      </c>
      <c r="S34" s="14">
        <f t="shared" si="4"/>
        <v>67500</v>
      </c>
      <c r="T34" s="16"/>
      <c r="U34" s="16" t="b">
        <f t="shared" si="5"/>
        <v>0</v>
      </c>
      <c r="V34" s="14">
        <f t="shared" si="6"/>
        <v>67500</v>
      </c>
      <c r="W34" s="5"/>
      <c r="X34" s="5"/>
      <c r="Y34" s="5"/>
      <c r="Z34" s="5"/>
      <c r="AA34" s="5"/>
      <c r="AB34" s="5"/>
      <c r="AC34" s="5"/>
    </row>
    <row r="35" spans="1:29" ht="12.5" x14ac:dyDescent="0.25">
      <c r="A35" s="42">
        <v>34</v>
      </c>
      <c r="B35" s="29"/>
      <c r="C35" s="30"/>
      <c r="D35" s="30"/>
      <c r="E35" s="30"/>
      <c r="F35" s="30"/>
      <c r="G35" s="45">
        <v>50000</v>
      </c>
      <c r="H35" s="30">
        <v>25</v>
      </c>
      <c r="I35" s="11">
        <f t="shared" si="7"/>
        <v>0.90909090909090906</v>
      </c>
      <c r="J35" s="11">
        <f t="shared" si="9"/>
        <v>29.945454545454552</v>
      </c>
      <c r="K35" s="12">
        <v>2.5000000000000001E-2</v>
      </c>
      <c r="L35" s="13"/>
      <c r="M35" s="14">
        <f t="shared" si="8"/>
        <v>337500</v>
      </c>
      <c r="N35" s="15"/>
      <c r="O35" s="16" t="b">
        <f t="shared" si="1"/>
        <v>0</v>
      </c>
      <c r="P35" s="14">
        <f t="shared" si="2"/>
        <v>202500</v>
      </c>
      <c r="Q35" s="15"/>
      <c r="R35" s="16" t="b">
        <f t="shared" si="3"/>
        <v>0</v>
      </c>
      <c r="S35" s="14">
        <f t="shared" si="4"/>
        <v>67500</v>
      </c>
      <c r="T35" s="16"/>
      <c r="U35" s="16" t="b">
        <f t="shared" si="5"/>
        <v>0</v>
      </c>
      <c r="V35" s="14">
        <f t="shared" si="6"/>
        <v>67500</v>
      </c>
      <c r="W35" s="5"/>
      <c r="X35" s="5"/>
      <c r="Y35" s="5"/>
      <c r="Z35" s="5"/>
      <c r="AA35" s="5"/>
      <c r="AB35" s="5"/>
      <c r="AC35" s="5"/>
    </row>
    <row r="36" spans="1:29" ht="12.5" x14ac:dyDescent="0.25">
      <c r="A36" s="42">
        <v>35</v>
      </c>
      <c r="B36" s="29"/>
      <c r="C36" s="30"/>
      <c r="D36" s="30"/>
      <c r="E36" s="30"/>
      <c r="F36" s="30"/>
      <c r="G36" s="45">
        <v>50000</v>
      </c>
      <c r="H36" s="30">
        <v>25</v>
      </c>
      <c r="I36" s="11">
        <f t="shared" si="7"/>
        <v>0.90909090909090906</v>
      </c>
      <c r="J36" s="11">
        <f t="shared" si="9"/>
        <v>30.854545454545462</v>
      </c>
      <c r="K36" s="12">
        <v>2.5000000000000001E-2</v>
      </c>
      <c r="L36" s="13"/>
      <c r="M36" s="14">
        <f t="shared" si="8"/>
        <v>337500</v>
      </c>
      <c r="N36" s="15"/>
      <c r="O36" s="16" t="b">
        <f t="shared" si="1"/>
        <v>0</v>
      </c>
      <c r="P36" s="14">
        <f t="shared" si="2"/>
        <v>202500</v>
      </c>
      <c r="Q36" s="15"/>
      <c r="R36" s="16" t="b">
        <f t="shared" si="3"/>
        <v>0</v>
      </c>
      <c r="S36" s="14">
        <f t="shared" si="4"/>
        <v>67500</v>
      </c>
      <c r="T36" s="16"/>
      <c r="U36" s="16" t="b">
        <f t="shared" si="5"/>
        <v>0</v>
      </c>
      <c r="V36" s="14">
        <f t="shared" si="6"/>
        <v>67500</v>
      </c>
      <c r="W36" s="5"/>
      <c r="X36" s="5"/>
      <c r="Y36" s="5"/>
      <c r="Z36" s="5"/>
      <c r="AA36" s="5"/>
      <c r="AB36" s="5"/>
      <c r="AC36" s="5"/>
    </row>
    <row r="37" spans="1:29" ht="12.5" x14ac:dyDescent="0.25">
      <c r="A37" s="42">
        <v>36</v>
      </c>
      <c r="B37" s="29"/>
      <c r="C37" s="30"/>
      <c r="D37" s="30"/>
      <c r="E37" s="30"/>
      <c r="F37" s="30"/>
      <c r="G37" s="45">
        <v>50000</v>
      </c>
      <c r="H37" s="30">
        <v>25</v>
      </c>
      <c r="I37" s="11">
        <f t="shared" si="7"/>
        <v>0.90909090909090906</v>
      </c>
      <c r="J37" s="11">
        <f t="shared" si="9"/>
        <v>31.763636363636373</v>
      </c>
      <c r="K37" s="12">
        <v>2.5000000000000001E-2</v>
      </c>
      <c r="L37" s="13"/>
      <c r="M37" s="14">
        <f t="shared" si="8"/>
        <v>337500</v>
      </c>
      <c r="N37" s="15"/>
      <c r="O37" s="16" t="b">
        <f t="shared" si="1"/>
        <v>0</v>
      </c>
      <c r="P37" s="14">
        <f t="shared" si="2"/>
        <v>202500</v>
      </c>
      <c r="Q37" s="15"/>
      <c r="R37" s="16" t="b">
        <f t="shared" si="3"/>
        <v>0</v>
      </c>
      <c r="S37" s="14">
        <f t="shared" si="4"/>
        <v>67500</v>
      </c>
      <c r="T37" s="16"/>
      <c r="U37" s="16" t="b">
        <f t="shared" si="5"/>
        <v>0</v>
      </c>
      <c r="V37" s="14">
        <f t="shared" si="6"/>
        <v>67500</v>
      </c>
      <c r="W37" s="5"/>
      <c r="X37" s="5"/>
      <c r="Y37" s="5"/>
      <c r="Z37" s="5"/>
      <c r="AA37" s="5"/>
      <c r="AB37" s="5"/>
      <c r="AC37" s="5"/>
    </row>
    <row r="38" spans="1:29" ht="12.5" x14ac:dyDescent="0.25">
      <c r="A38" s="42">
        <v>37</v>
      </c>
      <c r="B38" s="29"/>
      <c r="C38" s="30"/>
      <c r="D38" s="30"/>
      <c r="E38" s="30"/>
      <c r="F38" s="30"/>
      <c r="G38" s="45">
        <v>50000</v>
      </c>
      <c r="H38" s="30">
        <v>25</v>
      </c>
      <c r="I38" s="11">
        <f t="shared" si="7"/>
        <v>0.90909090909090906</v>
      </c>
      <c r="J38" s="11">
        <f t="shared" si="9"/>
        <v>32.672727272727279</v>
      </c>
      <c r="K38" s="12">
        <v>2.5000000000000001E-2</v>
      </c>
      <c r="L38" s="13"/>
      <c r="M38" s="14">
        <f t="shared" si="8"/>
        <v>337500</v>
      </c>
      <c r="N38" s="15"/>
      <c r="O38" s="16" t="b">
        <f t="shared" si="1"/>
        <v>0</v>
      </c>
      <c r="P38" s="14">
        <f t="shared" si="2"/>
        <v>202500</v>
      </c>
      <c r="Q38" s="15"/>
      <c r="R38" s="16" t="b">
        <f t="shared" si="3"/>
        <v>0</v>
      </c>
      <c r="S38" s="14">
        <f t="shared" si="4"/>
        <v>67500</v>
      </c>
      <c r="T38" s="16"/>
      <c r="U38" s="16" t="b">
        <f t="shared" si="5"/>
        <v>0</v>
      </c>
      <c r="V38" s="14">
        <f t="shared" si="6"/>
        <v>67500</v>
      </c>
      <c r="W38" s="5"/>
      <c r="X38" s="5"/>
      <c r="Y38" s="5"/>
      <c r="Z38" s="5"/>
      <c r="AA38" s="5"/>
      <c r="AB38" s="5"/>
      <c r="AC38" s="5"/>
    </row>
    <row r="39" spans="1:29" ht="12.5" x14ac:dyDescent="0.25">
      <c r="A39" s="42">
        <v>38</v>
      </c>
      <c r="B39" s="29"/>
      <c r="C39" s="30"/>
      <c r="D39" s="30"/>
      <c r="E39" s="30"/>
      <c r="F39" s="30"/>
      <c r="G39" s="45">
        <v>50000</v>
      </c>
      <c r="H39" s="30">
        <v>25</v>
      </c>
      <c r="I39" s="11">
        <f t="shared" si="7"/>
        <v>0.90909090909090906</v>
      </c>
      <c r="J39" s="11">
        <f t="shared" si="9"/>
        <v>33.581818181818186</v>
      </c>
      <c r="K39" s="12">
        <v>2.5000000000000001E-2</v>
      </c>
      <c r="L39" s="13"/>
      <c r="M39" s="14">
        <f t="shared" si="8"/>
        <v>337500</v>
      </c>
      <c r="N39" s="15"/>
      <c r="O39" s="16" t="b">
        <f t="shared" si="1"/>
        <v>0</v>
      </c>
      <c r="P39" s="14">
        <f t="shared" si="2"/>
        <v>202500</v>
      </c>
      <c r="Q39" s="15"/>
      <c r="R39" s="16" t="b">
        <f t="shared" si="3"/>
        <v>0</v>
      </c>
      <c r="S39" s="14">
        <f t="shared" si="4"/>
        <v>67500</v>
      </c>
      <c r="T39" s="16"/>
      <c r="U39" s="16" t="b">
        <f t="shared" si="5"/>
        <v>0</v>
      </c>
      <c r="V39" s="14">
        <f t="shared" si="6"/>
        <v>67500</v>
      </c>
      <c r="W39" s="5"/>
      <c r="X39" s="5"/>
      <c r="Y39" s="5"/>
      <c r="Z39" s="5"/>
      <c r="AA39" s="5"/>
      <c r="AB39" s="5"/>
      <c r="AC39" s="5"/>
    </row>
    <row r="40" spans="1:29" ht="12.5" x14ac:dyDescent="0.25">
      <c r="A40" s="42">
        <v>39</v>
      </c>
      <c r="B40" s="29"/>
      <c r="C40" s="30"/>
      <c r="D40" s="30"/>
      <c r="E40" s="30"/>
      <c r="F40" s="30"/>
      <c r="G40" s="45">
        <v>50000</v>
      </c>
      <c r="H40" s="30">
        <v>25</v>
      </c>
      <c r="I40" s="11">
        <f t="shared" si="7"/>
        <v>0.90909090909090906</v>
      </c>
      <c r="J40" s="11">
        <f t="shared" si="9"/>
        <v>34.490909090909092</v>
      </c>
      <c r="K40" s="12">
        <v>2.5000000000000001E-2</v>
      </c>
      <c r="L40" s="13"/>
      <c r="M40" s="14">
        <f t="shared" si="8"/>
        <v>337500</v>
      </c>
      <c r="N40" s="15"/>
      <c r="O40" s="16" t="b">
        <f t="shared" si="1"/>
        <v>0</v>
      </c>
      <c r="P40" s="14">
        <f t="shared" si="2"/>
        <v>202500</v>
      </c>
      <c r="Q40" s="15"/>
      <c r="R40" s="16" t="b">
        <f t="shared" si="3"/>
        <v>0</v>
      </c>
      <c r="S40" s="14">
        <f t="shared" si="4"/>
        <v>67500</v>
      </c>
      <c r="T40" s="16"/>
      <c r="U40" s="16" t="b">
        <f t="shared" si="5"/>
        <v>0</v>
      </c>
      <c r="V40" s="14">
        <f t="shared" si="6"/>
        <v>67500</v>
      </c>
      <c r="W40" s="5"/>
      <c r="X40" s="5"/>
      <c r="Y40" s="5"/>
      <c r="Z40" s="5"/>
      <c r="AA40" s="5"/>
      <c r="AB40" s="5"/>
      <c r="AC40" s="5"/>
    </row>
    <row r="41" spans="1:29" ht="12.5" x14ac:dyDescent="0.25">
      <c r="A41" s="42">
        <v>40</v>
      </c>
      <c r="B41" s="29"/>
      <c r="C41" s="30"/>
      <c r="D41" s="30"/>
      <c r="E41" s="30"/>
      <c r="F41" s="30"/>
      <c r="G41" s="45">
        <v>50000</v>
      </c>
      <c r="H41" s="30">
        <v>25</v>
      </c>
      <c r="I41" s="11">
        <f t="shared" si="7"/>
        <v>0.90909090909090906</v>
      </c>
      <c r="J41" s="11">
        <f t="shared" si="9"/>
        <v>35.4</v>
      </c>
      <c r="K41" s="12">
        <v>2.5000000000000001E-2</v>
      </c>
      <c r="L41" s="13"/>
      <c r="M41" s="14">
        <f t="shared" si="8"/>
        <v>337500</v>
      </c>
      <c r="N41" s="15"/>
      <c r="O41" s="16" t="b">
        <f t="shared" si="1"/>
        <v>0</v>
      </c>
      <c r="P41" s="14">
        <f t="shared" si="2"/>
        <v>202500</v>
      </c>
      <c r="Q41" s="15"/>
      <c r="R41" s="16" t="b">
        <f t="shared" si="3"/>
        <v>0</v>
      </c>
      <c r="S41" s="14">
        <f t="shared" si="4"/>
        <v>67500</v>
      </c>
      <c r="T41" s="16"/>
      <c r="U41" s="16" t="b">
        <f t="shared" si="5"/>
        <v>0</v>
      </c>
      <c r="V41" s="14">
        <f t="shared" si="6"/>
        <v>67500</v>
      </c>
      <c r="W41" s="5"/>
      <c r="X41" s="5"/>
      <c r="Y41" s="5"/>
      <c r="Z41" s="5"/>
      <c r="AA41" s="5"/>
      <c r="AB41" s="5"/>
      <c r="AC41" s="5"/>
    </row>
    <row r="42" spans="1:29" ht="12.5" x14ac:dyDescent="0.25">
      <c r="A42" s="42">
        <v>41</v>
      </c>
      <c r="B42" s="29"/>
      <c r="C42" s="30"/>
      <c r="D42" s="30"/>
      <c r="E42" s="30"/>
      <c r="F42" s="30"/>
      <c r="G42" s="45">
        <v>50000</v>
      </c>
      <c r="H42" s="30">
        <v>25</v>
      </c>
      <c r="I42" s="11">
        <f t="shared" si="7"/>
        <v>0.90909090909090906</v>
      </c>
      <c r="J42" s="11">
        <f t="shared" si="9"/>
        <v>36.309090909090905</v>
      </c>
      <c r="K42" s="12">
        <v>2.5000000000000001E-2</v>
      </c>
      <c r="L42" s="13"/>
      <c r="M42" s="14">
        <f t="shared" si="8"/>
        <v>337500</v>
      </c>
      <c r="N42" s="15"/>
      <c r="O42" s="16" t="b">
        <f t="shared" si="1"/>
        <v>0</v>
      </c>
      <c r="P42" s="14">
        <f t="shared" si="2"/>
        <v>202500</v>
      </c>
      <c r="Q42" s="15"/>
      <c r="R42" s="16" t="b">
        <f t="shared" si="3"/>
        <v>0</v>
      </c>
      <c r="S42" s="14">
        <f t="shared" si="4"/>
        <v>67500</v>
      </c>
      <c r="T42" s="16"/>
      <c r="U42" s="16" t="b">
        <f t="shared" si="5"/>
        <v>0</v>
      </c>
      <c r="V42" s="14">
        <f t="shared" si="6"/>
        <v>67500</v>
      </c>
      <c r="W42" s="5"/>
      <c r="X42" s="5"/>
      <c r="Y42" s="5"/>
      <c r="Z42" s="5"/>
      <c r="AA42" s="5"/>
      <c r="AB42" s="5"/>
      <c r="AC42" s="5"/>
    </row>
    <row r="43" spans="1:29" ht="12.5" x14ac:dyDescent="0.25">
      <c r="A43" s="42">
        <v>42</v>
      </c>
      <c r="B43" s="29"/>
      <c r="C43" s="30"/>
      <c r="D43" s="30"/>
      <c r="E43" s="30"/>
      <c r="F43" s="30"/>
      <c r="G43" s="45">
        <v>50000</v>
      </c>
      <c r="H43" s="30">
        <v>25</v>
      </c>
      <c r="I43" s="11">
        <f t="shared" si="7"/>
        <v>0.90909090909090906</v>
      </c>
      <c r="J43" s="11">
        <f t="shared" si="9"/>
        <v>37.218181818181812</v>
      </c>
      <c r="K43" s="12">
        <v>2.5000000000000001E-2</v>
      </c>
      <c r="L43" s="13"/>
      <c r="M43" s="14">
        <f t="shared" si="8"/>
        <v>337500</v>
      </c>
      <c r="N43" s="15"/>
      <c r="O43" s="16" t="b">
        <f t="shared" si="1"/>
        <v>0</v>
      </c>
      <c r="P43" s="14">
        <f t="shared" si="2"/>
        <v>202500</v>
      </c>
      <c r="Q43" s="15"/>
      <c r="R43" s="16" t="b">
        <f t="shared" si="3"/>
        <v>0</v>
      </c>
      <c r="S43" s="14">
        <f t="shared" si="4"/>
        <v>67500</v>
      </c>
      <c r="T43" s="16"/>
      <c r="U43" s="16" t="b">
        <f t="shared" si="5"/>
        <v>0</v>
      </c>
      <c r="V43" s="14">
        <f t="shared" si="6"/>
        <v>67500</v>
      </c>
      <c r="W43" s="5"/>
      <c r="X43" s="5"/>
      <c r="Y43" s="5"/>
      <c r="Z43" s="5"/>
      <c r="AA43" s="5"/>
      <c r="AB43" s="5"/>
      <c r="AC43" s="5"/>
    </row>
    <row r="44" spans="1:29" ht="12.5" x14ac:dyDescent="0.25">
      <c r="A44" s="42">
        <v>43</v>
      </c>
      <c r="B44" s="29"/>
      <c r="C44" s="30"/>
      <c r="D44" s="30"/>
      <c r="E44" s="30"/>
      <c r="F44" s="30"/>
      <c r="G44" s="45">
        <v>50000</v>
      </c>
      <c r="H44" s="30">
        <v>25</v>
      </c>
      <c r="I44" s="11">
        <f t="shared" si="7"/>
        <v>0.90909090909090906</v>
      </c>
      <c r="J44" s="11">
        <f t="shared" si="9"/>
        <v>38.127272727272718</v>
      </c>
      <c r="K44" s="12">
        <v>2.5000000000000001E-2</v>
      </c>
      <c r="L44" s="13"/>
      <c r="M44" s="14">
        <f t="shared" si="8"/>
        <v>337500</v>
      </c>
      <c r="N44" s="15"/>
      <c r="O44" s="16" t="b">
        <f t="shared" si="1"/>
        <v>0</v>
      </c>
      <c r="P44" s="14">
        <f t="shared" si="2"/>
        <v>202500</v>
      </c>
      <c r="Q44" s="15"/>
      <c r="R44" s="16" t="b">
        <f t="shared" si="3"/>
        <v>0</v>
      </c>
      <c r="S44" s="14">
        <f t="shared" si="4"/>
        <v>67500</v>
      </c>
      <c r="T44" s="16"/>
      <c r="U44" s="16" t="b">
        <f t="shared" si="5"/>
        <v>0</v>
      </c>
      <c r="V44" s="14">
        <f t="shared" si="6"/>
        <v>67500</v>
      </c>
      <c r="W44" s="5"/>
      <c r="X44" s="5"/>
      <c r="Y44" s="5"/>
      <c r="Z44" s="5"/>
      <c r="AA44" s="5"/>
      <c r="AB44" s="5"/>
      <c r="AC44" s="5"/>
    </row>
    <row r="45" spans="1:29" ht="12.5" x14ac:dyDescent="0.25">
      <c r="A45" s="42">
        <v>44</v>
      </c>
      <c r="B45" s="29"/>
      <c r="C45" s="30"/>
      <c r="D45" s="30"/>
      <c r="E45" s="30"/>
      <c r="F45" s="30"/>
      <c r="G45" s="45">
        <v>50000</v>
      </c>
      <c r="H45" s="30">
        <v>25</v>
      </c>
      <c r="I45" s="11">
        <f t="shared" si="7"/>
        <v>0.90909090909090906</v>
      </c>
      <c r="J45" s="11">
        <f t="shared" si="9"/>
        <v>39.036363636363625</v>
      </c>
      <c r="K45" s="12">
        <v>2.5000000000000001E-2</v>
      </c>
      <c r="L45" s="13"/>
      <c r="M45" s="14">
        <f t="shared" si="8"/>
        <v>337500</v>
      </c>
      <c r="N45" s="15"/>
      <c r="O45" s="16" t="b">
        <f t="shared" si="1"/>
        <v>0</v>
      </c>
      <c r="P45" s="14">
        <f t="shared" si="2"/>
        <v>202500</v>
      </c>
      <c r="Q45" s="15"/>
      <c r="R45" s="16" t="b">
        <f t="shared" si="3"/>
        <v>0</v>
      </c>
      <c r="S45" s="14">
        <f t="shared" si="4"/>
        <v>67500</v>
      </c>
      <c r="T45" s="16"/>
      <c r="U45" s="16" t="b">
        <f t="shared" si="5"/>
        <v>0</v>
      </c>
      <c r="V45" s="14">
        <f t="shared" si="6"/>
        <v>67500</v>
      </c>
      <c r="W45" s="5"/>
      <c r="X45" s="5"/>
      <c r="Y45" s="5"/>
      <c r="Z45" s="5"/>
      <c r="AA45" s="5"/>
      <c r="AB45" s="5"/>
      <c r="AC45" s="5"/>
    </row>
    <row r="46" spans="1:29" ht="12.5" x14ac:dyDescent="0.25">
      <c r="A46" s="42">
        <v>45</v>
      </c>
      <c r="B46" s="29"/>
      <c r="C46" s="30"/>
      <c r="D46" s="30"/>
      <c r="E46" s="30"/>
      <c r="F46" s="30"/>
      <c r="G46" s="45">
        <v>50000</v>
      </c>
      <c r="H46" s="30">
        <v>25</v>
      </c>
      <c r="I46" s="11">
        <f t="shared" si="7"/>
        <v>0.90909090909090906</v>
      </c>
      <c r="J46" s="11">
        <f t="shared" si="9"/>
        <v>39.945454545454531</v>
      </c>
      <c r="K46" s="12">
        <v>2.5000000000000001E-2</v>
      </c>
      <c r="L46" s="13"/>
      <c r="M46" s="14">
        <f t="shared" si="8"/>
        <v>337500</v>
      </c>
      <c r="N46" s="15"/>
      <c r="O46" s="16" t="b">
        <f t="shared" si="1"/>
        <v>0</v>
      </c>
      <c r="P46" s="14">
        <f t="shared" si="2"/>
        <v>202500</v>
      </c>
      <c r="Q46" s="15"/>
      <c r="R46" s="16" t="b">
        <f t="shared" si="3"/>
        <v>0</v>
      </c>
      <c r="S46" s="14">
        <f t="shared" si="4"/>
        <v>67500</v>
      </c>
      <c r="T46" s="16"/>
      <c r="U46" s="16" t="b">
        <f t="shared" si="5"/>
        <v>0</v>
      </c>
      <c r="V46" s="14">
        <f t="shared" si="6"/>
        <v>67500</v>
      </c>
      <c r="W46" s="5"/>
      <c r="X46" s="5"/>
      <c r="Y46" s="5"/>
      <c r="Z46" s="5"/>
      <c r="AA46" s="5"/>
      <c r="AB46" s="5"/>
      <c r="AC46" s="5"/>
    </row>
    <row r="47" spans="1:29" ht="12.5" x14ac:dyDescent="0.25">
      <c r="A47" s="42">
        <v>46</v>
      </c>
      <c r="B47" s="29"/>
      <c r="C47" s="30"/>
      <c r="D47" s="30"/>
      <c r="E47" s="30"/>
      <c r="F47" s="30"/>
      <c r="G47" s="45">
        <v>50000</v>
      </c>
      <c r="H47" s="30">
        <v>25</v>
      </c>
      <c r="I47" s="11">
        <f t="shared" si="7"/>
        <v>0.90909090909090906</v>
      </c>
      <c r="J47" s="11">
        <f t="shared" si="9"/>
        <v>40.854545454545438</v>
      </c>
      <c r="K47" s="12">
        <v>2.5000000000000001E-2</v>
      </c>
      <c r="L47" s="13"/>
      <c r="M47" s="14">
        <f t="shared" si="8"/>
        <v>337500</v>
      </c>
      <c r="N47" s="15"/>
      <c r="O47" s="16" t="b">
        <f t="shared" si="1"/>
        <v>0</v>
      </c>
      <c r="P47" s="14">
        <f t="shared" si="2"/>
        <v>202500</v>
      </c>
      <c r="Q47" s="15"/>
      <c r="R47" s="16" t="b">
        <f t="shared" si="3"/>
        <v>0</v>
      </c>
      <c r="S47" s="14">
        <f t="shared" si="4"/>
        <v>67500</v>
      </c>
      <c r="T47" s="16"/>
      <c r="U47" s="16" t="b">
        <f t="shared" si="5"/>
        <v>0</v>
      </c>
      <c r="V47" s="14">
        <f t="shared" si="6"/>
        <v>67500</v>
      </c>
      <c r="W47" s="5"/>
      <c r="X47" s="5"/>
      <c r="Y47" s="5"/>
      <c r="Z47" s="5"/>
      <c r="AA47" s="5"/>
      <c r="AB47" s="5"/>
      <c r="AC47" s="5"/>
    </row>
    <row r="48" spans="1:29" ht="12.5" x14ac:dyDescent="0.25">
      <c r="A48" s="42">
        <v>47</v>
      </c>
      <c r="B48" s="29"/>
      <c r="C48" s="30"/>
      <c r="D48" s="30"/>
      <c r="E48" s="30"/>
      <c r="F48" s="30"/>
      <c r="G48" s="45">
        <v>50000</v>
      </c>
      <c r="H48" s="30">
        <v>25</v>
      </c>
      <c r="I48" s="11">
        <f t="shared" si="7"/>
        <v>0.90909090909090906</v>
      </c>
      <c r="J48" s="11">
        <f t="shared" si="9"/>
        <v>41.763636363636344</v>
      </c>
      <c r="K48" s="12">
        <v>2.5000000000000001E-2</v>
      </c>
      <c r="L48" s="13"/>
      <c r="M48" s="14">
        <f t="shared" si="8"/>
        <v>337500</v>
      </c>
      <c r="N48" s="15"/>
      <c r="O48" s="16" t="b">
        <f t="shared" si="1"/>
        <v>0</v>
      </c>
      <c r="P48" s="14">
        <f t="shared" si="2"/>
        <v>202500</v>
      </c>
      <c r="Q48" s="15"/>
      <c r="R48" s="16" t="b">
        <f t="shared" si="3"/>
        <v>0</v>
      </c>
      <c r="S48" s="14">
        <f t="shared" si="4"/>
        <v>67500</v>
      </c>
      <c r="T48" s="16"/>
      <c r="U48" s="16" t="b">
        <f t="shared" si="5"/>
        <v>0</v>
      </c>
      <c r="V48" s="14">
        <f t="shared" si="6"/>
        <v>67500</v>
      </c>
      <c r="W48" s="5"/>
      <c r="X48" s="5"/>
      <c r="Y48" s="5"/>
      <c r="Z48" s="5"/>
      <c r="AA48" s="5"/>
      <c r="AB48" s="5"/>
      <c r="AC48" s="5"/>
    </row>
    <row r="49" spans="1:29" ht="12.5" x14ac:dyDescent="0.25">
      <c r="A49" s="42">
        <v>48</v>
      </c>
      <c r="B49" s="29"/>
      <c r="C49" s="30"/>
      <c r="D49" s="30"/>
      <c r="E49" s="30"/>
      <c r="F49" s="30"/>
      <c r="G49" s="45">
        <v>50000</v>
      </c>
      <c r="H49" s="30">
        <v>25</v>
      </c>
      <c r="I49" s="11">
        <f t="shared" si="7"/>
        <v>0.90909090909090906</v>
      </c>
      <c r="J49" s="11">
        <f t="shared" si="9"/>
        <v>42.672727272727251</v>
      </c>
      <c r="K49" s="12">
        <v>2.5000000000000001E-2</v>
      </c>
      <c r="L49" s="13"/>
      <c r="M49" s="14">
        <f t="shared" si="8"/>
        <v>337500</v>
      </c>
      <c r="N49" s="15"/>
      <c r="O49" s="16" t="b">
        <f t="shared" si="1"/>
        <v>0</v>
      </c>
      <c r="P49" s="14">
        <f t="shared" si="2"/>
        <v>202500</v>
      </c>
      <c r="Q49" s="15"/>
      <c r="R49" s="16" t="b">
        <f t="shared" si="3"/>
        <v>0</v>
      </c>
      <c r="S49" s="14">
        <f t="shared" si="4"/>
        <v>67500</v>
      </c>
      <c r="T49" s="16"/>
      <c r="U49" s="16" t="b">
        <f t="shared" si="5"/>
        <v>0</v>
      </c>
      <c r="V49" s="14">
        <f t="shared" si="6"/>
        <v>67500</v>
      </c>
      <c r="W49" s="5"/>
      <c r="X49" s="5"/>
      <c r="Y49" s="5"/>
      <c r="Z49" s="5"/>
      <c r="AA49" s="5"/>
      <c r="AB49" s="5"/>
      <c r="AC49" s="5"/>
    </row>
    <row r="50" spans="1:29" ht="12.5" x14ac:dyDescent="0.25">
      <c r="A50" s="42">
        <v>49</v>
      </c>
      <c r="B50" s="29"/>
      <c r="C50" s="30"/>
      <c r="D50" s="30"/>
      <c r="E50" s="30"/>
      <c r="F50" s="30"/>
      <c r="G50" s="45">
        <v>50000</v>
      </c>
      <c r="H50" s="30">
        <v>25</v>
      </c>
      <c r="I50" s="11">
        <f t="shared" si="7"/>
        <v>0.90909090909090906</v>
      </c>
      <c r="J50" s="11">
        <f t="shared" si="9"/>
        <v>43.581818181818157</v>
      </c>
      <c r="K50" s="12">
        <v>2.5000000000000001E-2</v>
      </c>
      <c r="L50" s="13"/>
      <c r="M50" s="14">
        <f t="shared" si="8"/>
        <v>337500</v>
      </c>
      <c r="N50" s="15"/>
      <c r="O50" s="16" t="b">
        <f t="shared" si="1"/>
        <v>0</v>
      </c>
      <c r="P50" s="14">
        <f t="shared" si="2"/>
        <v>202500</v>
      </c>
      <c r="Q50" s="15"/>
      <c r="R50" s="16" t="b">
        <f t="shared" si="3"/>
        <v>0</v>
      </c>
      <c r="S50" s="14">
        <f t="shared" si="4"/>
        <v>67500</v>
      </c>
      <c r="T50" s="16"/>
      <c r="U50" s="16" t="b">
        <f t="shared" si="5"/>
        <v>0</v>
      </c>
      <c r="V50" s="14">
        <f t="shared" si="6"/>
        <v>67500</v>
      </c>
      <c r="W50" s="5"/>
      <c r="X50" s="5"/>
      <c r="Y50" s="5"/>
      <c r="Z50" s="5"/>
      <c r="AA50" s="5"/>
      <c r="AB50" s="5"/>
      <c r="AC50" s="5"/>
    </row>
    <row r="51" spans="1:29" ht="12.5" x14ac:dyDescent="0.25">
      <c r="A51" s="42">
        <v>50</v>
      </c>
      <c r="B51" s="29"/>
      <c r="C51" s="30"/>
      <c r="D51" s="30"/>
      <c r="E51" s="30"/>
      <c r="F51" s="30"/>
      <c r="G51" s="45">
        <v>50000</v>
      </c>
      <c r="H51" s="30">
        <v>25</v>
      </c>
      <c r="I51" s="11">
        <f t="shared" si="7"/>
        <v>0.90909090909090906</v>
      </c>
      <c r="J51" s="11">
        <f t="shared" si="9"/>
        <v>44.490909090909064</v>
      </c>
      <c r="K51" s="12">
        <v>2.5000000000000001E-2</v>
      </c>
      <c r="L51" s="13"/>
      <c r="M51" s="14">
        <f t="shared" si="8"/>
        <v>337500</v>
      </c>
      <c r="N51" s="15"/>
      <c r="O51" s="16" t="b">
        <f t="shared" si="1"/>
        <v>0</v>
      </c>
      <c r="P51" s="14">
        <f t="shared" si="2"/>
        <v>202500</v>
      </c>
      <c r="Q51" s="15"/>
      <c r="R51" s="16" t="b">
        <f t="shared" si="3"/>
        <v>0</v>
      </c>
      <c r="S51" s="14">
        <f t="shared" si="4"/>
        <v>67500</v>
      </c>
      <c r="T51" s="16"/>
      <c r="U51" s="16" t="b">
        <f t="shared" si="5"/>
        <v>0</v>
      </c>
      <c r="V51" s="14">
        <f t="shared" si="6"/>
        <v>67500</v>
      </c>
      <c r="W51" s="5"/>
      <c r="X51" s="5"/>
      <c r="Y51" s="5"/>
      <c r="Z51" s="5"/>
      <c r="AA51" s="5"/>
      <c r="AB51" s="5"/>
      <c r="AC51" s="5"/>
    </row>
    <row r="52" spans="1:29" ht="12.5" x14ac:dyDescent="0.25">
      <c r="A52" s="42">
        <v>51</v>
      </c>
      <c r="B52" s="29"/>
      <c r="C52" s="30"/>
      <c r="D52" s="30"/>
      <c r="E52" s="30"/>
      <c r="F52" s="30"/>
      <c r="G52" s="45">
        <v>50000</v>
      </c>
      <c r="H52" s="30">
        <v>25</v>
      </c>
      <c r="I52" s="11">
        <f t="shared" si="7"/>
        <v>0.90909090909090906</v>
      </c>
      <c r="J52" s="11">
        <f t="shared" si="9"/>
        <v>45.39999999999997</v>
      </c>
      <c r="K52" s="12">
        <v>2.5000000000000001E-2</v>
      </c>
      <c r="L52" s="19"/>
      <c r="M52" s="20">
        <f t="shared" si="8"/>
        <v>337500</v>
      </c>
      <c r="N52" s="21"/>
      <c r="O52" s="22" t="b">
        <f t="shared" si="1"/>
        <v>0</v>
      </c>
      <c r="P52" s="20">
        <f t="shared" si="2"/>
        <v>202500</v>
      </c>
      <c r="Q52" s="21"/>
      <c r="R52" s="22" t="b">
        <f t="shared" si="3"/>
        <v>0</v>
      </c>
      <c r="S52" s="20">
        <f t="shared" si="4"/>
        <v>67500</v>
      </c>
      <c r="T52" s="22"/>
      <c r="U52" s="22" t="b">
        <f t="shared" si="5"/>
        <v>0</v>
      </c>
      <c r="V52" s="20">
        <f t="shared" si="6"/>
        <v>67500</v>
      </c>
      <c r="W52" s="5"/>
      <c r="X52" s="5"/>
      <c r="Y52" s="5"/>
      <c r="Z52" s="5"/>
      <c r="AA52" s="5"/>
      <c r="AB52" s="5"/>
      <c r="AC52" s="5"/>
    </row>
    <row r="53" spans="1:29" ht="12.5" x14ac:dyDescent="0.25">
      <c r="A53" s="42">
        <v>52</v>
      </c>
      <c r="B53" s="29"/>
      <c r="C53" s="30"/>
      <c r="D53" s="30"/>
      <c r="E53" s="30"/>
      <c r="F53" s="30"/>
      <c r="G53" s="45">
        <v>50000</v>
      </c>
      <c r="H53" s="30">
        <v>25</v>
      </c>
      <c r="I53" s="11">
        <f t="shared" si="7"/>
        <v>0.90909090909090906</v>
      </c>
      <c r="J53" s="11">
        <f t="shared" si="9"/>
        <v>46.309090909090877</v>
      </c>
      <c r="K53" s="12">
        <v>2.5000000000000001E-2</v>
      </c>
      <c r="L53" s="19"/>
      <c r="M53" s="20">
        <f t="shared" si="8"/>
        <v>337500</v>
      </c>
      <c r="N53" s="21"/>
      <c r="O53" s="22" t="b">
        <f t="shared" si="1"/>
        <v>0</v>
      </c>
      <c r="P53" s="20">
        <f t="shared" si="2"/>
        <v>202500</v>
      </c>
      <c r="Q53" s="21"/>
      <c r="R53" s="22" t="b">
        <f t="shared" si="3"/>
        <v>0</v>
      </c>
      <c r="S53" s="20">
        <f t="shared" si="4"/>
        <v>67500</v>
      </c>
      <c r="T53" s="22"/>
      <c r="U53" s="22" t="b">
        <f t="shared" si="5"/>
        <v>0</v>
      </c>
      <c r="V53" s="20">
        <f t="shared" si="6"/>
        <v>67500</v>
      </c>
      <c r="W53" s="5"/>
      <c r="X53" s="5"/>
      <c r="Y53" s="5"/>
      <c r="Z53" s="5"/>
      <c r="AA53" s="5"/>
      <c r="AB53" s="5"/>
      <c r="AC53" s="5"/>
    </row>
    <row r="54" spans="1:29" ht="12.5" x14ac:dyDescent="0.25">
      <c r="A54" s="42">
        <v>53</v>
      </c>
      <c r="B54" s="29"/>
      <c r="C54" s="30"/>
      <c r="D54" s="30"/>
      <c r="E54" s="30"/>
      <c r="F54" s="30"/>
      <c r="G54" s="45">
        <v>50000</v>
      </c>
      <c r="H54" s="30">
        <v>25</v>
      </c>
      <c r="I54" s="11">
        <f t="shared" si="7"/>
        <v>0.90909090909090906</v>
      </c>
      <c r="J54" s="11">
        <f t="shared" si="9"/>
        <v>47.218181818181783</v>
      </c>
      <c r="K54" s="12">
        <v>2.5000000000000001E-2</v>
      </c>
      <c r="L54" s="19"/>
      <c r="M54" s="20">
        <f t="shared" si="8"/>
        <v>337500</v>
      </c>
      <c r="N54" s="21"/>
      <c r="O54" s="22" t="b">
        <f t="shared" si="1"/>
        <v>0</v>
      </c>
      <c r="P54" s="20">
        <f t="shared" si="2"/>
        <v>202500</v>
      </c>
      <c r="Q54" s="21"/>
      <c r="R54" s="22" t="b">
        <f t="shared" si="3"/>
        <v>0</v>
      </c>
      <c r="S54" s="20">
        <f t="shared" si="4"/>
        <v>67500</v>
      </c>
      <c r="T54" s="22"/>
      <c r="U54" s="22" t="b">
        <f t="shared" si="5"/>
        <v>0</v>
      </c>
      <c r="V54" s="20">
        <f t="shared" si="6"/>
        <v>67500</v>
      </c>
      <c r="W54" s="5"/>
      <c r="X54" s="5"/>
      <c r="Y54" s="5"/>
      <c r="Z54" s="5"/>
      <c r="AA54" s="5"/>
      <c r="AB54" s="5"/>
      <c r="AC54" s="5"/>
    </row>
    <row r="55" spans="1:29" ht="12.5" x14ac:dyDescent="0.25">
      <c r="A55" s="42">
        <v>54</v>
      </c>
      <c r="B55" s="29"/>
      <c r="C55" s="30"/>
      <c r="D55" s="30"/>
      <c r="E55" s="30"/>
      <c r="F55" s="30"/>
      <c r="G55" s="45">
        <v>50000</v>
      </c>
      <c r="H55" s="30">
        <v>25</v>
      </c>
      <c r="I55" s="11">
        <f t="shared" si="7"/>
        <v>0.90909090909090906</v>
      </c>
      <c r="J55" s="11">
        <f t="shared" si="9"/>
        <v>48.12727272727269</v>
      </c>
      <c r="K55" s="12">
        <v>2.5000000000000001E-2</v>
      </c>
      <c r="L55" s="19"/>
      <c r="M55" s="20">
        <f t="shared" si="8"/>
        <v>337500</v>
      </c>
      <c r="N55" s="21"/>
      <c r="O55" s="22" t="b">
        <f t="shared" si="1"/>
        <v>0</v>
      </c>
      <c r="P55" s="20">
        <f t="shared" si="2"/>
        <v>202500</v>
      </c>
      <c r="Q55" s="21"/>
      <c r="R55" s="22" t="b">
        <f t="shared" si="3"/>
        <v>0</v>
      </c>
      <c r="S55" s="20">
        <f t="shared" si="4"/>
        <v>67500</v>
      </c>
      <c r="T55" s="22"/>
      <c r="U55" s="22" t="b">
        <f t="shared" si="5"/>
        <v>0</v>
      </c>
      <c r="V55" s="20">
        <f t="shared" si="6"/>
        <v>67500</v>
      </c>
      <c r="W55" s="5"/>
      <c r="X55" s="5"/>
      <c r="Y55" s="5"/>
      <c r="Z55" s="5"/>
      <c r="AA55" s="5"/>
      <c r="AB55" s="5"/>
      <c r="AC55" s="5"/>
    </row>
    <row r="56" spans="1:29" ht="12.5" x14ac:dyDescent="0.25">
      <c r="A56" s="42">
        <v>55</v>
      </c>
      <c r="B56" s="29"/>
      <c r="C56" s="30"/>
      <c r="D56" s="30"/>
      <c r="E56" s="30"/>
      <c r="F56" s="30"/>
      <c r="G56" s="45">
        <v>50000</v>
      </c>
      <c r="H56" s="30">
        <v>25</v>
      </c>
      <c r="I56" s="11">
        <f t="shared" si="7"/>
        <v>0.90909090909090906</v>
      </c>
      <c r="J56" s="11">
        <f t="shared" si="9"/>
        <v>49.036363636363596</v>
      </c>
      <c r="K56" s="12">
        <v>2.5000000000000001E-2</v>
      </c>
      <c r="L56" s="19"/>
      <c r="M56" s="20">
        <f t="shared" si="8"/>
        <v>337500</v>
      </c>
      <c r="N56" s="21"/>
      <c r="O56" s="22" t="b">
        <f t="shared" si="1"/>
        <v>0</v>
      </c>
      <c r="P56" s="20">
        <f t="shared" si="2"/>
        <v>202500</v>
      </c>
      <c r="Q56" s="21"/>
      <c r="R56" s="22" t="b">
        <f t="shared" si="3"/>
        <v>0</v>
      </c>
      <c r="S56" s="20">
        <f t="shared" si="4"/>
        <v>67500</v>
      </c>
      <c r="T56" s="22"/>
      <c r="U56" s="22" t="b">
        <f t="shared" si="5"/>
        <v>0</v>
      </c>
      <c r="V56" s="20">
        <f t="shared" si="6"/>
        <v>67500</v>
      </c>
      <c r="W56" s="5"/>
      <c r="X56" s="5"/>
      <c r="Y56" s="5"/>
      <c r="Z56" s="5"/>
      <c r="AA56" s="5"/>
      <c r="AB56" s="5"/>
      <c r="AC56" s="5"/>
    </row>
    <row r="57" spans="1:29" ht="12.5" x14ac:dyDescent="0.25">
      <c r="A57" s="42">
        <v>56</v>
      </c>
      <c r="B57" s="29"/>
      <c r="C57" s="30"/>
      <c r="D57" s="30"/>
      <c r="E57" s="30"/>
      <c r="F57" s="30"/>
      <c r="G57" s="45">
        <v>50000</v>
      </c>
      <c r="H57" s="30">
        <v>25</v>
      </c>
      <c r="I57" s="11">
        <f t="shared" si="7"/>
        <v>0.90909090909090906</v>
      </c>
      <c r="J57" s="11">
        <f t="shared" si="9"/>
        <v>49.945454545454503</v>
      </c>
      <c r="K57" s="12">
        <v>2.5000000000000001E-2</v>
      </c>
      <c r="L57" s="19"/>
      <c r="M57" s="20">
        <f t="shared" si="8"/>
        <v>337500</v>
      </c>
      <c r="N57" s="21"/>
      <c r="O57" s="22" t="b">
        <f t="shared" si="1"/>
        <v>0</v>
      </c>
      <c r="P57" s="20">
        <f t="shared" si="2"/>
        <v>202500</v>
      </c>
      <c r="Q57" s="21"/>
      <c r="R57" s="22" t="b">
        <f t="shared" si="3"/>
        <v>0</v>
      </c>
      <c r="S57" s="20">
        <f t="shared" si="4"/>
        <v>67500</v>
      </c>
      <c r="T57" s="22"/>
      <c r="U57" s="22" t="b">
        <f t="shared" si="5"/>
        <v>0</v>
      </c>
      <c r="V57" s="20">
        <f t="shared" si="6"/>
        <v>67500</v>
      </c>
      <c r="W57" s="5"/>
      <c r="X57" s="5"/>
      <c r="Y57" s="5"/>
      <c r="Z57" s="5"/>
      <c r="AA57" s="5"/>
      <c r="AB57" s="5"/>
      <c r="AC57" s="5"/>
    </row>
    <row r="58" spans="1:29" ht="12.5" x14ac:dyDescent="0.25">
      <c r="A58" s="42">
        <v>57</v>
      </c>
      <c r="B58" s="29"/>
      <c r="C58" s="30"/>
      <c r="D58" s="30"/>
      <c r="E58" s="30"/>
      <c r="F58" s="30"/>
      <c r="G58" s="45">
        <v>50000</v>
      </c>
      <c r="H58" s="30">
        <v>25</v>
      </c>
      <c r="I58" s="11">
        <f t="shared" si="7"/>
        <v>0.90909090909090906</v>
      </c>
      <c r="J58" s="11">
        <f t="shared" si="9"/>
        <v>50.854545454545409</v>
      </c>
      <c r="K58" s="12">
        <v>2.5000000000000001E-2</v>
      </c>
      <c r="L58" s="19"/>
      <c r="M58" s="20">
        <f t="shared" si="8"/>
        <v>337500</v>
      </c>
      <c r="N58" s="21"/>
      <c r="O58" s="22" t="b">
        <f t="shared" si="1"/>
        <v>0</v>
      </c>
      <c r="P58" s="20">
        <f t="shared" si="2"/>
        <v>202500</v>
      </c>
      <c r="Q58" s="21"/>
      <c r="R58" s="22" t="b">
        <f t="shared" si="3"/>
        <v>0</v>
      </c>
      <c r="S58" s="20">
        <f t="shared" si="4"/>
        <v>67500</v>
      </c>
      <c r="T58" s="22"/>
      <c r="U58" s="22" t="b">
        <f t="shared" si="5"/>
        <v>0</v>
      </c>
      <c r="V58" s="20">
        <f t="shared" si="6"/>
        <v>67500</v>
      </c>
      <c r="W58" s="5"/>
      <c r="X58" s="5"/>
      <c r="Y58" s="5"/>
      <c r="Z58" s="5"/>
      <c r="AA58" s="5"/>
      <c r="AB58" s="5"/>
      <c r="AC58" s="5"/>
    </row>
    <row r="59" spans="1:29" ht="12.5" x14ac:dyDescent="0.25">
      <c r="A59" s="42">
        <v>58</v>
      </c>
      <c r="B59" s="29"/>
      <c r="C59" s="30"/>
      <c r="D59" s="30"/>
      <c r="E59" s="30"/>
      <c r="F59" s="30"/>
      <c r="G59" s="45">
        <v>50000</v>
      </c>
      <c r="H59" s="30">
        <v>25</v>
      </c>
      <c r="I59" s="11">
        <f t="shared" si="7"/>
        <v>0.90909090909090906</v>
      </c>
      <c r="J59" s="11">
        <f t="shared" si="9"/>
        <v>51.763636363636316</v>
      </c>
      <c r="K59" s="12">
        <v>2.5000000000000001E-2</v>
      </c>
      <c r="L59" s="19"/>
      <c r="M59" s="20">
        <f t="shared" si="8"/>
        <v>337500</v>
      </c>
      <c r="N59" s="21"/>
      <c r="O59" s="22" t="b">
        <f t="shared" si="1"/>
        <v>0</v>
      </c>
      <c r="P59" s="20">
        <f t="shared" si="2"/>
        <v>202500</v>
      </c>
      <c r="Q59" s="21"/>
      <c r="R59" s="22" t="b">
        <f t="shared" si="3"/>
        <v>0</v>
      </c>
      <c r="S59" s="20">
        <f t="shared" si="4"/>
        <v>67500</v>
      </c>
      <c r="T59" s="22"/>
      <c r="U59" s="22" t="b">
        <f t="shared" si="5"/>
        <v>0</v>
      </c>
      <c r="V59" s="20">
        <f t="shared" si="6"/>
        <v>67500</v>
      </c>
      <c r="W59" s="5"/>
      <c r="X59" s="5"/>
      <c r="Y59" s="5"/>
      <c r="Z59" s="5"/>
      <c r="AA59" s="5"/>
      <c r="AB59" s="5"/>
      <c r="AC59" s="5"/>
    </row>
    <row r="60" spans="1:29" ht="12.5" x14ac:dyDescent="0.25">
      <c r="A60" s="42">
        <v>59</v>
      </c>
      <c r="B60" s="29"/>
      <c r="C60" s="30"/>
      <c r="D60" s="30"/>
      <c r="E60" s="30"/>
      <c r="F60" s="30"/>
      <c r="G60" s="45">
        <v>50000</v>
      </c>
      <c r="H60" s="30">
        <v>25</v>
      </c>
      <c r="I60" s="11">
        <f t="shared" si="7"/>
        <v>0.90909090909090906</v>
      </c>
      <c r="J60" s="11">
        <f t="shared" si="9"/>
        <v>52.672727272727222</v>
      </c>
      <c r="K60" s="12">
        <v>2.5000000000000001E-2</v>
      </c>
      <c r="L60" s="19"/>
      <c r="M60" s="20">
        <f t="shared" si="8"/>
        <v>337500</v>
      </c>
      <c r="N60" s="21"/>
      <c r="O60" s="22" t="b">
        <f t="shared" si="1"/>
        <v>0</v>
      </c>
      <c r="P60" s="20">
        <f t="shared" si="2"/>
        <v>202500</v>
      </c>
      <c r="Q60" s="21"/>
      <c r="R60" s="22" t="b">
        <f t="shared" si="3"/>
        <v>0</v>
      </c>
      <c r="S60" s="20">
        <f t="shared" si="4"/>
        <v>67500</v>
      </c>
      <c r="T60" s="22"/>
      <c r="U60" s="22" t="b">
        <f t="shared" si="5"/>
        <v>0</v>
      </c>
      <c r="V60" s="20">
        <f t="shared" si="6"/>
        <v>67500</v>
      </c>
      <c r="W60" s="5"/>
      <c r="X60" s="5"/>
      <c r="Y60" s="5"/>
      <c r="Z60" s="5"/>
      <c r="AA60" s="5"/>
      <c r="AB60" s="5"/>
      <c r="AC60" s="5"/>
    </row>
    <row r="61" spans="1:29" ht="12.5" x14ac:dyDescent="0.25">
      <c r="A61" s="42">
        <v>60</v>
      </c>
      <c r="B61" s="29"/>
      <c r="C61" s="30"/>
      <c r="D61" s="30"/>
      <c r="E61" s="30"/>
      <c r="F61" s="30"/>
      <c r="G61" s="45">
        <v>50000</v>
      </c>
      <c r="H61" s="30">
        <v>25</v>
      </c>
      <c r="I61" s="11">
        <f t="shared" si="7"/>
        <v>0.90909090909090906</v>
      </c>
      <c r="J61" s="11">
        <f t="shared" si="9"/>
        <v>53.581818181818129</v>
      </c>
      <c r="K61" s="12">
        <v>2.5000000000000001E-2</v>
      </c>
      <c r="L61" s="19"/>
      <c r="M61" s="20">
        <f t="shared" si="8"/>
        <v>337500</v>
      </c>
      <c r="N61" s="21"/>
      <c r="O61" s="22" t="b">
        <f t="shared" si="1"/>
        <v>0</v>
      </c>
      <c r="P61" s="20">
        <f t="shared" si="2"/>
        <v>202500</v>
      </c>
      <c r="Q61" s="21"/>
      <c r="R61" s="22" t="b">
        <f t="shared" si="3"/>
        <v>0</v>
      </c>
      <c r="S61" s="20">
        <f t="shared" si="4"/>
        <v>67500</v>
      </c>
      <c r="T61" s="22"/>
      <c r="U61" s="22" t="b">
        <f t="shared" si="5"/>
        <v>0</v>
      </c>
      <c r="V61" s="20">
        <f t="shared" si="6"/>
        <v>67500</v>
      </c>
      <c r="W61" s="5"/>
      <c r="X61" s="5"/>
      <c r="Y61" s="5"/>
      <c r="Z61" s="5"/>
      <c r="AA61" s="5"/>
      <c r="AB61" s="5"/>
      <c r="AC61" s="5"/>
    </row>
    <row r="62" spans="1:29" ht="12.5" x14ac:dyDescent="0.25">
      <c r="A62" s="42">
        <v>61</v>
      </c>
      <c r="B62" s="29"/>
      <c r="C62" s="30"/>
      <c r="D62" s="30"/>
      <c r="E62" s="30"/>
      <c r="F62" s="30"/>
      <c r="G62" s="45">
        <v>50000</v>
      </c>
      <c r="H62" s="30">
        <v>25</v>
      </c>
      <c r="I62" s="11">
        <f t="shared" si="7"/>
        <v>0.90909090909090906</v>
      </c>
      <c r="J62" s="11">
        <f t="shared" si="9"/>
        <v>54.490909090909035</v>
      </c>
      <c r="K62" s="12">
        <v>2.5000000000000001E-2</v>
      </c>
      <c r="L62" s="19"/>
      <c r="M62" s="20">
        <f t="shared" si="8"/>
        <v>337500</v>
      </c>
      <c r="N62" s="21"/>
      <c r="O62" s="22" t="b">
        <f t="shared" si="1"/>
        <v>0</v>
      </c>
      <c r="P62" s="20">
        <f t="shared" si="2"/>
        <v>202500</v>
      </c>
      <c r="Q62" s="21"/>
      <c r="R62" s="22" t="b">
        <f t="shared" si="3"/>
        <v>0</v>
      </c>
      <c r="S62" s="20">
        <f t="shared" si="4"/>
        <v>67500</v>
      </c>
      <c r="T62" s="22"/>
      <c r="U62" s="22" t="b">
        <f t="shared" si="5"/>
        <v>0</v>
      </c>
      <c r="V62" s="20">
        <f t="shared" si="6"/>
        <v>67500</v>
      </c>
      <c r="W62" s="5"/>
      <c r="X62" s="5"/>
      <c r="Y62" s="5"/>
      <c r="Z62" s="5"/>
      <c r="AA62" s="5"/>
      <c r="AB62" s="5"/>
      <c r="AC62" s="5"/>
    </row>
    <row r="63" spans="1:29" ht="12.5" x14ac:dyDescent="0.25">
      <c r="A63" s="42">
        <v>62</v>
      </c>
      <c r="B63" s="29"/>
      <c r="C63" s="30"/>
      <c r="D63" s="30"/>
      <c r="E63" s="30"/>
      <c r="F63" s="30"/>
      <c r="G63" s="45">
        <v>50000</v>
      </c>
      <c r="H63" s="30">
        <v>25</v>
      </c>
      <c r="I63" s="11">
        <f t="shared" si="7"/>
        <v>0.90909090909090906</v>
      </c>
      <c r="J63" s="11">
        <f t="shared" si="9"/>
        <v>55.399999999999942</v>
      </c>
      <c r="K63" s="12">
        <v>2.5000000000000001E-2</v>
      </c>
      <c r="L63" s="19"/>
      <c r="M63" s="20">
        <f t="shared" si="8"/>
        <v>337500</v>
      </c>
      <c r="N63" s="21"/>
      <c r="O63" s="22" t="b">
        <f t="shared" si="1"/>
        <v>0</v>
      </c>
      <c r="P63" s="20">
        <f t="shared" si="2"/>
        <v>202500</v>
      </c>
      <c r="Q63" s="21"/>
      <c r="R63" s="22" t="b">
        <f t="shared" si="3"/>
        <v>0</v>
      </c>
      <c r="S63" s="20">
        <f t="shared" si="4"/>
        <v>67500</v>
      </c>
      <c r="T63" s="22"/>
      <c r="U63" s="22" t="b">
        <f t="shared" si="5"/>
        <v>0</v>
      </c>
      <c r="V63" s="20">
        <f t="shared" si="6"/>
        <v>67500</v>
      </c>
      <c r="W63" s="5"/>
      <c r="X63" s="5"/>
      <c r="Y63" s="5"/>
      <c r="Z63" s="5"/>
      <c r="AA63" s="5"/>
      <c r="AB63" s="5"/>
      <c r="AC63" s="5"/>
    </row>
    <row r="64" spans="1:29" ht="12.5" x14ac:dyDescent="0.25">
      <c r="A64" s="42">
        <v>63</v>
      </c>
      <c r="B64" s="29"/>
      <c r="C64" s="30"/>
      <c r="D64" s="30"/>
      <c r="E64" s="30"/>
      <c r="F64" s="30"/>
      <c r="G64" s="45">
        <v>50000</v>
      </c>
      <c r="H64" s="30">
        <v>25</v>
      </c>
      <c r="I64" s="11">
        <f t="shared" si="7"/>
        <v>0.90909090909090906</v>
      </c>
      <c r="J64" s="11">
        <f t="shared" si="9"/>
        <v>56.309090909090848</v>
      </c>
      <c r="K64" s="12">
        <v>2.5000000000000001E-2</v>
      </c>
      <c r="L64" s="19"/>
      <c r="M64" s="20">
        <f t="shared" si="8"/>
        <v>337500</v>
      </c>
      <c r="N64" s="21"/>
      <c r="O64" s="22" t="b">
        <f t="shared" si="1"/>
        <v>0</v>
      </c>
      <c r="P64" s="20">
        <f t="shared" si="2"/>
        <v>202500</v>
      </c>
      <c r="Q64" s="21"/>
      <c r="R64" s="22" t="b">
        <f t="shared" si="3"/>
        <v>0</v>
      </c>
      <c r="S64" s="20">
        <f t="shared" si="4"/>
        <v>67500</v>
      </c>
      <c r="T64" s="22"/>
      <c r="U64" s="22" t="b">
        <f t="shared" si="5"/>
        <v>0</v>
      </c>
      <c r="V64" s="20">
        <f t="shared" si="6"/>
        <v>67500</v>
      </c>
      <c r="W64" s="5"/>
      <c r="X64" s="5"/>
      <c r="Y64" s="5"/>
      <c r="Z64" s="5"/>
      <c r="AA64" s="5"/>
      <c r="AB64" s="5"/>
      <c r="AC64" s="5"/>
    </row>
    <row r="65" spans="1:29" ht="12.5" x14ac:dyDescent="0.25">
      <c r="A65" s="42">
        <v>64</v>
      </c>
      <c r="B65" s="29"/>
      <c r="C65" s="30"/>
      <c r="D65" s="30"/>
      <c r="E65" s="30"/>
      <c r="F65" s="30"/>
      <c r="G65" s="45">
        <v>50000</v>
      </c>
      <c r="H65" s="30">
        <v>25</v>
      </c>
      <c r="I65" s="11">
        <f t="shared" si="7"/>
        <v>0.90909090909090906</v>
      </c>
      <c r="J65" s="11">
        <f t="shared" si="9"/>
        <v>57.218181818181755</v>
      </c>
      <c r="K65" s="12">
        <v>2.5000000000000001E-2</v>
      </c>
      <c r="L65" s="19"/>
      <c r="M65" s="20">
        <f t="shared" si="8"/>
        <v>337500</v>
      </c>
      <c r="N65" s="21"/>
      <c r="O65" s="22" t="b">
        <f t="shared" si="1"/>
        <v>0</v>
      </c>
      <c r="P65" s="20">
        <f t="shared" si="2"/>
        <v>202500</v>
      </c>
      <c r="Q65" s="21"/>
      <c r="R65" s="22" t="b">
        <f t="shared" si="3"/>
        <v>0</v>
      </c>
      <c r="S65" s="20">
        <f t="shared" si="4"/>
        <v>67500</v>
      </c>
      <c r="T65" s="22"/>
      <c r="U65" s="22" t="b">
        <f t="shared" si="5"/>
        <v>0</v>
      </c>
      <c r="V65" s="20">
        <f t="shared" si="6"/>
        <v>67500</v>
      </c>
      <c r="W65" s="5"/>
      <c r="X65" s="5"/>
      <c r="Y65" s="5"/>
      <c r="Z65" s="5"/>
      <c r="AA65" s="5"/>
      <c r="AB65" s="5"/>
      <c r="AC65" s="5"/>
    </row>
    <row r="66" spans="1:29" ht="12.5" x14ac:dyDescent="0.25">
      <c r="A66" s="42">
        <v>65</v>
      </c>
      <c r="B66" s="29"/>
      <c r="C66" s="30"/>
      <c r="D66" s="30"/>
      <c r="E66" s="30"/>
      <c r="F66" s="30"/>
      <c r="G66" s="45">
        <v>50000</v>
      </c>
      <c r="H66" s="30">
        <v>25</v>
      </c>
      <c r="I66" s="11">
        <f t="shared" si="7"/>
        <v>0.90909090909090906</v>
      </c>
      <c r="J66" s="11">
        <f t="shared" si="9"/>
        <v>58.127272727272661</v>
      </c>
      <c r="K66" s="12">
        <v>2.5000000000000001E-2</v>
      </c>
      <c r="L66" s="19"/>
      <c r="M66" s="20">
        <f t="shared" si="8"/>
        <v>337500</v>
      </c>
      <c r="N66" s="21"/>
      <c r="O66" s="22" t="b">
        <f t="shared" si="1"/>
        <v>0</v>
      </c>
      <c r="P66" s="20">
        <f t="shared" si="2"/>
        <v>202500</v>
      </c>
      <c r="Q66" s="21"/>
      <c r="R66" s="22" t="b">
        <f t="shared" si="3"/>
        <v>0</v>
      </c>
      <c r="S66" s="20">
        <f t="shared" si="4"/>
        <v>67500</v>
      </c>
      <c r="T66" s="22"/>
      <c r="U66" s="22" t="b">
        <f t="shared" si="5"/>
        <v>0</v>
      </c>
      <c r="V66" s="20">
        <f t="shared" si="6"/>
        <v>67500</v>
      </c>
      <c r="W66" s="5"/>
      <c r="X66" s="5"/>
      <c r="Y66" s="5"/>
      <c r="Z66" s="5"/>
      <c r="AA66" s="5"/>
      <c r="AB66" s="5"/>
      <c r="AC66" s="5"/>
    </row>
    <row r="67" spans="1:29" ht="12.5" x14ac:dyDescent="0.25">
      <c r="A67" s="42">
        <v>66</v>
      </c>
      <c r="B67" s="29"/>
      <c r="C67" s="30"/>
      <c r="D67" s="30"/>
      <c r="E67" s="30"/>
      <c r="F67" s="30"/>
      <c r="G67" s="45">
        <v>50000</v>
      </c>
      <c r="H67" s="30">
        <v>25</v>
      </c>
      <c r="I67" s="11">
        <f t="shared" si="7"/>
        <v>0.90909090909090906</v>
      </c>
      <c r="J67" s="11">
        <f t="shared" si="9"/>
        <v>59.036363636363568</v>
      </c>
      <c r="K67" s="12">
        <v>2.5000000000000001E-2</v>
      </c>
      <c r="L67" s="19"/>
      <c r="M67" s="20">
        <f t="shared" si="8"/>
        <v>337500</v>
      </c>
      <c r="N67" s="21"/>
      <c r="O67" s="22" t="b">
        <f t="shared" si="1"/>
        <v>0</v>
      </c>
      <c r="P67" s="20">
        <f t="shared" si="2"/>
        <v>202500</v>
      </c>
      <c r="Q67" s="21"/>
      <c r="R67" s="22" t="b">
        <f t="shared" si="3"/>
        <v>0</v>
      </c>
      <c r="S67" s="20">
        <f t="shared" si="4"/>
        <v>67500</v>
      </c>
      <c r="T67" s="22"/>
      <c r="U67" s="22" t="b">
        <f t="shared" si="5"/>
        <v>0</v>
      </c>
      <c r="V67" s="20">
        <f t="shared" si="6"/>
        <v>67500</v>
      </c>
      <c r="W67" s="5"/>
      <c r="X67" s="5"/>
      <c r="Y67" s="5"/>
      <c r="Z67" s="5"/>
      <c r="AA67" s="5"/>
      <c r="AB67" s="5"/>
      <c r="AC67" s="5"/>
    </row>
    <row r="68" spans="1:29" ht="12.5" x14ac:dyDescent="0.25">
      <c r="A68" s="42">
        <v>67</v>
      </c>
      <c r="B68" s="29"/>
      <c r="C68" s="30"/>
      <c r="D68" s="30"/>
      <c r="E68" s="30"/>
      <c r="F68" s="30"/>
      <c r="G68" s="45">
        <v>50000</v>
      </c>
      <c r="H68" s="30">
        <v>25</v>
      </c>
      <c r="I68" s="11">
        <f t="shared" si="7"/>
        <v>0.90909090909090906</v>
      </c>
      <c r="J68" s="11">
        <f t="shared" si="9"/>
        <v>59.945454545454474</v>
      </c>
      <c r="K68" s="12">
        <v>2.5000000000000001E-2</v>
      </c>
      <c r="L68" s="19"/>
      <c r="M68" s="20">
        <f t="shared" si="8"/>
        <v>337500</v>
      </c>
      <c r="N68" s="21"/>
      <c r="O68" s="22" t="b">
        <f t="shared" si="1"/>
        <v>0</v>
      </c>
      <c r="P68" s="20">
        <f t="shared" si="2"/>
        <v>202500</v>
      </c>
      <c r="Q68" s="21"/>
      <c r="R68" s="22" t="b">
        <f t="shared" si="3"/>
        <v>0</v>
      </c>
      <c r="S68" s="20">
        <f t="shared" si="4"/>
        <v>67500</v>
      </c>
      <c r="T68" s="22"/>
      <c r="U68" s="22" t="b">
        <f t="shared" si="5"/>
        <v>0</v>
      </c>
      <c r="V68" s="20">
        <f t="shared" si="6"/>
        <v>67500</v>
      </c>
      <c r="W68" s="5"/>
      <c r="X68" s="5"/>
      <c r="Y68" s="5"/>
      <c r="Z68" s="5"/>
      <c r="AA68" s="5"/>
      <c r="AB68" s="5"/>
      <c r="AC68" s="5"/>
    </row>
    <row r="69" spans="1:29" ht="12.5" x14ac:dyDescent="0.25">
      <c r="A69" s="42">
        <v>68</v>
      </c>
      <c r="B69" s="29"/>
      <c r="C69" s="30"/>
      <c r="D69" s="30"/>
      <c r="E69" s="30"/>
      <c r="F69" s="30"/>
      <c r="G69" s="45">
        <v>50000</v>
      </c>
      <c r="H69" s="30">
        <v>25</v>
      </c>
      <c r="I69" s="11">
        <f t="shared" si="7"/>
        <v>0.90909090909090906</v>
      </c>
      <c r="J69" s="11">
        <f t="shared" si="9"/>
        <v>60.854545454545381</v>
      </c>
      <c r="K69" s="12">
        <v>2.5000000000000001E-2</v>
      </c>
      <c r="L69" s="19"/>
      <c r="M69" s="20">
        <f t="shared" si="8"/>
        <v>337500</v>
      </c>
      <c r="N69" s="21"/>
      <c r="O69" s="22" t="b">
        <f t="shared" si="1"/>
        <v>0</v>
      </c>
      <c r="P69" s="20">
        <f t="shared" si="2"/>
        <v>202500</v>
      </c>
      <c r="Q69" s="21"/>
      <c r="R69" s="22" t="b">
        <f t="shared" si="3"/>
        <v>0</v>
      </c>
      <c r="S69" s="20">
        <f t="shared" si="4"/>
        <v>67500</v>
      </c>
      <c r="T69" s="22"/>
      <c r="U69" s="22" t="b">
        <f t="shared" si="5"/>
        <v>0</v>
      </c>
      <c r="V69" s="20">
        <f t="shared" si="6"/>
        <v>67500</v>
      </c>
      <c r="W69" s="5"/>
      <c r="X69" s="5"/>
      <c r="Y69" s="5"/>
      <c r="Z69" s="5"/>
      <c r="AA69" s="5"/>
      <c r="AB69" s="5"/>
      <c r="AC69" s="5"/>
    </row>
    <row r="70" spans="1:29" ht="12.5" x14ac:dyDescent="0.25">
      <c r="A70" s="42">
        <v>69</v>
      </c>
      <c r="B70" s="29"/>
      <c r="C70" s="30"/>
      <c r="D70" s="30"/>
      <c r="E70" s="30"/>
      <c r="F70" s="30"/>
      <c r="G70" s="45">
        <v>50000</v>
      </c>
      <c r="H70" s="30">
        <v>25</v>
      </c>
      <c r="I70" s="11">
        <f t="shared" si="7"/>
        <v>0.90909090909090906</v>
      </c>
      <c r="J70" s="11">
        <f t="shared" si="9"/>
        <v>61.763636363636287</v>
      </c>
      <c r="K70" s="12">
        <v>2.5000000000000001E-2</v>
      </c>
      <c r="L70" s="19"/>
      <c r="M70" s="20">
        <f t="shared" si="8"/>
        <v>337500</v>
      </c>
      <c r="N70" s="21"/>
      <c r="O70" s="22" t="b">
        <f t="shared" si="1"/>
        <v>0</v>
      </c>
      <c r="P70" s="20">
        <f t="shared" si="2"/>
        <v>202500</v>
      </c>
      <c r="Q70" s="21"/>
      <c r="R70" s="22" t="b">
        <f t="shared" si="3"/>
        <v>0</v>
      </c>
      <c r="S70" s="20">
        <f t="shared" si="4"/>
        <v>67500</v>
      </c>
      <c r="T70" s="22"/>
      <c r="U70" s="22" t="b">
        <f t="shared" si="5"/>
        <v>0</v>
      </c>
      <c r="V70" s="20">
        <f t="shared" si="6"/>
        <v>67500</v>
      </c>
      <c r="W70" s="5"/>
      <c r="X70" s="5"/>
      <c r="Y70" s="5"/>
      <c r="Z70" s="5"/>
      <c r="AA70" s="5"/>
      <c r="AB70" s="5"/>
      <c r="AC70" s="5"/>
    </row>
    <row r="71" spans="1:29" ht="12.5" x14ac:dyDescent="0.25">
      <c r="A71" s="42">
        <v>70</v>
      </c>
      <c r="B71" s="29"/>
      <c r="C71" s="30"/>
      <c r="D71" s="30"/>
      <c r="E71" s="30"/>
      <c r="F71" s="30"/>
      <c r="G71" s="45">
        <v>50000</v>
      </c>
      <c r="H71" s="30">
        <v>25</v>
      </c>
      <c r="I71" s="11">
        <f t="shared" si="7"/>
        <v>0.90909090909090906</v>
      </c>
      <c r="J71" s="11">
        <f t="shared" si="9"/>
        <v>62.672727272727194</v>
      </c>
      <c r="K71" s="12">
        <v>2.5000000000000001E-2</v>
      </c>
      <c r="L71" s="19"/>
      <c r="M71" s="20">
        <f t="shared" si="8"/>
        <v>337500</v>
      </c>
      <c r="N71" s="21"/>
      <c r="O71" s="22" t="b">
        <f t="shared" si="1"/>
        <v>0</v>
      </c>
      <c r="P71" s="20">
        <f t="shared" si="2"/>
        <v>202500</v>
      </c>
      <c r="Q71" s="21"/>
      <c r="R71" s="22" t="b">
        <f t="shared" si="3"/>
        <v>0</v>
      </c>
      <c r="S71" s="20">
        <f t="shared" si="4"/>
        <v>67500</v>
      </c>
      <c r="T71" s="22"/>
      <c r="U71" s="22" t="b">
        <f t="shared" si="5"/>
        <v>0</v>
      </c>
      <c r="V71" s="20">
        <f t="shared" si="6"/>
        <v>67500</v>
      </c>
      <c r="W71" s="5"/>
      <c r="X71" s="5"/>
      <c r="Y71" s="5"/>
      <c r="Z71" s="5"/>
      <c r="AA71" s="5"/>
      <c r="AB71" s="5"/>
      <c r="AC71" s="5"/>
    </row>
    <row r="72" spans="1:29" ht="12.5" x14ac:dyDescent="0.25">
      <c r="A72" s="42">
        <v>71</v>
      </c>
      <c r="B72" s="29"/>
      <c r="C72" s="30"/>
      <c r="D72" s="30"/>
      <c r="E72" s="30"/>
      <c r="F72" s="30"/>
      <c r="G72" s="45">
        <v>50000</v>
      </c>
      <c r="H72" s="30">
        <v>25</v>
      </c>
      <c r="I72" s="11">
        <f t="shared" si="7"/>
        <v>0.90909090909090906</v>
      </c>
      <c r="J72" s="11">
        <f t="shared" si="9"/>
        <v>63.5818181818181</v>
      </c>
      <c r="K72" s="12">
        <v>2.5000000000000001E-2</v>
      </c>
      <c r="L72" s="19"/>
      <c r="M72" s="20">
        <f t="shared" si="8"/>
        <v>337500</v>
      </c>
      <c r="N72" s="21"/>
      <c r="O72" s="22" t="b">
        <f t="shared" si="1"/>
        <v>0</v>
      </c>
      <c r="P72" s="20">
        <f t="shared" si="2"/>
        <v>202500</v>
      </c>
      <c r="Q72" s="21"/>
      <c r="R72" s="22" t="b">
        <f t="shared" si="3"/>
        <v>0</v>
      </c>
      <c r="S72" s="20">
        <f t="shared" si="4"/>
        <v>67500</v>
      </c>
      <c r="T72" s="22"/>
      <c r="U72" s="22" t="b">
        <f t="shared" si="5"/>
        <v>0</v>
      </c>
      <c r="V72" s="20">
        <f t="shared" si="6"/>
        <v>67500</v>
      </c>
      <c r="W72" s="5"/>
      <c r="X72" s="5"/>
      <c r="Y72" s="5"/>
      <c r="Z72" s="5"/>
      <c r="AA72" s="5"/>
      <c r="AB72" s="5"/>
      <c r="AC72" s="5"/>
    </row>
    <row r="73" spans="1:29" ht="12.5" x14ac:dyDescent="0.25">
      <c r="A73" s="42">
        <v>72</v>
      </c>
      <c r="B73" s="29"/>
      <c r="C73" s="30"/>
      <c r="D73" s="30"/>
      <c r="E73" s="30"/>
      <c r="F73" s="30"/>
      <c r="G73" s="45">
        <v>50000</v>
      </c>
      <c r="H73" s="30">
        <v>25</v>
      </c>
      <c r="I73" s="11">
        <f t="shared" si="7"/>
        <v>0.90909090909090906</v>
      </c>
      <c r="J73" s="11">
        <f t="shared" si="9"/>
        <v>64.490909090909014</v>
      </c>
      <c r="K73" s="12">
        <v>2.5000000000000001E-2</v>
      </c>
      <c r="L73" s="19"/>
      <c r="M73" s="20">
        <f t="shared" si="8"/>
        <v>337500</v>
      </c>
      <c r="N73" s="21"/>
      <c r="O73" s="22" t="b">
        <f t="shared" si="1"/>
        <v>0</v>
      </c>
      <c r="P73" s="20">
        <f t="shared" si="2"/>
        <v>202500</v>
      </c>
      <c r="Q73" s="21"/>
      <c r="R73" s="22" t="b">
        <f t="shared" si="3"/>
        <v>0</v>
      </c>
      <c r="S73" s="20">
        <f t="shared" si="4"/>
        <v>67500</v>
      </c>
      <c r="T73" s="22"/>
      <c r="U73" s="22" t="b">
        <f t="shared" si="5"/>
        <v>0</v>
      </c>
      <c r="V73" s="20">
        <f t="shared" si="6"/>
        <v>67500</v>
      </c>
      <c r="W73" s="5"/>
      <c r="X73" s="5"/>
      <c r="Y73" s="5"/>
      <c r="Z73" s="5"/>
      <c r="AA73" s="5"/>
      <c r="AB73" s="5"/>
      <c r="AC73" s="5"/>
    </row>
    <row r="74" spans="1:29" ht="12.5" x14ac:dyDescent="0.25">
      <c r="A74" s="42">
        <v>73</v>
      </c>
      <c r="B74" s="29"/>
      <c r="C74" s="30"/>
      <c r="D74" s="30"/>
      <c r="E74" s="30"/>
      <c r="F74" s="30"/>
      <c r="G74" s="45">
        <v>50000</v>
      </c>
      <c r="H74" s="30">
        <v>25</v>
      </c>
      <c r="I74" s="11">
        <f t="shared" si="7"/>
        <v>0.90909090909090906</v>
      </c>
      <c r="J74" s="11">
        <f t="shared" si="9"/>
        <v>65.39999999999992</v>
      </c>
      <c r="K74" s="12">
        <v>2.5000000000000001E-2</v>
      </c>
      <c r="L74" s="19"/>
      <c r="M74" s="20">
        <f t="shared" si="8"/>
        <v>337500</v>
      </c>
      <c r="N74" s="21"/>
      <c r="O74" s="22" t="b">
        <f t="shared" si="1"/>
        <v>0</v>
      </c>
      <c r="P74" s="20">
        <f t="shared" si="2"/>
        <v>202500</v>
      </c>
      <c r="Q74" s="21"/>
      <c r="R74" s="22" t="b">
        <f t="shared" si="3"/>
        <v>0</v>
      </c>
      <c r="S74" s="20">
        <f t="shared" si="4"/>
        <v>67500</v>
      </c>
      <c r="T74" s="22"/>
      <c r="U74" s="22" t="b">
        <f t="shared" si="5"/>
        <v>0</v>
      </c>
      <c r="V74" s="20">
        <f t="shared" si="6"/>
        <v>67500</v>
      </c>
      <c r="W74" s="5"/>
      <c r="X74" s="5"/>
      <c r="Y74" s="5"/>
      <c r="Z74" s="5"/>
      <c r="AA74" s="5"/>
      <c r="AB74" s="5"/>
      <c r="AC74" s="5"/>
    </row>
    <row r="75" spans="1:29" ht="12.5" x14ac:dyDescent="0.25">
      <c r="A75" s="42">
        <v>74</v>
      </c>
      <c r="B75" s="29"/>
      <c r="C75" s="30"/>
      <c r="D75" s="30"/>
      <c r="E75" s="30"/>
      <c r="F75" s="30"/>
      <c r="G75" s="45">
        <v>50000</v>
      </c>
      <c r="H75" s="30">
        <v>25</v>
      </c>
      <c r="I75" s="11">
        <f t="shared" si="7"/>
        <v>0.90909090909090906</v>
      </c>
      <c r="J75" s="11">
        <f t="shared" si="9"/>
        <v>66.309090909090827</v>
      </c>
      <c r="K75" s="12">
        <v>2.5000000000000001E-2</v>
      </c>
      <c r="L75" s="19"/>
      <c r="M75" s="20">
        <f t="shared" si="8"/>
        <v>337500</v>
      </c>
      <c r="N75" s="21"/>
      <c r="O75" s="22" t="b">
        <f t="shared" si="1"/>
        <v>0</v>
      </c>
      <c r="P75" s="20">
        <f t="shared" si="2"/>
        <v>202500</v>
      </c>
      <c r="Q75" s="21"/>
      <c r="R75" s="22" t="b">
        <f t="shared" si="3"/>
        <v>0</v>
      </c>
      <c r="S75" s="20">
        <f t="shared" si="4"/>
        <v>67500</v>
      </c>
      <c r="T75" s="22"/>
      <c r="U75" s="22" t="b">
        <f t="shared" si="5"/>
        <v>0</v>
      </c>
      <c r="V75" s="20">
        <f t="shared" si="6"/>
        <v>67500</v>
      </c>
      <c r="W75" s="5"/>
      <c r="X75" s="5"/>
      <c r="Y75" s="5"/>
      <c r="Z75" s="5"/>
      <c r="AA75" s="5"/>
      <c r="AB75" s="5"/>
      <c r="AC75" s="5"/>
    </row>
    <row r="76" spans="1:29" ht="12.5" x14ac:dyDescent="0.25">
      <c r="A76" s="42">
        <v>75</v>
      </c>
      <c r="B76" s="29"/>
      <c r="C76" s="30"/>
      <c r="D76" s="30"/>
      <c r="E76" s="30"/>
      <c r="F76" s="30"/>
      <c r="G76" s="45">
        <v>50000</v>
      </c>
      <c r="H76" s="30">
        <v>25</v>
      </c>
      <c r="I76" s="11">
        <f t="shared" si="7"/>
        <v>0.90909090909090906</v>
      </c>
      <c r="J76" s="11">
        <f t="shared" si="9"/>
        <v>67.218181818181733</v>
      </c>
      <c r="K76" s="12">
        <v>2.5000000000000001E-2</v>
      </c>
      <c r="L76" s="19"/>
      <c r="M76" s="20">
        <f t="shared" si="8"/>
        <v>337500</v>
      </c>
      <c r="N76" s="21"/>
      <c r="O76" s="22" t="b">
        <f t="shared" si="1"/>
        <v>0</v>
      </c>
      <c r="P76" s="20">
        <f t="shared" si="2"/>
        <v>202500</v>
      </c>
      <c r="Q76" s="21"/>
      <c r="R76" s="22" t="b">
        <f t="shared" si="3"/>
        <v>0</v>
      </c>
      <c r="S76" s="20">
        <f t="shared" si="4"/>
        <v>67500</v>
      </c>
      <c r="T76" s="22"/>
      <c r="U76" s="22" t="b">
        <f t="shared" si="5"/>
        <v>0</v>
      </c>
      <c r="V76" s="20">
        <f t="shared" si="6"/>
        <v>67500</v>
      </c>
      <c r="W76" s="5"/>
      <c r="X76" s="5"/>
      <c r="Y76" s="5"/>
      <c r="Z76" s="5"/>
      <c r="AA76" s="5"/>
      <c r="AB76" s="5"/>
      <c r="AC76" s="5"/>
    </row>
    <row r="77" spans="1:29" ht="12.5" x14ac:dyDescent="0.25">
      <c r="A77" s="42">
        <v>76</v>
      </c>
      <c r="B77" s="29"/>
      <c r="C77" s="30"/>
      <c r="D77" s="30"/>
      <c r="E77" s="30"/>
      <c r="F77" s="30"/>
      <c r="G77" s="45">
        <v>50000</v>
      </c>
      <c r="H77" s="30">
        <v>25</v>
      </c>
      <c r="I77" s="11">
        <f t="shared" si="7"/>
        <v>0.90909090909090906</v>
      </c>
      <c r="J77" s="11">
        <f t="shared" si="9"/>
        <v>68.12727272727264</v>
      </c>
      <c r="K77" s="12">
        <v>2.5000000000000001E-2</v>
      </c>
      <c r="L77" s="19"/>
      <c r="M77" s="20">
        <f t="shared" si="8"/>
        <v>337500</v>
      </c>
      <c r="N77" s="21"/>
      <c r="O77" s="22" t="b">
        <f t="shared" si="1"/>
        <v>0</v>
      </c>
      <c r="P77" s="20">
        <f t="shared" si="2"/>
        <v>202500</v>
      </c>
      <c r="Q77" s="21"/>
      <c r="R77" s="22" t="b">
        <f t="shared" si="3"/>
        <v>0</v>
      </c>
      <c r="S77" s="20">
        <f t="shared" si="4"/>
        <v>67500</v>
      </c>
      <c r="T77" s="22"/>
      <c r="U77" s="22" t="b">
        <f t="shared" si="5"/>
        <v>0</v>
      </c>
      <c r="V77" s="20">
        <f t="shared" si="6"/>
        <v>67500</v>
      </c>
      <c r="W77" s="5"/>
      <c r="X77" s="5"/>
      <c r="Y77" s="5"/>
      <c r="Z77" s="5"/>
      <c r="AA77" s="5"/>
      <c r="AB77" s="5"/>
      <c r="AC77" s="5"/>
    </row>
    <row r="78" spans="1:29" ht="12.5" x14ac:dyDescent="0.25">
      <c r="A78" s="42">
        <v>77</v>
      </c>
      <c r="B78" s="29"/>
      <c r="C78" s="30"/>
      <c r="D78" s="30"/>
      <c r="E78" s="30"/>
      <c r="F78" s="30"/>
      <c r="G78" s="45">
        <v>50000</v>
      </c>
      <c r="H78" s="30">
        <v>25</v>
      </c>
      <c r="I78" s="11">
        <f t="shared" si="7"/>
        <v>0.90909090909090906</v>
      </c>
      <c r="J78" s="11">
        <f t="shared" si="9"/>
        <v>69.036363636363546</v>
      </c>
      <c r="K78" s="12">
        <v>2.5000000000000001E-2</v>
      </c>
      <c r="L78" s="19"/>
      <c r="M78" s="20">
        <f t="shared" si="8"/>
        <v>337500</v>
      </c>
      <c r="N78" s="21"/>
      <c r="O78" s="22" t="b">
        <f t="shared" si="1"/>
        <v>0</v>
      </c>
      <c r="P78" s="20">
        <f t="shared" si="2"/>
        <v>202500</v>
      </c>
      <c r="Q78" s="21"/>
      <c r="R78" s="22" t="b">
        <f t="shared" si="3"/>
        <v>0</v>
      </c>
      <c r="S78" s="20">
        <f t="shared" si="4"/>
        <v>67500</v>
      </c>
      <c r="T78" s="22"/>
      <c r="U78" s="22" t="b">
        <f t="shared" si="5"/>
        <v>0</v>
      </c>
      <c r="V78" s="20">
        <f t="shared" si="6"/>
        <v>67500</v>
      </c>
      <c r="W78" s="5"/>
      <c r="X78" s="5"/>
      <c r="Y78" s="5"/>
      <c r="Z78" s="5"/>
      <c r="AA78" s="5"/>
      <c r="AB78" s="5"/>
      <c r="AC78" s="5"/>
    </row>
    <row r="79" spans="1:29" ht="12.5" x14ac:dyDescent="0.25">
      <c r="A79" s="42">
        <v>78</v>
      </c>
      <c r="B79" s="29"/>
      <c r="C79" s="30"/>
      <c r="D79" s="30"/>
      <c r="E79" s="30"/>
      <c r="F79" s="30"/>
      <c r="G79" s="45">
        <v>50000</v>
      </c>
      <c r="H79" s="30">
        <v>25</v>
      </c>
      <c r="I79" s="11">
        <f t="shared" si="7"/>
        <v>0.90909090909090906</v>
      </c>
      <c r="J79" s="11">
        <f t="shared" si="9"/>
        <v>69.945454545454453</v>
      </c>
      <c r="K79" s="12">
        <v>2.5000000000000001E-2</v>
      </c>
      <c r="L79" s="19"/>
      <c r="M79" s="20">
        <f t="shared" si="8"/>
        <v>337500</v>
      </c>
      <c r="N79" s="21"/>
      <c r="O79" s="22" t="b">
        <f t="shared" si="1"/>
        <v>0</v>
      </c>
      <c r="P79" s="20">
        <f t="shared" si="2"/>
        <v>202500</v>
      </c>
      <c r="Q79" s="21"/>
      <c r="R79" s="22" t="b">
        <f t="shared" si="3"/>
        <v>0</v>
      </c>
      <c r="S79" s="20">
        <f t="shared" si="4"/>
        <v>67500</v>
      </c>
      <c r="T79" s="22"/>
      <c r="U79" s="22" t="b">
        <f t="shared" si="5"/>
        <v>0</v>
      </c>
      <c r="V79" s="20">
        <f t="shared" si="6"/>
        <v>67500</v>
      </c>
      <c r="W79" s="5"/>
      <c r="X79" s="5"/>
      <c r="Y79" s="5"/>
      <c r="Z79" s="5"/>
      <c r="AA79" s="5"/>
      <c r="AB79" s="5"/>
      <c r="AC79" s="5"/>
    </row>
    <row r="80" spans="1:29" ht="12.5" x14ac:dyDescent="0.25">
      <c r="A80" s="42">
        <v>79</v>
      </c>
      <c r="B80" s="29"/>
      <c r="C80" s="30"/>
      <c r="D80" s="30"/>
      <c r="E80" s="30"/>
      <c r="F80" s="30"/>
      <c r="G80" s="45">
        <v>50000</v>
      </c>
      <c r="H80" s="30">
        <v>25</v>
      </c>
      <c r="I80" s="11">
        <f t="shared" si="7"/>
        <v>0.90909090909090906</v>
      </c>
      <c r="J80" s="11">
        <f t="shared" si="9"/>
        <v>70.854545454545359</v>
      </c>
      <c r="K80" s="12">
        <v>2.5000000000000001E-2</v>
      </c>
      <c r="L80" s="19"/>
      <c r="M80" s="20">
        <f t="shared" si="8"/>
        <v>337500</v>
      </c>
      <c r="N80" s="21"/>
      <c r="O80" s="22" t="b">
        <f t="shared" si="1"/>
        <v>0</v>
      </c>
      <c r="P80" s="20">
        <f t="shared" si="2"/>
        <v>202500</v>
      </c>
      <c r="Q80" s="21"/>
      <c r="R80" s="22" t="b">
        <f t="shared" si="3"/>
        <v>0</v>
      </c>
      <c r="S80" s="20">
        <f t="shared" si="4"/>
        <v>67500</v>
      </c>
      <c r="T80" s="22"/>
      <c r="U80" s="22" t="b">
        <f t="shared" si="5"/>
        <v>0</v>
      </c>
      <c r="V80" s="20">
        <f t="shared" si="6"/>
        <v>67500</v>
      </c>
      <c r="W80" s="5"/>
      <c r="X80" s="5"/>
      <c r="Y80" s="5"/>
      <c r="Z80" s="5"/>
      <c r="AA80" s="5"/>
      <c r="AB80" s="5"/>
      <c r="AC80" s="5"/>
    </row>
    <row r="81" spans="1:29" ht="12.5" x14ac:dyDescent="0.25">
      <c r="A81" s="42">
        <v>80</v>
      </c>
      <c r="B81" s="29"/>
      <c r="C81" s="30"/>
      <c r="D81" s="30"/>
      <c r="E81" s="30"/>
      <c r="F81" s="30"/>
      <c r="G81" s="45">
        <v>50000</v>
      </c>
      <c r="H81" s="30">
        <v>25</v>
      </c>
      <c r="I81" s="11">
        <f t="shared" si="7"/>
        <v>0.90909090909090906</v>
      </c>
      <c r="J81" s="11">
        <f t="shared" si="9"/>
        <v>71.763636363636266</v>
      </c>
      <c r="K81" s="12">
        <v>2.5000000000000001E-2</v>
      </c>
      <c r="L81" s="19"/>
      <c r="M81" s="20">
        <f t="shared" si="8"/>
        <v>337500</v>
      </c>
      <c r="N81" s="21"/>
      <c r="O81" s="22" t="b">
        <f t="shared" si="1"/>
        <v>0</v>
      </c>
      <c r="P81" s="20">
        <f t="shared" si="2"/>
        <v>202500</v>
      </c>
      <c r="Q81" s="21"/>
      <c r="R81" s="22" t="b">
        <f t="shared" si="3"/>
        <v>0</v>
      </c>
      <c r="S81" s="20">
        <f t="shared" si="4"/>
        <v>67500</v>
      </c>
      <c r="T81" s="22"/>
      <c r="U81" s="22" t="b">
        <f t="shared" si="5"/>
        <v>0</v>
      </c>
      <c r="V81" s="20">
        <f t="shared" si="6"/>
        <v>67500</v>
      </c>
      <c r="W81" s="5"/>
      <c r="X81" s="5"/>
      <c r="Y81" s="5"/>
      <c r="Z81" s="5"/>
      <c r="AA81" s="5"/>
      <c r="AB81" s="5"/>
      <c r="AC81" s="5"/>
    </row>
    <row r="82" spans="1:29" ht="12.5" x14ac:dyDescent="0.25">
      <c r="A82" s="42">
        <v>81</v>
      </c>
      <c r="B82" s="29"/>
      <c r="C82" s="30"/>
      <c r="D82" s="30"/>
      <c r="E82" s="30"/>
      <c r="F82" s="30"/>
      <c r="G82" s="45">
        <v>50000</v>
      </c>
      <c r="H82" s="30">
        <v>25</v>
      </c>
      <c r="I82" s="11">
        <f t="shared" si="7"/>
        <v>0.90909090909090906</v>
      </c>
      <c r="J82" s="11">
        <f t="shared" si="9"/>
        <v>72.672727272727172</v>
      </c>
      <c r="K82" s="12">
        <v>2.5000000000000001E-2</v>
      </c>
      <c r="L82" s="19"/>
      <c r="M82" s="20">
        <f t="shared" si="8"/>
        <v>337500</v>
      </c>
      <c r="N82" s="21"/>
      <c r="O82" s="22" t="b">
        <f t="shared" si="1"/>
        <v>0</v>
      </c>
      <c r="P82" s="20">
        <f t="shared" si="2"/>
        <v>202500</v>
      </c>
      <c r="Q82" s="21"/>
      <c r="R82" s="22" t="b">
        <f t="shared" si="3"/>
        <v>0</v>
      </c>
      <c r="S82" s="20">
        <f t="shared" si="4"/>
        <v>67500</v>
      </c>
      <c r="T82" s="22"/>
      <c r="U82" s="22" t="b">
        <f t="shared" si="5"/>
        <v>0</v>
      </c>
      <c r="V82" s="20">
        <f t="shared" si="6"/>
        <v>67500</v>
      </c>
      <c r="W82" s="5"/>
      <c r="X82" s="5"/>
      <c r="Y82" s="5"/>
      <c r="Z82" s="5"/>
      <c r="AA82" s="5"/>
      <c r="AB82" s="5"/>
      <c r="AC82" s="5"/>
    </row>
    <row r="83" spans="1:29" ht="12.5" x14ac:dyDescent="0.25">
      <c r="A83" s="42">
        <v>82</v>
      </c>
      <c r="B83" s="29"/>
      <c r="C83" s="30"/>
      <c r="D83" s="30"/>
      <c r="E83" s="30"/>
      <c r="F83" s="30"/>
      <c r="G83" s="45">
        <v>50000</v>
      </c>
      <c r="H83" s="30">
        <v>25</v>
      </c>
      <c r="I83" s="11">
        <f t="shared" si="7"/>
        <v>0.90909090909090906</v>
      </c>
      <c r="J83" s="11">
        <f t="shared" si="9"/>
        <v>73.581818181818079</v>
      </c>
      <c r="K83" s="12">
        <v>2.5000000000000001E-2</v>
      </c>
      <c r="L83" s="19"/>
      <c r="M83" s="20">
        <f t="shared" si="8"/>
        <v>337500</v>
      </c>
      <c r="N83" s="21"/>
      <c r="O83" s="22" t="b">
        <f t="shared" si="1"/>
        <v>0</v>
      </c>
      <c r="P83" s="20">
        <f t="shared" si="2"/>
        <v>202500</v>
      </c>
      <c r="Q83" s="21"/>
      <c r="R83" s="22" t="b">
        <f t="shared" si="3"/>
        <v>0</v>
      </c>
      <c r="S83" s="20">
        <f t="shared" si="4"/>
        <v>67500</v>
      </c>
      <c r="T83" s="22"/>
      <c r="U83" s="22" t="b">
        <f t="shared" si="5"/>
        <v>0</v>
      </c>
      <c r="V83" s="20">
        <f t="shared" si="6"/>
        <v>67500</v>
      </c>
      <c r="W83" s="5"/>
      <c r="X83" s="5"/>
      <c r="Y83" s="5"/>
      <c r="Z83" s="5"/>
      <c r="AA83" s="5"/>
      <c r="AB83" s="5"/>
      <c r="AC83" s="5"/>
    </row>
    <row r="84" spans="1:29" ht="12.5" x14ac:dyDescent="0.25">
      <c r="A84" s="42">
        <v>83</v>
      </c>
      <c r="B84" s="29"/>
      <c r="C84" s="30"/>
      <c r="D84" s="30"/>
      <c r="E84" s="30"/>
      <c r="F84" s="30"/>
      <c r="G84" s="45">
        <v>50000</v>
      </c>
      <c r="H84" s="30">
        <v>25</v>
      </c>
      <c r="I84" s="11">
        <f t="shared" si="7"/>
        <v>0.90909090909090906</v>
      </c>
      <c r="J84" s="11">
        <f t="shared" si="9"/>
        <v>74.490909090908985</v>
      </c>
      <c r="K84" s="12">
        <v>2.5000000000000001E-2</v>
      </c>
      <c r="L84" s="19"/>
      <c r="M84" s="20">
        <f t="shared" si="8"/>
        <v>337500</v>
      </c>
      <c r="N84" s="21"/>
      <c r="O84" s="22" t="b">
        <f t="shared" si="1"/>
        <v>0</v>
      </c>
      <c r="P84" s="20">
        <f t="shared" si="2"/>
        <v>202500</v>
      </c>
      <c r="Q84" s="21"/>
      <c r="R84" s="22" t="b">
        <f t="shared" si="3"/>
        <v>0</v>
      </c>
      <c r="S84" s="20">
        <f t="shared" si="4"/>
        <v>67500</v>
      </c>
      <c r="T84" s="22"/>
      <c r="U84" s="22" t="b">
        <f t="shared" si="5"/>
        <v>0</v>
      </c>
      <c r="V84" s="20">
        <f t="shared" si="6"/>
        <v>67500</v>
      </c>
      <c r="W84" s="5"/>
      <c r="X84" s="5"/>
      <c r="Y84" s="5"/>
      <c r="Z84" s="5"/>
      <c r="AA84" s="5"/>
      <c r="AB84" s="5"/>
      <c r="AC84" s="5"/>
    </row>
    <row r="85" spans="1:29" ht="12.5" x14ac:dyDescent="0.25">
      <c r="A85" s="42">
        <v>84</v>
      </c>
      <c r="B85" s="29"/>
      <c r="C85" s="30"/>
      <c r="D85" s="30"/>
      <c r="E85" s="30"/>
      <c r="F85" s="30"/>
      <c r="G85" s="45">
        <v>50000</v>
      </c>
      <c r="H85" s="30">
        <v>25</v>
      </c>
      <c r="I85" s="11">
        <f t="shared" si="7"/>
        <v>0.90909090909090906</v>
      </c>
      <c r="J85" s="11">
        <f t="shared" si="9"/>
        <v>75.399999999999892</v>
      </c>
      <c r="K85" s="12">
        <v>2.5000000000000001E-2</v>
      </c>
      <c r="L85" s="19"/>
      <c r="M85" s="20">
        <f t="shared" si="8"/>
        <v>337500</v>
      </c>
      <c r="N85" s="21"/>
      <c r="O85" s="22" t="b">
        <f t="shared" si="1"/>
        <v>0</v>
      </c>
      <c r="P85" s="20">
        <f t="shared" si="2"/>
        <v>202500</v>
      </c>
      <c r="Q85" s="21"/>
      <c r="R85" s="22" t="b">
        <f t="shared" si="3"/>
        <v>0</v>
      </c>
      <c r="S85" s="20">
        <f t="shared" si="4"/>
        <v>67500</v>
      </c>
      <c r="T85" s="22"/>
      <c r="U85" s="22" t="b">
        <f t="shared" si="5"/>
        <v>0</v>
      </c>
      <c r="V85" s="20">
        <f t="shared" si="6"/>
        <v>67500</v>
      </c>
      <c r="W85" s="5"/>
      <c r="X85" s="5"/>
      <c r="Y85" s="5"/>
      <c r="Z85" s="5"/>
      <c r="AA85" s="5"/>
      <c r="AB85" s="5"/>
      <c r="AC85" s="5"/>
    </row>
    <row r="86" spans="1:29" ht="12.5" x14ac:dyDescent="0.25">
      <c r="A86" s="42">
        <v>85</v>
      </c>
      <c r="B86" s="29"/>
      <c r="C86" s="30"/>
      <c r="D86" s="30"/>
      <c r="E86" s="30"/>
      <c r="F86" s="30"/>
      <c r="G86" s="45">
        <v>50000</v>
      </c>
      <c r="H86" s="30">
        <v>25</v>
      </c>
      <c r="I86" s="11">
        <f t="shared" si="7"/>
        <v>0.90909090909090906</v>
      </c>
      <c r="J86" s="11">
        <f t="shared" si="9"/>
        <v>76.309090909090799</v>
      </c>
      <c r="K86" s="12">
        <v>2.5000000000000001E-2</v>
      </c>
      <c r="L86" s="19"/>
      <c r="M86" s="20">
        <f t="shared" si="8"/>
        <v>337500</v>
      </c>
      <c r="N86" s="21"/>
      <c r="O86" s="22" t="b">
        <f t="shared" si="1"/>
        <v>0</v>
      </c>
      <c r="P86" s="20">
        <f t="shared" si="2"/>
        <v>202500</v>
      </c>
      <c r="Q86" s="21"/>
      <c r="R86" s="22" t="b">
        <f t="shared" si="3"/>
        <v>0</v>
      </c>
      <c r="S86" s="20">
        <f t="shared" si="4"/>
        <v>67500</v>
      </c>
      <c r="T86" s="22"/>
      <c r="U86" s="22" t="b">
        <f t="shared" si="5"/>
        <v>0</v>
      </c>
      <c r="V86" s="20">
        <f t="shared" si="6"/>
        <v>67500</v>
      </c>
      <c r="W86" s="5"/>
      <c r="X86" s="5"/>
      <c r="Y86" s="5"/>
      <c r="Z86" s="5"/>
      <c r="AA86" s="5"/>
      <c r="AB86" s="5"/>
      <c r="AC86" s="5"/>
    </row>
    <row r="87" spans="1:29" ht="12.5" x14ac:dyDescent="0.25">
      <c r="A87" s="42">
        <v>86</v>
      </c>
      <c r="B87" s="29"/>
      <c r="C87" s="30"/>
      <c r="D87" s="30"/>
      <c r="E87" s="30"/>
      <c r="F87" s="30"/>
      <c r="G87" s="45">
        <v>50000</v>
      </c>
      <c r="H87" s="30">
        <v>25</v>
      </c>
      <c r="I87" s="11">
        <f t="shared" si="7"/>
        <v>0.90909090909090906</v>
      </c>
      <c r="J87" s="11">
        <f t="shared" si="9"/>
        <v>77.218181818181705</v>
      </c>
      <c r="K87" s="12">
        <v>2.5000000000000001E-2</v>
      </c>
      <c r="L87" s="19"/>
      <c r="M87" s="20">
        <f t="shared" si="8"/>
        <v>337500</v>
      </c>
      <c r="N87" s="21"/>
      <c r="O87" s="22" t="b">
        <f t="shared" si="1"/>
        <v>0</v>
      </c>
      <c r="P87" s="20">
        <f t="shared" si="2"/>
        <v>202500</v>
      </c>
      <c r="Q87" s="21"/>
      <c r="R87" s="22" t="b">
        <f t="shared" si="3"/>
        <v>0</v>
      </c>
      <c r="S87" s="20">
        <f t="shared" si="4"/>
        <v>67500</v>
      </c>
      <c r="T87" s="22"/>
      <c r="U87" s="22" t="b">
        <f t="shared" si="5"/>
        <v>0</v>
      </c>
      <c r="V87" s="20">
        <f t="shared" si="6"/>
        <v>67500</v>
      </c>
      <c r="W87" s="5"/>
      <c r="X87" s="5"/>
      <c r="Y87" s="5"/>
      <c r="Z87" s="5"/>
      <c r="AA87" s="5"/>
      <c r="AB87" s="5"/>
      <c r="AC87" s="5"/>
    </row>
    <row r="88" spans="1:29" ht="12.5" x14ac:dyDescent="0.25">
      <c r="A88" s="42">
        <v>87</v>
      </c>
      <c r="B88" s="29"/>
      <c r="C88" s="30"/>
      <c r="D88" s="30"/>
      <c r="E88" s="30"/>
      <c r="F88" s="30"/>
      <c r="G88" s="45">
        <v>50000</v>
      </c>
      <c r="H88" s="30">
        <v>25</v>
      </c>
      <c r="I88" s="11">
        <f t="shared" si="7"/>
        <v>0.90909090909090906</v>
      </c>
      <c r="J88" s="11">
        <f t="shared" si="9"/>
        <v>78.127272727272612</v>
      </c>
      <c r="K88" s="12">
        <v>2.5000000000000001E-2</v>
      </c>
      <c r="L88" s="19"/>
      <c r="M88" s="20">
        <f t="shared" si="8"/>
        <v>337500</v>
      </c>
      <c r="N88" s="21"/>
      <c r="O88" s="22" t="b">
        <f t="shared" si="1"/>
        <v>0</v>
      </c>
      <c r="P88" s="20">
        <f t="shared" si="2"/>
        <v>202500</v>
      </c>
      <c r="Q88" s="21"/>
      <c r="R88" s="22" t="b">
        <f t="shared" si="3"/>
        <v>0</v>
      </c>
      <c r="S88" s="20">
        <f t="shared" si="4"/>
        <v>67500</v>
      </c>
      <c r="T88" s="22"/>
      <c r="U88" s="22" t="b">
        <f t="shared" si="5"/>
        <v>0</v>
      </c>
      <c r="V88" s="20">
        <f t="shared" si="6"/>
        <v>67500</v>
      </c>
      <c r="W88" s="5"/>
      <c r="X88" s="5"/>
      <c r="Y88" s="5"/>
      <c r="Z88" s="5"/>
      <c r="AA88" s="5"/>
      <c r="AB88" s="5"/>
      <c r="AC88" s="5"/>
    </row>
    <row r="89" spans="1:29" ht="12.5" x14ac:dyDescent="0.25">
      <c r="A89" s="42">
        <v>88</v>
      </c>
      <c r="B89" s="29"/>
      <c r="C89" s="30"/>
      <c r="D89" s="30"/>
      <c r="E89" s="30"/>
      <c r="F89" s="30"/>
      <c r="G89" s="45">
        <v>50000</v>
      </c>
      <c r="H89" s="30">
        <v>25</v>
      </c>
      <c r="I89" s="11">
        <f t="shared" si="7"/>
        <v>0.90909090909090906</v>
      </c>
      <c r="J89" s="11">
        <f t="shared" si="9"/>
        <v>79.036363636363518</v>
      </c>
      <c r="K89" s="12">
        <v>2.5000000000000001E-2</v>
      </c>
      <c r="L89" s="19"/>
      <c r="M89" s="20">
        <f t="shared" si="8"/>
        <v>337500</v>
      </c>
      <c r="N89" s="21"/>
      <c r="O89" s="22" t="b">
        <f t="shared" si="1"/>
        <v>0</v>
      </c>
      <c r="P89" s="20">
        <f t="shared" si="2"/>
        <v>202500</v>
      </c>
      <c r="Q89" s="21"/>
      <c r="R89" s="22" t="b">
        <f t="shared" si="3"/>
        <v>0</v>
      </c>
      <c r="S89" s="20">
        <f t="shared" si="4"/>
        <v>67500</v>
      </c>
      <c r="T89" s="22"/>
      <c r="U89" s="22" t="b">
        <f t="shared" si="5"/>
        <v>0</v>
      </c>
      <c r="V89" s="20">
        <f t="shared" si="6"/>
        <v>67500</v>
      </c>
      <c r="W89" s="5"/>
      <c r="X89" s="5"/>
      <c r="Y89" s="5"/>
      <c r="Z89" s="5"/>
      <c r="AA89" s="5"/>
      <c r="AB89" s="5"/>
      <c r="AC89" s="5"/>
    </row>
    <row r="90" spans="1:29" ht="12.5" x14ac:dyDescent="0.25">
      <c r="A90" s="42">
        <v>89</v>
      </c>
      <c r="B90" s="29"/>
      <c r="C90" s="30"/>
      <c r="D90" s="30"/>
      <c r="E90" s="30"/>
      <c r="F90" s="30"/>
      <c r="G90" s="45">
        <v>50000</v>
      </c>
      <c r="H90" s="30">
        <v>25</v>
      </c>
      <c r="I90" s="11">
        <f t="shared" si="7"/>
        <v>0.90909090909090906</v>
      </c>
      <c r="J90" s="11">
        <f t="shared" si="9"/>
        <v>79.945454545454425</v>
      </c>
      <c r="K90" s="12">
        <v>2.5000000000000001E-2</v>
      </c>
      <c r="L90" s="19"/>
      <c r="M90" s="20">
        <f t="shared" si="8"/>
        <v>337500</v>
      </c>
      <c r="N90" s="21"/>
      <c r="O90" s="22" t="b">
        <f t="shared" si="1"/>
        <v>0</v>
      </c>
      <c r="P90" s="20">
        <f t="shared" si="2"/>
        <v>202500</v>
      </c>
      <c r="Q90" s="21"/>
      <c r="R90" s="22" t="b">
        <f t="shared" si="3"/>
        <v>0</v>
      </c>
      <c r="S90" s="20">
        <f t="shared" si="4"/>
        <v>67500</v>
      </c>
      <c r="T90" s="22"/>
      <c r="U90" s="22" t="b">
        <f t="shared" si="5"/>
        <v>0</v>
      </c>
      <c r="V90" s="20">
        <f t="shared" si="6"/>
        <v>67500</v>
      </c>
      <c r="W90" s="5"/>
      <c r="X90" s="5"/>
      <c r="Y90" s="5"/>
      <c r="Z90" s="5"/>
      <c r="AA90" s="5"/>
      <c r="AB90" s="5"/>
      <c r="AC90" s="5"/>
    </row>
    <row r="91" spans="1:29" ht="12.5" x14ac:dyDescent="0.25">
      <c r="A91" s="42">
        <v>90</v>
      </c>
      <c r="B91" s="29"/>
      <c r="C91" s="30"/>
      <c r="D91" s="30"/>
      <c r="E91" s="30"/>
      <c r="F91" s="30"/>
      <c r="G91" s="45">
        <v>50000</v>
      </c>
      <c r="H91" s="30">
        <v>25</v>
      </c>
      <c r="I91" s="11">
        <f t="shared" si="7"/>
        <v>0.90909090909090906</v>
      </c>
      <c r="J91" s="11">
        <f t="shared" si="9"/>
        <v>80.854545454545331</v>
      </c>
      <c r="K91" s="12">
        <v>2.5000000000000001E-2</v>
      </c>
      <c r="L91" s="19"/>
      <c r="M91" s="20">
        <f t="shared" si="8"/>
        <v>337500</v>
      </c>
      <c r="N91" s="21"/>
      <c r="O91" s="22" t="b">
        <f t="shared" si="1"/>
        <v>0</v>
      </c>
      <c r="P91" s="20">
        <f t="shared" si="2"/>
        <v>202500</v>
      </c>
      <c r="Q91" s="21"/>
      <c r="R91" s="22" t="b">
        <f t="shared" si="3"/>
        <v>0</v>
      </c>
      <c r="S91" s="20">
        <f t="shared" si="4"/>
        <v>67500</v>
      </c>
      <c r="T91" s="22"/>
      <c r="U91" s="22" t="b">
        <f t="shared" si="5"/>
        <v>0</v>
      </c>
      <c r="V91" s="20">
        <f t="shared" si="6"/>
        <v>67500</v>
      </c>
      <c r="W91" s="5"/>
      <c r="X91" s="5"/>
      <c r="Y91" s="5"/>
      <c r="Z91" s="5"/>
      <c r="AA91" s="5"/>
      <c r="AB91" s="5"/>
      <c r="AC91" s="5"/>
    </row>
    <row r="92" spans="1:29" ht="12.5" x14ac:dyDescent="0.25">
      <c r="A92" s="42">
        <v>91</v>
      </c>
      <c r="B92" s="29"/>
      <c r="C92" s="30"/>
      <c r="D92" s="30"/>
      <c r="E92" s="30"/>
      <c r="F92" s="30"/>
      <c r="G92" s="45">
        <v>50000</v>
      </c>
      <c r="H92" s="30">
        <v>25</v>
      </c>
      <c r="I92" s="11">
        <f t="shared" si="7"/>
        <v>0.90909090909090906</v>
      </c>
      <c r="J92" s="11">
        <f t="shared" si="9"/>
        <v>81.763636363636238</v>
      </c>
      <c r="K92" s="12">
        <v>2.5000000000000001E-2</v>
      </c>
      <c r="L92" s="19"/>
      <c r="M92" s="20">
        <f t="shared" si="8"/>
        <v>337500</v>
      </c>
      <c r="N92" s="21"/>
      <c r="O92" s="22" t="b">
        <f t="shared" si="1"/>
        <v>0</v>
      </c>
      <c r="P92" s="20">
        <f t="shared" si="2"/>
        <v>202500</v>
      </c>
      <c r="Q92" s="21"/>
      <c r="R92" s="22" t="b">
        <f t="shared" si="3"/>
        <v>0</v>
      </c>
      <c r="S92" s="20">
        <f t="shared" si="4"/>
        <v>67500</v>
      </c>
      <c r="T92" s="22"/>
      <c r="U92" s="22" t="b">
        <f t="shared" si="5"/>
        <v>0</v>
      </c>
      <c r="V92" s="20">
        <f t="shared" si="6"/>
        <v>67500</v>
      </c>
      <c r="W92" s="5"/>
      <c r="X92" s="5"/>
      <c r="Y92" s="5"/>
      <c r="Z92" s="5"/>
      <c r="AA92" s="5"/>
      <c r="AB92" s="5"/>
      <c r="AC92" s="5"/>
    </row>
    <row r="93" spans="1:29" ht="12.5" x14ac:dyDescent="0.25">
      <c r="A93" s="42">
        <v>92</v>
      </c>
      <c r="B93" s="29"/>
      <c r="C93" s="30"/>
      <c r="D93" s="30"/>
      <c r="E93" s="30"/>
      <c r="F93" s="30"/>
      <c r="G93" s="45">
        <v>50000</v>
      </c>
      <c r="H93" s="30">
        <v>25</v>
      </c>
      <c r="I93" s="11">
        <f t="shared" si="7"/>
        <v>0.90909090909090906</v>
      </c>
      <c r="J93" s="11">
        <f t="shared" si="9"/>
        <v>82.672727272727144</v>
      </c>
      <c r="K93" s="12">
        <v>2.5000000000000001E-2</v>
      </c>
      <c r="L93" s="19"/>
      <c r="M93" s="20">
        <f t="shared" si="8"/>
        <v>337500</v>
      </c>
      <c r="N93" s="21"/>
      <c r="O93" s="22" t="b">
        <f t="shared" si="1"/>
        <v>0</v>
      </c>
      <c r="P93" s="20">
        <f t="shared" si="2"/>
        <v>202500</v>
      </c>
      <c r="Q93" s="21"/>
      <c r="R93" s="22" t="b">
        <f t="shared" si="3"/>
        <v>0</v>
      </c>
      <c r="S93" s="20">
        <f t="shared" si="4"/>
        <v>67500</v>
      </c>
      <c r="T93" s="22"/>
      <c r="U93" s="22" t="b">
        <f t="shared" si="5"/>
        <v>0</v>
      </c>
      <c r="V93" s="20">
        <f t="shared" si="6"/>
        <v>67500</v>
      </c>
      <c r="W93" s="5"/>
      <c r="X93" s="5"/>
      <c r="Y93" s="5"/>
      <c r="Z93" s="5"/>
      <c r="AA93" s="5"/>
      <c r="AB93" s="5"/>
      <c r="AC93" s="5"/>
    </row>
    <row r="94" spans="1:29" ht="12.5" x14ac:dyDescent="0.25">
      <c r="A94" s="42">
        <v>93</v>
      </c>
      <c r="B94" s="29"/>
      <c r="C94" s="30"/>
      <c r="D94" s="30"/>
      <c r="E94" s="30"/>
      <c r="F94" s="30"/>
      <c r="G94" s="45">
        <v>50000</v>
      </c>
      <c r="H94" s="30">
        <v>25</v>
      </c>
      <c r="I94" s="11">
        <f t="shared" si="7"/>
        <v>0.90909090909090906</v>
      </c>
      <c r="J94" s="11">
        <f t="shared" si="9"/>
        <v>83.581818181818051</v>
      </c>
      <c r="K94" s="12">
        <v>2.5000000000000001E-2</v>
      </c>
      <c r="L94" s="19"/>
      <c r="M94" s="20">
        <f t="shared" si="8"/>
        <v>337500</v>
      </c>
      <c r="N94" s="21"/>
      <c r="O94" s="22" t="b">
        <f t="shared" si="1"/>
        <v>0</v>
      </c>
      <c r="P94" s="20">
        <f t="shared" si="2"/>
        <v>202500</v>
      </c>
      <c r="Q94" s="21"/>
      <c r="R94" s="22" t="b">
        <f t="shared" si="3"/>
        <v>0</v>
      </c>
      <c r="S94" s="20">
        <f t="shared" si="4"/>
        <v>67500</v>
      </c>
      <c r="T94" s="22"/>
      <c r="U94" s="22" t="b">
        <f t="shared" si="5"/>
        <v>0</v>
      </c>
      <c r="V94" s="20">
        <f t="shared" si="6"/>
        <v>67500</v>
      </c>
      <c r="W94" s="5"/>
      <c r="X94" s="5"/>
      <c r="Y94" s="5"/>
      <c r="Z94" s="5"/>
      <c r="AA94" s="5"/>
      <c r="AB94" s="5"/>
      <c r="AC94" s="5"/>
    </row>
    <row r="95" spans="1:29" ht="12.5" x14ac:dyDescent="0.25">
      <c r="A95" s="42">
        <v>94</v>
      </c>
      <c r="B95" s="29"/>
      <c r="C95" s="30"/>
      <c r="D95" s="30"/>
      <c r="E95" s="30"/>
      <c r="F95" s="30"/>
      <c r="G95" s="45">
        <v>50000</v>
      </c>
      <c r="H95" s="30">
        <v>25</v>
      </c>
      <c r="I95" s="11">
        <f t="shared" si="7"/>
        <v>0.90909090909090906</v>
      </c>
      <c r="J95" s="11">
        <f t="shared" si="9"/>
        <v>84.490909090908957</v>
      </c>
      <c r="K95" s="12">
        <v>2.5000000000000001E-2</v>
      </c>
      <c r="L95" s="19"/>
      <c r="M95" s="20">
        <f t="shared" si="8"/>
        <v>337500</v>
      </c>
      <c r="N95" s="21"/>
      <c r="O95" s="22" t="b">
        <f t="shared" si="1"/>
        <v>0</v>
      </c>
      <c r="P95" s="20">
        <f t="shared" si="2"/>
        <v>202500</v>
      </c>
      <c r="Q95" s="21"/>
      <c r="R95" s="22" t="b">
        <f t="shared" si="3"/>
        <v>0</v>
      </c>
      <c r="S95" s="20">
        <f t="shared" si="4"/>
        <v>67500</v>
      </c>
      <c r="T95" s="22"/>
      <c r="U95" s="22" t="b">
        <f t="shared" si="5"/>
        <v>0</v>
      </c>
      <c r="V95" s="20">
        <f t="shared" si="6"/>
        <v>67500</v>
      </c>
      <c r="W95" s="5"/>
      <c r="X95" s="5"/>
      <c r="Y95" s="5"/>
      <c r="Z95" s="5"/>
      <c r="AA95" s="5"/>
      <c r="AB95" s="5"/>
      <c r="AC95" s="5"/>
    </row>
    <row r="96" spans="1:29" ht="12.5" x14ac:dyDescent="0.25">
      <c r="A96" s="42">
        <v>95</v>
      </c>
      <c r="B96" s="29"/>
      <c r="C96" s="30"/>
      <c r="D96" s="30"/>
      <c r="E96" s="30"/>
      <c r="F96" s="30"/>
      <c r="G96" s="45">
        <v>50000</v>
      </c>
      <c r="H96" s="30">
        <v>25</v>
      </c>
      <c r="I96" s="11">
        <f t="shared" si="7"/>
        <v>0.90909090909090906</v>
      </c>
      <c r="J96" s="11">
        <f t="shared" si="9"/>
        <v>85.399999999999864</v>
      </c>
      <c r="K96" s="12">
        <v>2.5000000000000001E-2</v>
      </c>
      <c r="L96" s="19"/>
      <c r="M96" s="20">
        <f t="shared" si="8"/>
        <v>337500</v>
      </c>
      <c r="N96" s="21"/>
      <c r="O96" s="22" t="b">
        <f t="shared" si="1"/>
        <v>0</v>
      </c>
      <c r="P96" s="20">
        <f t="shared" si="2"/>
        <v>202500</v>
      </c>
      <c r="Q96" s="21"/>
      <c r="R96" s="22" t="b">
        <f t="shared" si="3"/>
        <v>0</v>
      </c>
      <c r="S96" s="20">
        <f t="shared" si="4"/>
        <v>67500</v>
      </c>
      <c r="T96" s="22"/>
      <c r="U96" s="22" t="b">
        <f t="shared" si="5"/>
        <v>0</v>
      </c>
      <c r="V96" s="20">
        <f t="shared" si="6"/>
        <v>67500</v>
      </c>
      <c r="W96" s="5"/>
      <c r="X96" s="5"/>
      <c r="Y96" s="5"/>
      <c r="Z96" s="5"/>
      <c r="AA96" s="5"/>
      <c r="AB96" s="5"/>
      <c r="AC96" s="5"/>
    </row>
    <row r="97" spans="1:29" ht="12.5" x14ac:dyDescent="0.25">
      <c r="A97" s="42">
        <v>96</v>
      </c>
      <c r="B97" s="29"/>
      <c r="C97" s="30"/>
      <c r="D97" s="30"/>
      <c r="E97" s="30"/>
      <c r="F97" s="30"/>
      <c r="G97" s="45">
        <v>50000</v>
      </c>
      <c r="H97" s="30">
        <v>25</v>
      </c>
      <c r="I97" s="11">
        <f t="shared" si="7"/>
        <v>0.90909090909090906</v>
      </c>
      <c r="J97" s="11">
        <f t="shared" si="9"/>
        <v>86.30909090909077</v>
      </c>
      <c r="K97" s="12">
        <v>2.5000000000000001E-2</v>
      </c>
      <c r="L97" s="19"/>
      <c r="M97" s="20">
        <f t="shared" si="8"/>
        <v>337500</v>
      </c>
      <c r="N97" s="21"/>
      <c r="O97" s="22" t="b">
        <f t="shared" si="1"/>
        <v>0</v>
      </c>
      <c r="P97" s="20">
        <f t="shared" si="2"/>
        <v>202500</v>
      </c>
      <c r="Q97" s="21"/>
      <c r="R97" s="22" t="b">
        <f t="shared" si="3"/>
        <v>0</v>
      </c>
      <c r="S97" s="20">
        <f t="shared" si="4"/>
        <v>67500</v>
      </c>
      <c r="T97" s="22"/>
      <c r="U97" s="22" t="b">
        <f t="shared" si="5"/>
        <v>0</v>
      </c>
      <c r="V97" s="20">
        <f t="shared" si="6"/>
        <v>67500</v>
      </c>
      <c r="W97" s="5"/>
      <c r="X97" s="5"/>
      <c r="Y97" s="5"/>
      <c r="Z97" s="5"/>
      <c r="AA97" s="5"/>
      <c r="AB97" s="5"/>
      <c r="AC97" s="5"/>
    </row>
    <row r="98" spans="1:29" ht="12.5" x14ac:dyDescent="0.25">
      <c r="A98" s="42">
        <v>97</v>
      </c>
      <c r="B98" s="29"/>
      <c r="C98" s="30"/>
      <c r="D98" s="30"/>
      <c r="E98" s="30"/>
      <c r="F98" s="30"/>
      <c r="G98" s="45">
        <v>50000</v>
      </c>
      <c r="H98" s="30">
        <v>25</v>
      </c>
      <c r="I98" s="11">
        <f t="shared" si="7"/>
        <v>0.90909090909090906</v>
      </c>
      <c r="J98" s="11">
        <f t="shared" si="9"/>
        <v>87.218181818181677</v>
      </c>
      <c r="K98" s="12">
        <v>2.5000000000000001E-2</v>
      </c>
      <c r="L98" s="19"/>
      <c r="M98" s="20">
        <f t="shared" si="8"/>
        <v>337500</v>
      </c>
      <c r="N98" s="21"/>
      <c r="O98" s="22" t="b">
        <f t="shared" si="1"/>
        <v>0</v>
      </c>
      <c r="P98" s="20">
        <f t="shared" si="2"/>
        <v>202500</v>
      </c>
      <c r="Q98" s="21"/>
      <c r="R98" s="22" t="b">
        <f t="shared" si="3"/>
        <v>0</v>
      </c>
      <c r="S98" s="20">
        <f t="shared" si="4"/>
        <v>67500</v>
      </c>
      <c r="T98" s="22"/>
      <c r="U98" s="22" t="b">
        <f t="shared" si="5"/>
        <v>0</v>
      </c>
      <c r="V98" s="20">
        <f t="shared" si="6"/>
        <v>67500</v>
      </c>
      <c r="W98" s="5"/>
      <c r="X98" s="5"/>
      <c r="Y98" s="5"/>
      <c r="Z98" s="5"/>
      <c r="AA98" s="5"/>
      <c r="AB98" s="5"/>
      <c r="AC98" s="5"/>
    </row>
    <row r="99" spans="1:29" ht="12.5" x14ac:dyDescent="0.25">
      <c r="A99" s="42">
        <v>98</v>
      </c>
      <c r="B99" s="29"/>
      <c r="C99" s="30"/>
      <c r="D99" s="30"/>
      <c r="E99" s="30"/>
      <c r="F99" s="30"/>
      <c r="G99" s="45">
        <v>50000</v>
      </c>
      <c r="H99" s="30">
        <v>25</v>
      </c>
      <c r="I99" s="11">
        <f t="shared" si="7"/>
        <v>0.90909090909090906</v>
      </c>
      <c r="J99" s="11">
        <f t="shared" si="9"/>
        <v>88.127272727272583</v>
      </c>
      <c r="K99" s="12">
        <v>2.5000000000000001E-2</v>
      </c>
      <c r="L99" s="19"/>
      <c r="M99" s="20">
        <f t="shared" si="8"/>
        <v>337500</v>
      </c>
      <c r="N99" s="21"/>
      <c r="O99" s="22" t="b">
        <f t="shared" si="1"/>
        <v>0</v>
      </c>
      <c r="P99" s="20">
        <f t="shared" si="2"/>
        <v>202500</v>
      </c>
      <c r="Q99" s="21"/>
      <c r="R99" s="22" t="b">
        <f t="shared" si="3"/>
        <v>0</v>
      </c>
      <c r="S99" s="20">
        <f t="shared" si="4"/>
        <v>67500</v>
      </c>
      <c r="T99" s="22"/>
      <c r="U99" s="22" t="b">
        <f t="shared" si="5"/>
        <v>0</v>
      </c>
      <c r="V99" s="20">
        <f t="shared" si="6"/>
        <v>67500</v>
      </c>
      <c r="W99" s="5"/>
      <c r="X99" s="5"/>
      <c r="Y99" s="5"/>
      <c r="Z99" s="5"/>
      <c r="AA99" s="5"/>
      <c r="AB99" s="5"/>
      <c r="AC99" s="5"/>
    </row>
    <row r="100" spans="1:29" ht="12.5" x14ac:dyDescent="0.25">
      <c r="A100" s="42">
        <v>99</v>
      </c>
      <c r="B100" s="29"/>
      <c r="C100" s="30"/>
      <c r="D100" s="30"/>
      <c r="E100" s="30"/>
      <c r="F100" s="30"/>
      <c r="G100" s="45">
        <v>50000</v>
      </c>
      <c r="H100" s="30">
        <v>25</v>
      </c>
      <c r="I100" s="11">
        <f t="shared" si="7"/>
        <v>0.90909090909090906</v>
      </c>
      <c r="J100" s="11">
        <f t="shared" si="9"/>
        <v>89.03636363636349</v>
      </c>
      <c r="K100" s="12">
        <v>2.5000000000000001E-2</v>
      </c>
      <c r="L100" s="19"/>
      <c r="M100" s="20">
        <f t="shared" si="8"/>
        <v>337500</v>
      </c>
      <c r="N100" s="21"/>
      <c r="O100" s="22" t="b">
        <f t="shared" si="1"/>
        <v>0</v>
      </c>
      <c r="P100" s="20">
        <f t="shared" si="2"/>
        <v>202500</v>
      </c>
      <c r="Q100" s="21"/>
      <c r="R100" s="22" t="b">
        <f t="shared" si="3"/>
        <v>0</v>
      </c>
      <c r="S100" s="20">
        <f t="shared" si="4"/>
        <v>67500</v>
      </c>
      <c r="T100" s="22"/>
      <c r="U100" s="22" t="b">
        <f t="shared" si="5"/>
        <v>0</v>
      </c>
      <c r="V100" s="20">
        <f t="shared" si="6"/>
        <v>67500</v>
      </c>
      <c r="W100" s="5"/>
      <c r="X100" s="5"/>
      <c r="Y100" s="5"/>
      <c r="Z100" s="5"/>
      <c r="AA100" s="5"/>
      <c r="AB100" s="5"/>
      <c r="AC100" s="5"/>
    </row>
    <row r="101" spans="1:29" ht="12.5" x14ac:dyDescent="0.25">
      <c r="A101" s="42">
        <v>100</v>
      </c>
      <c r="B101" s="29"/>
      <c r="C101" s="30"/>
      <c r="D101" s="30"/>
      <c r="E101" s="30"/>
      <c r="F101" s="30"/>
      <c r="G101" s="45">
        <v>50000</v>
      </c>
      <c r="H101" s="30">
        <v>25</v>
      </c>
      <c r="I101" s="11">
        <f t="shared" si="7"/>
        <v>0.90909090909090906</v>
      </c>
      <c r="J101" s="11">
        <f t="shared" si="9"/>
        <v>89.945454545454396</v>
      </c>
      <c r="K101" s="12">
        <v>2.5000000000000001E-2</v>
      </c>
      <c r="L101" s="19"/>
      <c r="M101" s="20">
        <f t="shared" si="8"/>
        <v>337500</v>
      </c>
      <c r="N101" s="21"/>
      <c r="O101" s="22" t="b">
        <f t="shared" si="1"/>
        <v>0</v>
      </c>
      <c r="P101" s="20">
        <f t="shared" si="2"/>
        <v>202500</v>
      </c>
      <c r="Q101" s="21"/>
      <c r="R101" s="22" t="b">
        <f t="shared" si="3"/>
        <v>0</v>
      </c>
      <c r="S101" s="20">
        <f t="shared" si="4"/>
        <v>67500</v>
      </c>
      <c r="T101" s="22"/>
      <c r="U101" s="22" t="b">
        <f t="shared" si="5"/>
        <v>0</v>
      </c>
      <c r="V101" s="20">
        <f t="shared" si="6"/>
        <v>67500</v>
      </c>
      <c r="W101" s="5"/>
      <c r="X101" s="5"/>
      <c r="Y101" s="5"/>
      <c r="Z101" s="5"/>
      <c r="AA101" s="5"/>
      <c r="AB101" s="5"/>
      <c r="AC101" s="5"/>
    </row>
    <row r="102" spans="1:29" ht="12.5" x14ac:dyDescent="0.25">
      <c r="A102" s="42">
        <v>101</v>
      </c>
      <c r="B102" s="29"/>
      <c r="C102" s="30"/>
      <c r="D102" s="30"/>
      <c r="E102" s="30"/>
      <c r="F102" s="30"/>
      <c r="G102" s="45">
        <v>50000</v>
      </c>
      <c r="H102" s="30">
        <v>25</v>
      </c>
      <c r="I102" s="11">
        <f t="shared" si="7"/>
        <v>0.90909090909090906</v>
      </c>
      <c r="J102" s="11">
        <f t="shared" si="9"/>
        <v>90.854545454545303</v>
      </c>
      <c r="K102" s="12">
        <v>2.5000000000000001E-2</v>
      </c>
      <c r="L102" s="19"/>
      <c r="M102" s="20">
        <f t="shared" si="8"/>
        <v>337500</v>
      </c>
      <c r="N102" s="21"/>
      <c r="O102" s="22" t="b">
        <f t="shared" si="1"/>
        <v>0</v>
      </c>
      <c r="P102" s="20">
        <f t="shared" si="2"/>
        <v>202500</v>
      </c>
      <c r="Q102" s="21"/>
      <c r="R102" s="22" t="b">
        <f t="shared" si="3"/>
        <v>0</v>
      </c>
      <c r="S102" s="20">
        <f t="shared" si="4"/>
        <v>67500</v>
      </c>
      <c r="T102" s="22"/>
      <c r="U102" s="22" t="b">
        <f t="shared" si="5"/>
        <v>0</v>
      </c>
      <c r="V102" s="20">
        <f t="shared" si="6"/>
        <v>67500</v>
      </c>
      <c r="W102" s="5"/>
      <c r="X102" s="5"/>
      <c r="Y102" s="5"/>
      <c r="Z102" s="5"/>
      <c r="AA102" s="5"/>
      <c r="AB102" s="5"/>
      <c r="AC102" s="5"/>
    </row>
    <row r="103" spans="1:29" ht="12.5" x14ac:dyDescent="0.25">
      <c r="A103" s="42">
        <v>102</v>
      </c>
      <c r="B103" s="29"/>
      <c r="C103" s="30"/>
      <c r="D103" s="30"/>
      <c r="E103" s="30"/>
      <c r="F103" s="30"/>
      <c r="G103" s="45">
        <v>50000</v>
      </c>
      <c r="H103" s="30">
        <v>25</v>
      </c>
      <c r="I103" s="11">
        <f t="shared" si="7"/>
        <v>0.90909090909090906</v>
      </c>
      <c r="J103" s="11">
        <f t="shared" si="9"/>
        <v>91.763636363636209</v>
      </c>
      <c r="K103" s="12">
        <v>2.5000000000000001E-2</v>
      </c>
      <c r="L103" s="19"/>
      <c r="M103" s="20">
        <f t="shared" si="8"/>
        <v>337500</v>
      </c>
      <c r="N103" s="21"/>
      <c r="O103" s="22" t="b">
        <f t="shared" si="1"/>
        <v>0</v>
      </c>
      <c r="P103" s="20">
        <f t="shared" si="2"/>
        <v>202500</v>
      </c>
      <c r="Q103" s="21"/>
      <c r="R103" s="22" t="b">
        <f t="shared" si="3"/>
        <v>0</v>
      </c>
      <c r="S103" s="20">
        <f t="shared" si="4"/>
        <v>67500</v>
      </c>
      <c r="T103" s="22"/>
      <c r="U103" s="22" t="b">
        <f t="shared" si="5"/>
        <v>0</v>
      </c>
      <c r="V103" s="20">
        <f t="shared" si="6"/>
        <v>67500</v>
      </c>
      <c r="W103" s="5"/>
      <c r="X103" s="5"/>
      <c r="Y103" s="5"/>
      <c r="Z103" s="5"/>
      <c r="AA103" s="5"/>
      <c r="AB103" s="5"/>
      <c r="AC103" s="5"/>
    </row>
    <row r="104" spans="1:29" ht="12.5" x14ac:dyDescent="0.25">
      <c r="A104" s="42">
        <v>103</v>
      </c>
      <c r="B104" s="29"/>
      <c r="C104" s="30"/>
      <c r="D104" s="30"/>
      <c r="E104" s="30"/>
      <c r="F104" s="30"/>
      <c r="G104" s="45">
        <v>50000</v>
      </c>
      <c r="H104" s="30">
        <v>25</v>
      </c>
      <c r="I104" s="11">
        <f t="shared" si="7"/>
        <v>0.90909090909090906</v>
      </c>
      <c r="J104" s="11">
        <f t="shared" si="9"/>
        <v>92.672727272727116</v>
      </c>
      <c r="K104" s="12">
        <v>2.5000000000000001E-2</v>
      </c>
      <c r="L104" s="19"/>
      <c r="M104" s="20">
        <f t="shared" si="8"/>
        <v>337500</v>
      </c>
      <c r="N104" s="21"/>
      <c r="O104" s="22" t="b">
        <f t="shared" si="1"/>
        <v>0</v>
      </c>
      <c r="P104" s="20">
        <f t="shared" si="2"/>
        <v>202500</v>
      </c>
      <c r="Q104" s="21"/>
      <c r="R104" s="22" t="b">
        <f t="shared" si="3"/>
        <v>0</v>
      </c>
      <c r="S104" s="20">
        <f t="shared" si="4"/>
        <v>67500</v>
      </c>
      <c r="T104" s="22"/>
      <c r="U104" s="22" t="b">
        <f t="shared" si="5"/>
        <v>0</v>
      </c>
      <c r="V104" s="20">
        <f t="shared" si="6"/>
        <v>67500</v>
      </c>
      <c r="W104" s="5"/>
      <c r="X104" s="5"/>
      <c r="Y104" s="5"/>
      <c r="Z104" s="5"/>
      <c r="AA104" s="5"/>
      <c r="AB104" s="5"/>
      <c r="AC104" s="5"/>
    </row>
    <row r="105" spans="1:29" ht="12.5" x14ac:dyDescent="0.25">
      <c r="A105" s="42">
        <v>104</v>
      </c>
      <c r="B105" s="29"/>
      <c r="C105" s="30"/>
      <c r="D105" s="30"/>
      <c r="E105" s="30"/>
      <c r="F105" s="30"/>
      <c r="G105" s="45">
        <v>50000</v>
      </c>
      <c r="H105" s="30">
        <v>25</v>
      </c>
      <c r="I105" s="11">
        <f t="shared" si="7"/>
        <v>0.90909090909090906</v>
      </c>
      <c r="J105" s="11">
        <f t="shared" si="9"/>
        <v>93.581818181818022</v>
      </c>
      <c r="K105" s="12">
        <v>2.5000000000000001E-2</v>
      </c>
      <c r="L105" s="19"/>
      <c r="M105" s="20">
        <f t="shared" si="8"/>
        <v>337500</v>
      </c>
      <c r="N105" s="21"/>
      <c r="O105" s="22" t="b">
        <f t="shared" si="1"/>
        <v>0</v>
      </c>
      <c r="P105" s="20">
        <f t="shared" si="2"/>
        <v>202500</v>
      </c>
      <c r="Q105" s="21"/>
      <c r="R105" s="22" t="b">
        <f t="shared" si="3"/>
        <v>0</v>
      </c>
      <c r="S105" s="20">
        <f t="shared" si="4"/>
        <v>67500</v>
      </c>
      <c r="T105" s="22"/>
      <c r="U105" s="22" t="b">
        <f t="shared" si="5"/>
        <v>0</v>
      </c>
      <c r="V105" s="20">
        <f t="shared" si="6"/>
        <v>67500</v>
      </c>
      <c r="W105" s="5"/>
      <c r="X105" s="5"/>
      <c r="Y105" s="5"/>
      <c r="Z105" s="5"/>
      <c r="AA105" s="5"/>
      <c r="AB105" s="5"/>
      <c r="AC105" s="5"/>
    </row>
    <row r="106" spans="1:29" ht="12.5" x14ac:dyDescent="0.25">
      <c r="A106" s="42">
        <v>105</v>
      </c>
      <c r="B106" s="29"/>
      <c r="C106" s="30"/>
      <c r="D106" s="30"/>
      <c r="E106" s="30"/>
      <c r="F106" s="30"/>
      <c r="G106" s="45">
        <v>50000</v>
      </c>
      <c r="H106" s="30">
        <v>25</v>
      </c>
      <c r="I106" s="11">
        <f t="shared" si="7"/>
        <v>0.90909090909090906</v>
      </c>
      <c r="J106" s="11">
        <f t="shared" si="9"/>
        <v>94.490909090908929</v>
      </c>
      <c r="K106" s="12">
        <v>2.5000000000000001E-2</v>
      </c>
      <c r="L106" s="19"/>
      <c r="M106" s="20">
        <f t="shared" si="8"/>
        <v>337500</v>
      </c>
      <c r="N106" s="21"/>
      <c r="O106" s="22" t="b">
        <f t="shared" si="1"/>
        <v>0</v>
      </c>
      <c r="P106" s="20">
        <f t="shared" si="2"/>
        <v>202500</v>
      </c>
      <c r="Q106" s="21"/>
      <c r="R106" s="22" t="b">
        <f t="shared" si="3"/>
        <v>0</v>
      </c>
      <c r="S106" s="20">
        <f t="shared" si="4"/>
        <v>67500</v>
      </c>
      <c r="T106" s="22"/>
      <c r="U106" s="22" t="b">
        <f t="shared" si="5"/>
        <v>0</v>
      </c>
      <c r="V106" s="20">
        <f t="shared" si="6"/>
        <v>67500</v>
      </c>
      <c r="W106" s="5"/>
      <c r="X106" s="5"/>
      <c r="Y106" s="5"/>
      <c r="Z106" s="5"/>
      <c r="AA106" s="5"/>
      <c r="AB106" s="5"/>
      <c r="AC106" s="5"/>
    </row>
    <row r="107" spans="1:29" ht="12.5" x14ac:dyDescent="0.25">
      <c r="A107" s="42">
        <v>106</v>
      </c>
      <c r="B107" s="29"/>
      <c r="C107" s="30"/>
      <c r="D107" s="30"/>
      <c r="E107" s="30"/>
      <c r="F107" s="30"/>
      <c r="G107" s="45">
        <v>50000</v>
      </c>
      <c r="H107" s="30">
        <v>25</v>
      </c>
      <c r="I107" s="11">
        <f t="shared" si="7"/>
        <v>0.90909090909090906</v>
      </c>
      <c r="J107" s="11">
        <f t="shared" si="9"/>
        <v>95.399999999999835</v>
      </c>
      <c r="K107" s="12">
        <v>2.5000000000000001E-2</v>
      </c>
      <c r="L107" s="19"/>
      <c r="M107" s="20">
        <f t="shared" si="8"/>
        <v>337500</v>
      </c>
      <c r="N107" s="21"/>
      <c r="O107" s="22" t="b">
        <f t="shared" si="1"/>
        <v>0</v>
      </c>
      <c r="P107" s="20">
        <f t="shared" si="2"/>
        <v>202500</v>
      </c>
      <c r="Q107" s="21"/>
      <c r="R107" s="22" t="b">
        <f t="shared" si="3"/>
        <v>0</v>
      </c>
      <c r="S107" s="20">
        <f t="shared" si="4"/>
        <v>67500</v>
      </c>
      <c r="T107" s="22"/>
      <c r="U107" s="22" t="b">
        <f t="shared" si="5"/>
        <v>0</v>
      </c>
      <c r="V107" s="20">
        <f t="shared" si="6"/>
        <v>67500</v>
      </c>
      <c r="W107" s="5"/>
      <c r="X107" s="5"/>
      <c r="Y107" s="5"/>
      <c r="Z107" s="5"/>
      <c r="AA107" s="5"/>
      <c r="AB107" s="5"/>
      <c r="AC107" s="5"/>
    </row>
    <row r="108" spans="1:29" ht="12.5" x14ac:dyDescent="0.25">
      <c r="A108" s="42">
        <v>107</v>
      </c>
      <c r="B108" s="29"/>
      <c r="C108" s="30"/>
      <c r="D108" s="30"/>
      <c r="E108" s="30"/>
      <c r="F108" s="30"/>
      <c r="G108" s="45">
        <v>50000</v>
      </c>
      <c r="H108" s="30">
        <v>25</v>
      </c>
      <c r="I108" s="11">
        <f t="shared" si="7"/>
        <v>0.90909090909090906</v>
      </c>
      <c r="J108" s="11">
        <f t="shared" si="9"/>
        <v>96.309090909090742</v>
      </c>
      <c r="K108" s="12">
        <v>2.5000000000000001E-2</v>
      </c>
      <c r="L108" s="19"/>
      <c r="M108" s="20">
        <f t="shared" si="8"/>
        <v>337500</v>
      </c>
      <c r="N108" s="21"/>
      <c r="O108" s="22" t="b">
        <f t="shared" si="1"/>
        <v>0</v>
      </c>
      <c r="P108" s="20">
        <f t="shared" si="2"/>
        <v>202500</v>
      </c>
      <c r="Q108" s="21"/>
      <c r="R108" s="22" t="b">
        <f t="shared" si="3"/>
        <v>0</v>
      </c>
      <c r="S108" s="20">
        <f t="shared" si="4"/>
        <v>67500</v>
      </c>
      <c r="T108" s="22"/>
      <c r="U108" s="22" t="b">
        <f t="shared" si="5"/>
        <v>0</v>
      </c>
      <c r="V108" s="20">
        <f t="shared" si="6"/>
        <v>67500</v>
      </c>
      <c r="W108" s="5"/>
      <c r="X108" s="5"/>
      <c r="Y108" s="5"/>
      <c r="Z108" s="5"/>
      <c r="AA108" s="5"/>
      <c r="AB108" s="5"/>
      <c r="AC108" s="5"/>
    </row>
    <row r="109" spans="1:29" ht="12.5" x14ac:dyDescent="0.25">
      <c r="A109" s="42">
        <v>108</v>
      </c>
      <c r="B109" s="29"/>
      <c r="C109" s="30"/>
      <c r="D109" s="30"/>
      <c r="E109" s="30"/>
      <c r="F109" s="30"/>
      <c r="G109" s="45">
        <v>50000</v>
      </c>
      <c r="H109" s="30">
        <v>25</v>
      </c>
      <c r="I109" s="11">
        <f t="shared" si="7"/>
        <v>0.90909090909090906</v>
      </c>
      <c r="J109" s="11">
        <f t="shared" si="9"/>
        <v>97.218181818181648</v>
      </c>
      <c r="K109" s="12">
        <v>2.5000000000000001E-2</v>
      </c>
      <c r="L109" s="19"/>
      <c r="M109" s="20">
        <f t="shared" si="8"/>
        <v>337500</v>
      </c>
      <c r="N109" s="21"/>
      <c r="O109" s="22" t="b">
        <f t="shared" si="1"/>
        <v>0</v>
      </c>
      <c r="P109" s="20">
        <f t="shared" si="2"/>
        <v>202500</v>
      </c>
      <c r="Q109" s="21"/>
      <c r="R109" s="22" t="b">
        <f t="shared" si="3"/>
        <v>0</v>
      </c>
      <c r="S109" s="20">
        <f t="shared" si="4"/>
        <v>67500</v>
      </c>
      <c r="T109" s="22"/>
      <c r="U109" s="22" t="b">
        <f t="shared" si="5"/>
        <v>0</v>
      </c>
      <c r="V109" s="20">
        <f t="shared" si="6"/>
        <v>67500</v>
      </c>
      <c r="W109" s="5"/>
      <c r="X109" s="5"/>
      <c r="Y109" s="5"/>
      <c r="Z109" s="5"/>
      <c r="AA109" s="5"/>
      <c r="AB109" s="5"/>
      <c r="AC109" s="5"/>
    </row>
    <row r="110" spans="1:29" ht="12.5" x14ac:dyDescent="0.25">
      <c r="A110" s="42">
        <v>109</v>
      </c>
      <c r="B110" s="29"/>
      <c r="C110" s="30"/>
      <c r="D110" s="30"/>
      <c r="E110" s="30"/>
      <c r="F110" s="30"/>
      <c r="G110" s="45">
        <v>50000</v>
      </c>
      <c r="H110" s="30">
        <v>25</v>
      </c>
      <c r="I110" s="11">
        <f t="shared" si="7"/>
        <v>0.90909090909090906</v>
      </c>
      <c r="J110" s="11">
        <f t="shared" si="9"/>
        <v>98.127272727272555</v>
      </c>
      <c r="K110" s="12">
        <v>2.5000000000000001E-2</v>
      </c>
      <c r="L110" s="19"/>
      <c r="M110" s="20">
        <f t="shared" si="8"/>
        <v>337500</v>
      </c>
      <c r="N110" s="21"/>
      <c r="O110" s="22" t="b">
        <f t="shared" si="1"/>
        <v>0</v>
      </c>
      <c r="P110" s="20">
        <f t="shared" si="2"/>
        <v>202500</v>
      </c>
      <c r="Q110" s="21"/>
      <c r="R110" s="22" t="b">
        <f t="shared" si="3"/>
        <v>0</v>
      </c>
      <c r="S110" s="20">
        <f t="shared" si="4"/>
        <v>67500</v>
      </c>
      <c r="T110" s="22"/>
      <c r="U110" s="22" t="b">
        <f t="shared" si="5"/>
        <v>0</v>
      </c>
      <c r="V110" s="20">
        <f t="shared" si="6"/>
        <v>67500</v>
      </c>
      <c r="W110" s="5"/>
      <c r="X110" s="5"/>
      <c r="Y110" s="5"/>
      <c r="Z110" s="5"/>
      <c r="AA110" s="5"/>
      <c r="AB110" s="5"/>
      <c r="AC110" s="5"/>
    </row>
    <row r="111" spans="1:29" ht="12.5" x14ac:dyDescent="0.25">
      <c r="A111" s="42">
        <v>110</v>
      </c>
      <c r="B111" s="29"/>
      <c r="C111" s="30"/>
      <c r="D111" s="30"/>
      <c r="E111" s="30"/>
      <c r="F111" s="30"/>
      <c r="G111" s="45">
        <v>50000</v>
      </c>
      <c r="H111" s="30">
        <v>25</v>
      </c>
      <c r="I111" s="11">
        <f t="shared" si="7"/>
        <v>0.90909090909090906</v>
      </c>
      <c r="J111" s="11">
        <f t="shared" si="9"/>
        <v>99.036363636363461</v>
      </c>
      <c r="K111" s="12">
        <v>2.5000000000000001E-2</v>
      </c>
      <c r="L111" s="19"/>
      <c r="M111" s="20">
        <f t="shared" si="8"/>
        <v>337500</v>
      </c>
      <c r="N111" s="21"/>
      <c r="O111" s="22" t="b">
        <f t="shared" si="1"/>
        <v>0</v>
      </c>
      <c r="P111" s="20">
        <f t="shared" si="2"/>
        <v>202500</v>
      </c>
      <c r="Q111" s="21"/>
      <c r="R111" s="22" t="b">
        <f t="shared" si="3"/>
        <v>0</v>
      </c>
      <c r="S111" s="20">
        <f t="shared" si="4"/>
        <v>67500</v>
      </c>
      <c r="T111" s="22"/>
      <c r="U111" s="22" t="b">
        <f t="shared" si="5"/>
        <v>0</v>
      </c>
      <c r="V111" s="20">
        <f t="shared" si="6"/>
        <v>67500</v>
      </c>
      <c r="W111" s="5"/>
      <c r="X111" s="5"/>
      <c r="Y111" s="5"/>
      <c r="Z111" s="5"/>
      <c r="AA111" s="5"/>
      <c r="AB111" s="5"/>
      <c r="AC111" s="5"/>
    </row>
    <row r="112" spans="1:29" ht="12.5" x14ac:dyDescent="0.25">
      <c r="A112" s="42">
        <v>111</v>
      </c>
      <c r="B112" s="29"/>
      <c r="C112" s="30"/>
      <c r="D112" s="30"/>
      <c r="E112" s="30"/>
      <c r="F112" s="30"/>
      <c r="G112" s="45">
        <v>50000</v>
      </c>
      <c r="H112" s="30">
        <v>25</v>
      </c>
      <c r="I112" s="11">
        <f t="shared" si="7"/>
        <v>0.90909090909090906</v>
      </c>
      <c r="J112" s="11">
        <f t="shared" si="9"/>
        <v>99.945454545454368</v>
      </c>
      <c r="K112" s="12">
        <v>2.5000000000000001E-2</v>
      </c>
      <c r="L112" s="19"/>
      <c r="M112" s="20">
        <f t="shared" si="8"/>
        <v>337500</v>
      </c>
      <c r="N112" s="21"/>
      <c r="O112" s="22" t="b">
        <f t="shared" si="1"/>
        <v>0</v>
      </c>
      <c r="P112" s="20">
        <f t="shared" si="2"/>
        <v>202500</v>
      </c>
      <c r="Q112" s="21"/>
      <c r="R112" s="22" t="b">
        <f t="shared" si="3"/>
        <v>0</v>
      </c>
      <c r="S112" s="20">
        <f t="shared" si="4"/>
        <v>67500</v>
      </c>
      <c r="T112" s="22"/>
      <c r="U112" s="22" t="b">
        <f t="shared" si="5"/>
        <v>0</v>
      </c>
      <c r="V112" s="20">
        <f t="shared" si="6"/>
        <v>67500</v>
      </c>
      <c r="W112" s="5"/>
      <c r="X112" s="5"/>
      <c r="Y112" s="5"/>
      <c r="Z112" s="5"/>
      <c r="AA112" s="5"/>
      <c r="AB112" s="5"/>
      <c r="AC112" s="5"/>
    </row>
    <row r="113" spans="1:29" ht="12.5" x14ac:dyDescent="0.25">
      <c r="A113" s="42">
        <v>112</v>
      </c>
      <c r="B113" s="29"/>
      <c r="C113" s="30"/>
      <c r="D113" s="30"/>
      <c r="E113" s="30"/>
      <c r="F113" s="30"/>
      <c r="G113" s="45">
        <v>50000</v>
      </c>
      <c r="H113" s="30">
        <v>25</v>
      </c>
      <c r="I113" s="11">
        <f t="shared" si="7"/>
        <v>0.90909090909090906</v>
      </c>
      <c r="J113" s="11">
        <f t="shared" si="9"/>
        <v>100.85454545454527</v>
      </c>
      <c r="K113" s="12">
        <v>2.5000000000000001E-2</v>
      </c>
      <c r="L113" s="19"/>
      <c r="M113" s="20">
        <f t="shared" si="8"/>
        <v>337500</v>
      </c>
      <c r="N113" s="21"/>
      <c r="O113" s="22" t="b">
        <f t="shared" si="1"/>
        <v>0</v>
      </c>
      <c r="P113" s="20">
        <f t="shared" si="2"/>
        <v>202500</v>
      </c>
      <c r="Q113" s="21"/>
      <c r="R113" s="22" t="b">
        <f t="shared" si="3"/>
        <v>0</v>
      </c>
      <c r="S113" s="20">
        <f t="shared" si="4"/>
        <v>67500</v>
      </c>
      <c r="T113" s="22"/>
      <c r="U113" s="22" t="b">
        <f t="shared" si="5"/>
        <v>0</v>
      </c>
      <c r="V113" s="20">
        <f t="shared" si="6"/>
        <v>67500</v>
      </c>
      <c r="W113" s="5"/>
      <c r="X113" s="5"/>
      <c r="Y113" s="5"/>
      <c r="Z113" s="5"/>
      <c r="AA113" s="5"/>
      <c r="AB113" s="5"/>
      <c r="AC113" s="5"/>
    </row>
    <row r="114" spans="1:29" ht="12.5" x14ac:dyDescent="0.25">
      <c r="A114" s="42">
        <v>113</v>
      </c>
      <c r="B114" s="29"/>
      <c r="C114" s="30"/>
      <c r="D114" s="30"/>
      <c r="E114" s="30"/>
      <c r="F114" s="30"/>
      <c r="G114" s="45">
        <v>50000</v>
      </c>
      <c r="H114" s="30">
        <v>25</v>
      </c>
      <c r="I114" s="11">
        <f t="shared" si="7"/>
        <v>0.90909090909090906</v>
      </c>
      <c r="J114" s="11">
        <f t="shared" si="9"/>
        <v>101.76363636363618</v>
      </c>
      <c r="K114" s="12">
        <v>2.5000000000000001E-2</v>
      </c>
      <c r="L114" s="19"/>
      <c r="M114" s="20">
        <f t="shared" si="8"/>
        <v>337500</v>
      </c>
      <c r="N114" s="21"/>
      <c r="O114" s="22" t="b">
        <f t="shared" si="1"/>
        <v>0</v>
      </c>
      <c r="P114" s="20">
        <f t="shared" si="2"/>
        <v>202500</v>
      </c>
      <c r="Q114" s="21"/>
      <c r="R114" s="22" t="b">
        <f t="shared" si="3"/>
        <v>0</v>
      </c>
      <c r="S114" s="20">
        <f t="shared" si="4"/>
        <v>67500</v>
      </c>
      <c r="T114" s="22"/>
      <c r="U114" s="22" t="b">
        <f t="shared" si="5"/>
        <v>0</v>
      </c>
      <c r="V114" s="20">
        <f t="shared" si="6"/>
        <v>67500</v>
      </c>
      <c r="W114" s="5"/>
      <c r="X114" s="5"/>
      <c r="Y114" s="5"/>
      <c r="Z114" s="5"/>
      <c r="AA114" s="5"/>
      <c r="AB114" s="5"/>
      <c r="AC114" s="5"/>
    </row>
    <row r="115" spans="1:29" ht="12.5" x14ac:dyDescent="0.25">
      <c r="A115" s="42">
        <v>114</v>
      </c>
      <c r="B115" s="29"/>
      <c r="C115" s="30"/>
      <c r="D115" s="30"/>
      <c r="E115" s="30"/>
      <c r="F115" s="30"/>
      <c r="G115" s="45">
        <v>50000</v>
      </c>
      <c r="H115" s="30">
        <v>25</v>
      </c>
      <c r="I115" s="11">
        <f t="shared" si="7"/>
        <v>0.90909090909090906</v>
      </c>
      <c r="J115" s="11">
        <f t="shared" si="9"/>
        <v>102.67272727272709</v>
      </c>
      <c r="K115" s="12">
        <v>2.5000000000000001E-2</v>
      </c>
      <c r="L115" s="19"/>
      <c r="M115" s="20">
        <f t="shared" si="8"/>
        <v>337500</v>
      </c>
      <c r="N115" s="21"/>
      <c r="O115" s="22" t="b">
        <f t="shared" si="1"/>
        <v>0</v>
      </c>
      <c r="P115" s="20">
        <f t="shared" si="2"/>
        <v>202500</v>
      </c>
      <c r="Q115" s="21"/>
      <c r="R115" s="22" t="b">
        <f t="shared" si="3"/>
        <v>0</v>
      </c>
      <c r="S115" s="20">
        <f t="shared" si="4"/>
        <v>67500</v>
      </c>
      <c r="T115" s="22"/>
      <c r="U115" s="22" t="b">
        <f t="shared" si="5"/>
        <v>0</v>
      </c>
      <c r="V115" s="20">
        <f t="shared" si="6"/>
        <v>67500</v>
      </c>
      <c r="W115" s="5"/>
      <c r="X115" s="5"/>
      <c r="Y115" s="5"/>
      <c r="Z115" s="5"/>
      <c r="AA115" s="5"/>
      <c r="AB115" s="5"/>
      <c r="AC115" s="5"/>
    </row>
    <row r="116" spans="1:29" ht="12.5" x14ac:dyDescent="0.25">
      <c r="A116" s="42">
        <v>115</v>
      </c>
      <c r="B116" s="29"/>
      <c r="C116" s="30"/>
      <c r="D116" s="30"/>
      <c r="E116" s="30"/>
      <c r="F116" s="30"/>
      <c r="G116" s="45">
        <v>50000</v>
      </c>
      <c r="H116" s="30">
        <v>25</v>
      </c>
      <c r="I116" s="11">
        <f t="shared" si="7"/>
        <v>0.90909090909090906</v>
      </c>
      <c r="J116" s="11">
        <f t="shared" si="9"/>
        <v>103.58181818181799</v>
      </c>
      <c r="K116" s="12">
        <v>2.5000000000000001E-2</v>
      </c>
      <c r="L116" s="19"/>
      <c r="M116" s="20">
        <f t="shared" si="8"/>
        <v>337500</v>
      </c>
      <c r="N116" s="21"/>
      <c r="O116" s="22" t="b">
        <f t="shared" si="1"/>
        <v>0</v>
      </c>
      <c r="P116" s="20">
        <f t="shared" si="2"/>
        <v>202500</v>
      </c>
      <c r="Q116" s="21"/>
      <c r="R116" s="22" t="b">
        <f t="shared" si="3"/>
        <v>0</v>
      </c>
      <c r="S116" s="20">
        <f t="shared" si="4"/>
        <v>67500</v>
      </c>
      <c r="T116" s="22"/>
      <c r="U116" s="22" t="b">
        <f t="shared" si="5"/>
        <v>0</v>
      </c>
      <c r="V116" s="20">
        <f t="shared" si="6"/>
        <v>67500</v>
      </c>
      <c r="W116" s="5"/>
      <c r="X116" s="5"/>
      <c r="Y116" s="5"/>
      <c r="Z116" s="5"/>
      <c r="AA116" s="5"/>
      <c r="AB116" s="5"/>
      <c r="AC116" s="5"/>
    </row>
    <row r="117" spans="1:29" ht="12.5" x14ac:dyDescent="0.25">
      <c r="A117" s="42">
        <v>116</v>
      </c>
      <c r="B117" s="29"/>
      <c r="C117" s="30"/>
      <c r="D117" s="30"/>
      <c r="E117" s="30"/>
      <c r="F117" s="30"/>
      <c r="G117" s="45">
        <v>50000</v>
      </c>
      <c r="H117" s="30">
        <v>25</v>
      </c>
      <c r="I117" s="11">
        <f t="shared" si="7"/>
        <v>0.90909090909090906</v>
      </c>
      <c r="J117" s="11">
        <f t="shared" si="9"/>
        <v>104.4909090909089</v>
      </c>
      <c r="K117" s="12">
        <v>2.5000000000000001E-2</v>
      </c>
      <c r="L117" s="19"/>
      <c r="M117" s="20">
        <f t="shared" si="8"/>
        <v>337500</v>
      </c>
      <c r="N117" s="21"/>
      <c r="O117" s="22" t="b">
        <f t="shared" si="1"/>
        <v>0</v>
      </c>
      <c r="P117" s="20">
        <f t="shared" si="2"/>
        <v>202500</v>
      </c>
      <c r="Q117" s="21"/>
      <c r="R117" s="22" t="b">
        <f t="shared" si="3"/>
        <v>0</v>
      </c>
      <c r="S117" s="20">
        <f t="shared" si="4"/>
        <v>67500</v>
      </c>
      <c r="T117" s="22"/>
      <c r="U117" s="22" t="b">
        <f t="shared" si="5"/>
        <v>0</v>
      </c>
      <c r="V117" s="20">
        <f t="shared" si="6"/>
        <v>67500</v>
      </c>
      <c r="W117" s="5"/>
      <c r="X117" s="5"/>
      <c r="Y117" s="5"/>
      <c r="Z117" s="5"/>
      <c r="AA117" s="5"/>
      <c r="AB117" s="5"/>
      <c r="AC117" s="5"/>
    </row>
    <row r="118" spans="1:29" ht="12.5" x14ac:dyDescent="0.25">
      <c r="A118" s="42">
        <v>117</v>
      </c>
      <c r="B118" s="29"/>
      <c r="C118" s="30"/>
      <c r="D118" s="30"/>
      <c r="E118" s="30"/>
      <c r="F118" s="30"/>
      <c r="G118" s="45">
        <v>50000</v>
      </c>
      <c r="H118" s="30">
        <v>25</v>
      </c>
      <c r="I118" s="11">
        <f t="shared" si="7"/>
        <v>0.90909090909090906</v>
      </c>
      <c r="J118" s="11">
        <f t="shared" si="9"/>
        <v>105.39999999999981</v>
      </c>
      <c r="K118" s="12">
        <v>2.5000000000000001E-2</v>
      </c>
      <c r="L118" s="19"/>
      <c r="M118" s="20">
        <f t="shared" si="8"/>
        <v>337500</v>
      </c>
      <c r="N118" s="21"/>
      <c r="O118" s="22" t="b">
        <f t="shared" si="1"/>
        <v>0</v>
      </c>
      <c r="P118" s="20">
        <f t="shared" si="2"/>
        <v>202500</v>
      </c>
      <c r="Q118" s="21"/>
      <c r="R118" s="22" t="b">
        <f t="shared" si="3"/>
        <v>0</v>
      </c>
      <c r="S118" s="20">
        <f t="shared" si="4"/>
        <v>67500</v>
      </c>
      <c r="T118" s="22"/>
      <c r="U118" s="22" t="b">
        <f t="shared" si="5"/>
        <v>0</v>
      </c>
      <c r="V118" s="20">
        <f t="shared" si="6"/>
        <v>67500</v>
      </c>
      <c r="W118" s="5"/>
      <c r="X118" s="5"/>
      <c r="Y118" s="5"/>
      <c r="Z118" s="5"/>
      <c r="AA118" s="5"/>
      <c r="AB118" s="5"/>
      <c r="AC118" s="5"/>
    </row>
    <row r="119" spans="1:29" ht="12.5" x14ac:dyDescent="0.25">
      <c r="A119" s="42">
        <v>118</v>
      </c>
      <c r="B119" s="29"/>
      <c r="C119" s="30"/>
      <c r="D119" s="30"/>
      <c r="E119" s="30"/>
      <c r="F119" s="30"/>
      <c r="G119" s="45">
        <v>50000</v>
      </c>
      <c r="H119" s="30">
        <v>25</v>
      </c>
      <c r="I119" s="11">
        <f t="shared" si="7"/>
        <v>0.90909090909090906</v>
      </c>
      <c r="J119" s="11">
        <f t="shared" si="9"/>
        <v>106.30909090909071</v>
      </c>
      <c r="K119" s="12">
        <v>2.5000000000000001E-2</v>
      </c>
      <c r="L119" s="19"/>
      <c r="M119" s="20">
        <f t="shared" si="8"/>
        <v>337500</v>
      </c>
      <c r="N119" s="21"/>
      <c r="O119" s="22" t="b">
        <f t="shared" si="1"/>
        <v>0</v>
      </c>
      <c r="P119" s="20">
        <f t="shared" si="2"/>
        <v>202500</v>
      </c>
      <c r="Q119" s="21"/>
      <c r="R119" s="22" t="b">
        <f t="shared" si="3"/>
        <v>0</v>
      </c>
      <c r="S119" s="20">
        <f t="shared" si="4"/>
        <v>67500</v>
      </c>
      <c r="T119" s="22"/>
      <c r="U119" s="22" t="b">
        <f t="shared" si="5"/>
        <v>0</v>
      </c>
      <c r="V119" s="20">
        <f t="shared" si="6"/>
        <v>67500</v>
      </c>
      <c r="W119" s="5"/>
      <c r="X119" s="5"/>
      <c r="Y119" s="5"/>
      <c r="Z119" s="5"/>
      <c r="AA119" s="5"/>
      <c r="AB119" s="5"/>
      <c r="AC119" s="5"/>
    </row>
    <row r="120" spans="1:29" ht="12.5" x14ac:dyDescent="0.25">
      <c r="A120" s="42">
        <v>119</v>
      </c>
      <c r="B120" s="29"/>
      <c r="C120" s="30"/>
      <c r="D120" s="30"/>
      <c r="E120" s="30"/>
      <c r="F120" s="30"/>
      <c r="G120" s="45">
        <v>50000</v>
      </c>
      <c r="H120" s="30">
        <v>25</v>
      </c>
      <c r="I120" s="11">
        <f t="shared" si="7"/>
        <v>0.90909090909090906</v>
      </c>
      <c r="J120" s="11">
        <f t="shared" si="9"/>
        <v>107.21818181818162</v>
      </c>
      <c r="K120" s="12">
        <v>2.5000000000000001E-2</v>
      </c>
      <c r="L120" s="19"/>
      <c r="M120" s="20">
        <f t="shared" si="8"/>
        <v>337500</v>
      </c>
      <c r="N120" s="21"/>
      <c r="O120" s="22" t="b">
        <f t="shared" si="1"/>
        <v>0</v>
      </c>
      <c r="P120" s="20">
        <f t="shared" si="2"/>
        <v>202500</v>
      </c>
      <c r="Q120" s="21"/>
      <c r="R120" s="22" t="b">
        <f t="shared" si="3"/>
        <v>0</v>
      </c>
      <c r="S120" s="20">
        <f t="shared" si="4"/>
        <v>67500</v>
      </c>
      <c r="T120" s="22"/>
      <c r="U120" s="22" t="b">
        <f t="shared" si="5"/>
        <v>0</v>
      </c>
      <c r="V120" s="20">
        <f t="shared" si="6"/>
        <v>67500</v>
      </c>
      <c r="W120" s="5"/>
      <c r="X120" s="5"/>
      <c r="Y120" s="5"/>
      <c r="Z120" s="5"/>
      <c r="AA120" s="5"/>
      <c r="AB120" s="5"/>
      <c r="AC120" s="5"/>
    </row>
    <row r="121" spans="1:29" ht="12.5" x14ac:dyDescent="0.25">
      <c r="A121" s="42">
        <v>120</v>
      </c>
      <c r="B121" s="29"/>
      <c r="C121" s="30"/>
      <c r="D121" s="30"/>
      <c r="E121" s="30"/>
      <c r="F121" s="30"/>
      <c r="G121" s="45">
        <v>50000</v>
      </c>
      <c r="H121" s="30">
        <v>25</v>
      </c>
      <c r="I121" s="11">
        <f t="shared" si="7"/>
        <v>0.90909090909090906</v>
      </c>
      <c r="J121" s="11">
        <f t="shared" si="9"/>
        <v>108.12727272727253</v>
      </c>
      <c r="K121" s="12">
        <v>2.5000000000000001E-2</v>
      </c>
      <c r="L121" s="19"/>
      <c r="M121" s="20">
        <f t="shared" si="8"/>
        <v>337500</v>
      </c>
      <c r="N121" s="21"/>
      <c r="O121" s="22" t="b">
        <f t="shared" si="1"/>
        <v>0</v>
      </c>
      <c r="P121" s="20">
        <f t="shared" si="2"/>
        <v>202500</v>
      </c>
      <c r="Q121" s="21"/>
      <c r="R121" s="22" t="b">
        <f t="shared" si="3"/>
        <v>0</v>
      </c>
      <c r="S121" s="20">
        <f t="shared" si="4"/>
        <v>67500</v>
      </c>
      <c r="T121" s="22"/>
      <c r="U121" s="22" t="b">
        <f t="shared" si="5"/>
        <v>0</v>
      </c>
      <c r="V121" s="20">
        <f t="shared" si="6"/>
        <v>67500</v>
      </c>
      <c r="W121" s="5"/>
      <c r="X121" s="5"/>
      <c r="Y121" s="5"/>
      <c r="Z121" s="5"/>
      <c r="AA121" s="5"/>
      <c r="AB121" s="5"/>
      <c r="AC121" s="5"/>
    </row>
    <row r="122" spans="1:29" ht="12.5" x14ac:dyDescent="0.25">
      <c r="A122" s="42">
        <v>121</v>
      </c>
      <c r="B122" s="29"/>
      <c r="C122" s="30"/>
      <c r="D122" s="30"/>
      <c r="E122" s="30"/>
      <c r="F122" s="30"/>
      <c r="G122" s="45">
        <v>50000</v>
      </c>
      <c r="H122" s="30">
        <v>25</v>
      </c>
      <c r="I122" s="11">
        <f t="shared" si="7"/>
        <v>0.90909090909090906</v>
      </c>
      <c r="J122" s="11">
        <f t="shared" si="9"/>
        <v>109.03636363636343</v>
      </c>
      <c r="K122" s="12">
        <v>2.5000000000000001E-2</v>
      </c>
      <c r="L122" s="19"/>
      <c r="M122" s="20">
        <f t="shared" si="8"/>
        <v>337500</v>
      </c>
      <c r="N122" s="21"/>
      <c r="O122" s="22" t="b">
        <f t="shared" si="1"/>
        <v>0</v>
      </c>
      <c r="P122" s="20">
        <f t="shared" si="2"/>
        <v>202500</v>
      </c>
      <c r="Q122" s="21"/>
      <c r="R122" s="22" t="b">
        <f t="shared" si="3"/>
        <v>0</v>
      </c>
      <c r="S122" s="20">
        <f t="shared" si="4"/>
        <v>67500</v>
      </c>
      <c r="T122" s="22"/>
      <c r="U122" s="22" t="b">
        <f t="shared" si="5"/>
        <v>0</v>
      </c>
      <c r="V122" s="20">
        <f t="shared" si="6"/>
        <v>67500</v>
      </c>
      <c r="W122" s="5"/>
      <c r="X122" s="5"/>
      <c r="Y122" s="5"/>
      <c r="Z122" s="5"/>
      <c r="AA122" s="5"/>
      <c r="AB122" s="5"/>
      <c r="AC122" s="5"/>
    </row>
    <row r="123" spans="1:29" ht="12.5" x14ac:dyDescent="0.25">
      <c r="A123" s="42">
        <v>122</v>
      </c>
      <c r="B123" s="29"/>
      <c r="C123" s="30"/>
      <c r="D123" s="30"/>
      <c r="E123" s="30"/>
      <c r="F123" s="30"/>
      <c r="G123" s="45">
        <v>50000</v>
      </c>
      <c r="H123" s="30">
        <v>25</v>
      </c>
      <c r="I123" s="11">
        <f t="shared" si="7"/>
        <v>0.90909090909090906</v>
      </c>
      <c r="J123" s="11">
        <f t="shared" si="9"/>
        <v>109.94545454545434</v>
      </c>
      <c r="K123" s="12">
        <v>2.5000000000000001E-2</v>
      </c>
      <c r="L123" s="19"/>
      <c r="M123" s="20">
        <f t="shared" si="8"/>
        <v>337500</v>
      </c>
      <c r="N123" s="21"/>
      <c r="O123" s="22" t="b">
        <f t="shared" si="1"/>
        <v>0</v>
      </c>
      <c r="P123" s="20">
        <f t="shared" si="2"/>
        <v>202500</v>
      </c>
      <c r="Q123" s="21"/>
      <c r="R123" s="22" t="b">
        <f t="shared" si="3"/>
        <v>0</v>
      </c>
      <c r="S123" s="20">
        <f t="shared" si="4"/>
        <v>67500</v>
      </c>
      <c r="T123" s="22"/>
      <c r="U123" s="22" t="b">
        <f t="shared" si="5"/>
        <v>0</v>
      </c>
      <c r="V123" s="20">
        <f t="shared" si="6"/>
        <v>67500</v>
      </c>
      <c r="W123" s="5"/>
      <c r="X123" s="5"/>
      <c r="Y123" s="5"/>
      <c r="Z123" s="5"/>
      <c r="AA123" s="5"/>
      <c r="AB123" s="5"/>
      <c r="AC123" s="5"/>
    </row>
    <row r="124" spans="1:29" ht="12.5" x14ac:dyDescent="0.25">
      <c r="A124" s="42">
        <v>123</v>
      </c>
      <c r="B124" s="29"/>
      <c r="C124" s="30"/>
      <c r="D124" s="30"/>
      <c r="E124" s="30"/>
      <c r="F124" s="30"/>
      <c r="G124" s="45">
        <v>50000</v>
      </c>
      <c r="H124" s="30">
        <v>25</v>
      </c>
      <c r="I124" s="11">
        <f t="shared" si="7"/>
        <v>0.90909090909090906</v>
      </c>
      <c r="J124" s="11">
        <f t="shared" si="9"/>
        <v>110.85454545454525</v>
      </c>
      <c r="K124" s="12">
        <v>2.5000000000000001E-2</v>
      </c>
      <c r="L124" s="19"/>
      <c r="M124" s="20">
        <f t="shared" si="8"/>
        <v>337500</v>
      </c>
      <c r="N124" s="21"/>
      <c r="O124" s="22" t="b">
        <f t="shared" si="1"/>
        <v>0</v>
      </c>
      <c r="P124" s="20">
        <f t="shared" si="2"/>
        <v>202500</v>
      </c>
      <c r="Q124" s="21"/>
      <c r="R124" s="22" t="b">
        <f t="shared" si="3"/>
        <v>0</v>
      </c>
      <c r="S124" s="20">
        <f t="shared" si="4"/>
        <v>67500</v>
      </c>
      <c r="T124" s="22"/>
      <c r="U124" s="22" t="b">
        <f t="shared" si="5"/>
        <v>0</v>
      </c>
      <c r="V124" s="20">
        <f t="shared" si="6"/>
        <v>67500</v>
      </c>
      <c r="W124" s="5"/>
      <c r="X124" s="5"/>
      <c r="Y124" s="5"/>
      <c r="Z124" s="5"/>
      <c r="AA124" s="5"/>
      <c r="AB124" s="5"/>
      <c r="AC124" s="5"/>
    </row>
    <row r="125" spans="1:29" ht="12.5" x14ac:dyDescent="0.25">
      <c r="A125" s="42">
        <v>124</v>
      </c>
      <c r="B125" s="29"/>
      <c r="C125" s="30"/>
      <c r="D125" s="30"/>
      <c r="E125" s="30"/>
      <c r="F125" s="30"/>
      <c r="G125" s="45">
        <v>50000</v>
      </c>
      <c r="H125" s="30">
        <v>25</v>
      </c>
      <c r="I125" s="11">
        <f t="shared" si="7"/>
        <v>0.90909090909090906</v>
      </c>
      <c r="J125" s="11">
        <f t="shared" si="9"/>
        <v>111.76363636363615</v>
      </c>
      <c r="K125" s="12">
        <v>2.5000000000000001E-2</v>
      </c>
      <c r="L125" s="19"/>
      <c r="M125" s="20">
        <f t="shared" si="8"/>
        <v>337500</v>
      </c>
      <c r="N125" s="21"/>
      <c r="O125" s="22" t="b">
        <f t="shared" si="1"/>
        <v>0</v>
      </c>
      <c r="P125" s="20">
        <f t="shared" si="2"/>
        <v>202500</v>
      </c>
      <c r="Q125" s="21"/>
      <c r="R125" s="22" t="b">
        <f t="shared" si="3"/>
        <v>0</v>
      </c>
      <c r="S125" s="20">
        <f t="shared" si="4"/>
        <v>67500</v>
      </c>
      <c r="T125" s="22"/>
      <c r="U125" s="22" t="b">
        <f t="shared" si="5"/>
        <v>0</v>
      </c>
      <c r="V125" s="20">
        <f t="shared" si="6"/>
        <v>67500</v>
      </c>
      <c r="W125" s="5"/>
      <c r="X125" s="5"/>
      <c r="Y125" s="5"/>
      <c r="Z125" s="5"/>
      <c r="AA125" s="5"/>
      <c r="AB125" s="5"/>
      <c r="AC125" s="5"/>
    </row>
    <row r="126" spans="1:29" ht="12.5" x14ac:dyDescent="0.25">
      <c r="A126" s="42">
        <v>125</v>
      </c>
      <c r="B126" s="29"/>
      <c r="C126" s="30"/>
      <c r="D126" s="30"/>
      <c r="E126" s="30"/>
      <c r="F126" s="30"/>
      <c r="G126" s="45">
        <v>50000</v>
      </c>
      <c r="H126" s="30">
        <v>25</v>
      </c>
      <c r="I126" s="11">
        <f t="shared" si="7"/>
        <v>0.90909090909090906</v>
      </c>
      <c r="J126" s="11">
        <f t="shared" si="9"/>
        <v>112.67272727272706</v>
      </c>
      <c r="K126" s="12">
        <v>2.5000000000000001E-2</v>
      </c>
      <c r="L126" s="19"/>
      <c r="M126" s="20">
        <f t="shared" si="8"/>
        <v>337500</v>
      </c>
      <c r="N126" s="21"/>
      <c r="O126" s="22" t="b">
        <f t="shared" si="1"/>
        <v>0</v>
      </c>
      <c r="P126" s="20">
        <f t="shared" si="2"/>
        <v>202500</v>
      </c>
      <c r="Q126" s="21"/>
      <c r="R126" s="22" t="b">
        <f t="shared" si="3"/>
        <v>0</v>
      </c>
      <c r="S126" s="20">
        <f t="shared" si="4"/>
        <v>67500</v>
      </c>
      <c r="T126" s="22"/>
      <c r="U126" s="22" t="b">
        <f t="shared" si="5"/>
        <v>0</v>
      </c>
      <c r="V126" s="20">
        <f t="shared" si="6"/>
        <v>67500</v>
      </c>
      <c r="W126" s="5"/>
      <c r="X126" s="5"/>
      <c r="Y126" s="5"/>
      <c r="Z126" s="5"/>
      <c r="AA126" s="5"/>
      <c r="AB126" s="5"/>
      <c r="AC126" s="5"/>
    </row>
    <row r="127" spans="1:29" ht="12.5" x14ac:dyDescent="0.25">
      <c r="A127" s="42">
        <v>126</v>
      </c>
      <c r="B127" s="29"/>
      <c r="C127" s="30"/>
      <c r="D127" s="30"/>
      <c r="E127" s="30"/>
      <c r="F127" s="30"/>
      <c r="G127" s="45">
        <v>50000</v>
      </c>
      <c r="H127" s="30">
        <v>25</v>
      </c>
      <c r="I127" s="11">
        <f t="shared" si="7"/>
        <v>0.90909090909090906</v>
      </c>
      <c r="J127" s="11">
        <f t="shared" si="9"/>
        <v>113.58181818181797</v>
      </c>
      <c r="K127" s="12">
        <v>2.5000000000000001E-2</v>
      </c>
      <c r="L127" s="19"/>
      <c r="M127" s="20">
        <f t="shared" si="8"/>
        <v>337500</v>
      </c>
      <c r="N127" s="21"/>
      <c r="O127" s="22" t="b">
        <f t="shared" si="1"/>
        <v>0</v>
      </c>
      <c r="P127" s="20">
        <f t="shared" si="2"/>
        <v>202500</v>
      </c>
      <c r="Q127" s="21"/>
      <c r="R127" s="22" t="b">
        <f t="shared" si="3"/>
        <v>0</v>
      </c>
      <c r="S127" s="20">
        <f t="shared" si="4"/>
        <v>67500</v>
      </c>
      <c r="T127" s="22"/>
      <c r="U127" s="22" t="b">
        <f t="shared" si="5"/>
        <v>0</v>
      </c>
      <c r="V127" s="20">
        <f t="shared" si="6"/>
        <v>67500</v>
      </c>
      <c r="W127" s="5"/>
      <c r="X127" s="5"/>
      <c r="Y127" s="5"/>
      <c r="Z127" s="5"/>
      <c r="AA127" s="5"/>
      <c r="AB127" s="5"/>
      <c r="AC127" s="5"/>
    </row>
    <row r="128" spans="1:29" ht="12.5" x14ac:dyDescent="0.25">
      <c r="A128" s="42">
        <v>127</v>
      </c>
      <c r="B128" s="29"/>
      <c r="C128" s="30"/>
      <c r="D128" s="30"/>
      <c r="E128" s="30"/>
      <c r="F128" s="30"/>
      <c r="G128" s="45">
        <v>50000</v>
      </c>
      <c r="H128" s="30">
        <v>25</v>
      </c>
      <c r="I128" s="11">
        <f t="shared" si="7"/>
        <v>0.90909090909090906</v>
      </c>
      <c r="J128" s="11">
        <f t="shared" si="9"/>
        <v>114.49090909090887</v>
      </c>
      <c r="K128" s="12">
        <v>2.5000000000000001E-2</v>
      </c>
      <c r="L128" s="19"/>
      <c r="M128" s="20">
        <f t="shared" si="8"/>
        <v>337500</v>
      </c>
      <c r="N128" s="21"/>
      <c r="O128" s="22" t="b">
        <f t="shared" si="1"/>
        <v>0</v>
      </c>
      <c r="P128" s="20">
        <f t="shared" si="2"/>
        <v>202500</v>
      </c>
      <c r="Q128" s="21"/>
      <c r="R128" s="22" t="b">
        <f t="shared" si="3"/>
        <v>0</v>
      </c>
      <c r="S128" s="20">
        <f t="shared" si="4"/>
        <v>67500</v>
      </c>
      <c r="T128" s="22"/>
      <c r="U128" s="22" t="b">
        <f t="shared" si="5"/>
        <v>0</v>
      </c>
      <c r="V128" s="20">
        <f t="shared" si="6"/>
        <v>67500</v>
      </c>
      <c r="W128" s="5"/>
      <c r="X128" s="5"/>
      <c r="Y128" s="5"/>
      <c r="Z128" s="5"/>
      <c r="AA128" s="5"/>
      <c r="AB128" s="5"/>
      <c r="AC128" s="5"/>
    </row>
    <row r="129" spans="1:29" ht="12.5" x14ac:dyDescent="0.25">
      <c r="A129" s="42">
        <v>128</v>
      </c>
      <c r="B129" s="29"/>
      <c r="C129" s="30"/>
      <c r="D129" s="30"/>
      <c r="E129" s="30"/>
      <c r="F129" s="30"/>
      <c r="G129" s="45">
        <v>50000</v>
      </c>
      <c r="H129" s="30">
        <v>25</v>
      </c>
      <c r="I129" s="11">
        <f t="shared" si="7"/>
        <v>0.90909090909090906</v>
      </c>
      <c r="J129" s="11">
        <f t="shared" si="9"/>
        <v>115.39999999999978</v>
      </c>
      <c r="K129" s="12">
        <v>2.5000000000000001E-2</v>
      </c>
      <c r="L129" s="19"/>
      <c r="M129" s="20">
        <f t="shared" si="8"/>
        <v>337500</v>
      </c>
      <c r="N129" s="21"/>
      <c r="O129" s="22" t="b">
        <f t="shared" si="1"/>
        <v>0</v>
      </c>
      <c r="P129" s="20">
        <f t="shared" si="2"/>
        <v>202500</v>
      </c>
      <c r="Q129" s="21"/>
      <c r="R129" s="22" t="b">
        <f t="shared" si="3"/>
        <v>0</v>
      </c>
      <c r="S129" s="20">
        <f t="shared" si="4"/>
        <v>67500</v>
      </c>
      <c r="T129" s="22"/>
      <c r="U129" s="22" t="b">
        <f t="shared" si="5"/>
        <v>0</v>
      </c>
      <c r="V129" s="20">
        <f t="shared" si="6"/>
        <v>67500</v>
      </c>
      <c r="W129" s="5"/>
      <c r="X129" s="5"/>
      <c r="Y129" s="5"/>
      <c r="Z129" s="5"/>
      <c r="AA129" s="5"/>
      <c r="AB129" s="5"/>
      <c r="AC129" s="5"/>
    </row>
    <row r="130" spans="1:29" ht="12.5" x14ac:dyDescent="0.25">
      <c r="A130" s="42">
        <v>129</v>
      </c>
      <c r="B130" s="29"/>
      <c r="C130" s="30"/>
      <c r="D130" s="30"/>
      <c r="E130" s="30"/>
      <c r="F130" s="30"/>
      <c r="G130" s="45">
        <v>50000</v>
      </c>
      <c r="H130" s="30">
        <v>25</v>
      </c>
      <c r="I130" s="11">
        <f t="shared" si="7"/>
        <v>0.90909090909090906</v>
      </c>
      <c r="J130" s="11">
        <f t="shared" si="9"/>
        <v>116.30909090909068</v>
      </c>
      <c r="K130" s="12">
        <v>2.5000000000000001E-2</v>
      </c>
      <c r="L130" s="19"/>
      <c r="M130" s="20">
        <f t="shared" si="8"/>
        <v>337500</v>
      </c>
      <c r="N130" s="21"/>
      <c r="O130" s="22" t="b">
        <f t="shared" si="1"/>
        <v>0</v>
      </c>
      <c r="P130" s="20">
        <f t="shared" si="2"/>
        <v>202500</v>
      </c>
      <c r="Q130" s="21"/>
      <c r="R130" s="22" t="b">
        <f t="shared" si="3"/>
        <v>0</v>
      </c>
      <c r="S130" s="20">
        <f t="shared" si="4"/>
        <v>67500</v>
      </c>
      <c r="T130" s="22"/>
      <c r="U130" s="22" t="b">
        <f t="shared" si="5"/>
        <v>0</v>
      </c>
      <c r="V130" s="20">
        <f t="shared" si="6"/>
        <v>67500</v>
      </c>
      <c r="W130" s="5"/>
      <c r="X130" s="5"/>
      <c r="Y130" s="5"/>
      <c r="Z130" s="5"/>
      <c r="AA130" s="5"/>
      <c r="AB130" s="5"/>
      <c r="AC130" s="5"/>
    </row>
    <row r="131" spans="1:29" ht="12.5" x14ac:dyDescent="0.25">
      <c r="A131" s="42">
        <v>130</v>
      </c>
      <c r="B131" s="29"/>
      <c r="C131" s="30"/>
      <c r="D131" s="30"/>
      <c r="E131" s="30"/>
      <c r="F131" s="30"/>
      <c r="G131" s="45">
        <v>50000</v>
      </c>
      <c r="H131" s="30">
        <v>25</v>
      </c>
      <c r="I131" s="11">
        <f t="shared" si="7"/>
        <v>0.90909090909090906</v>
      </c>
      <c r="J131" s="11">
        <f t="shared" si="9"/>
        <v>117.21818181818159</v>
      </c>
      <c r="K131" s="12">
        <v>2.5000000000000001E-2</v>
      </c>
      <c r="L131" s="19"/>
      <c r="M131" s="20">
        <f t="shared" si="8"/>
        <v>337500</v>
      </c>
      <c r="N131" s="21"/>
      <c r="O131" s="22" t="b">
        <f t="shared" si="1"/>
        <v>0</v>
      </c>
      <c r="P131" s="20">
        <f t="shared" si="2"/>
        <v>202500</v>
      </c>
      <c r="Q131" s="21"/>
      <c r="R131" s="22" t="b">
        <f t="shared" si="3"/>
        <v>0</v>
      </c>
      <c r="S131" s="20">
        <f t="shared" si="4"/>
        <v>67500</v>
      </c>
      <c r="T131" s="22"/>
      <c r="U131" s="22" t="b">
        <f t="shared" si="5"/>
        <v>0</v>
      </c>
      <c r="V131" s="20">
        <f t="shared" si="6"/>
        <v>67500</v>
      </c>
      <c r="W131" s="5"/>
      <c r="X131" s="5"/>
      <c r="Y131" s="5"/>
      <c r="Z131" s="5"/>
      <c r="AA131" s="5"/>
      <c r="AB131" s="5"/>
      <c r="AC131" s="5"/>
    </row>
    <row r="132" spans="1:29" ht="12.5" x14ac:dyDescent="0.25">
      <c r="A132" s="42">
        <v>131</v>
      </c>
      <c r="B132" s="29"/>
      <c r="C132" s="30"/>
      <c r="D132" s="30"/>
      <c r="E132" s="30"/>
      <c r="F132" s="30"/>
      <c r="G132" s="45">
        <v>50000</v>
      </c>
      <c r="H132" s="30">
        <v>25</v>
      </c>
      <c r="I132" s="11">
        <f t="shared" si="7"/>
        <v>0.90909090909090906</v>
      </c>
      <c r="J132" s="11">
        <f t="shared" si="9"/>
        <v>118.1272727272725</v>
      </c>
      <c r="K132" s="12">
        <v>2.5000000000000001E-2</v>
      </c>
      <c r="L132" s="19"/>
      <c r="M132" s="20">
        <f t="shared" si="8"/>
        <v>337500</v>
      </c>
      <c r="N132" s="21"/>
      <c r="O132" s="22" t="b">
        <f t="shared" si="1"/>
        <v>0</v>
      </c>
      <c r="P132" s="20">
        <f t="shared" si="2"/>
        <v>202500</v>
      </c>
      <c r="Q132" s="21"/>
      <c r="R132" s="22" t="b">
        <f t="shared" si="3"/>
        <v>0</v>
      </c>
      <c r="S132" s="20">
        <f t="shared" si="4"/>
        <v>67500</v>
      </c>
      <c r="T132" s="22"/>
      <c r="U132" s="22" t="b">
        <f t="shared" si="5"/>
        <v>0</v>
      </c>
      <c r="V132" s="20">
        <f t="shared" si="6"/>
        <v>67500</v>
      </c>
      <c r="W132" s="5"/>
      <c r="X132" s="5"/>
      <c r="Y132" s="5"/>
      <c r="Z132" s="5"/>
      <c r="AA132" s="5"/>
      <c r="AB132" s="5"/>
      <c r="AC132" s="5"/>
    </row>
    <row r="133" spans="1:29" ht="12.5" x14ac:dyDescent="0.25">
      <c r="A133" s="42">
        <v>132</v>
      </c>
      <c r="B133" s="29"/>
      <c r="C133" s="30"/>
      <c r="D133" s="30"/>
      <c r="E133" s="30"/>
      <c r="F133" s="30"/>
      <c r="G133" s="45">
        <v>50000</v>
      </c>
      <c r="H133" s="30">
        <v>25</v>
      </c>
      <c r="I133" s="11">
        <f t="shared" si="7"/>
        <v>0.90909090909090906</v>
      </c>
      <c r="J133" s="11">
        <f t="shared" si="9"/>
        <v>119.0363636363634</v>
      </c>
      <c r="K133" s="12">
        <v>2.5000000000000001E-2</v>
      </c>
      <c r="L133" s="19"/>
      <c r="M133" s="20">
        <f t="shared" si="8"/>
        <v>337500</v>
      </c>
      <c r="N133" s="21"/>
      <c r="O133" s="22" t="b">
        <f t="shared" si="1"/>
        <v>0</v>
      </c>
      <c r="P133" s="20">
        <f t="shared" si="2"/>
        <v>202500</v>
      </c>
      <c r="Q133" s="21"/>
      <c r="R133" s="22" t="b">
        <f t="shared" si="3"/>
        <v>0</v>
      </c>
      <c r="S133" s="20">
        <f t="shared" si="4"/>
        <v>67500</v>
      </c>
      <c r="T133" s="22"/>
      <c r="U133" s="22" t="b">
        <f t="shared" si="5"/>
        <v>0</v>
      </c>
      <c r="V133" s="20">
        <f t="shared" si="6"/>
        <v>67500</v>
      </c>
      <c r="W133" s="5"/>
      <c r="X133" s="5"/>
      <c r="Y133" s="5"/>
      <c r="Z133" s="5"/>
      <c r="AA133" s="5"/>
      <c r="AB133" s="5"/>
      <c r="AC133" s="5"/>
    </row>
    <row r="134" spans="1:29" ht="12.5" x14ac:dyDescent="0.25">
      <c r="A134" s="42">
        <v>133</v>
      </c>
      <c r="B134" s="29"/>
      <c r="C134" s="30"/>
      <c r="D134" s="30"/>
      <c r="E134" s="30"/>
      <c r="F134" s="30"/>
      <c r="G134" s="45">
        <v>50000</v>
      </c>
      <c r="H134" s="30">
        <v>25</v>
      </c>
      <c r="I134" s="11">
        <f t="shared" si="7"/>
        <v>0.90909090909090906</v>
      </c>
      <c r="J134" s="11">
        <f t="shared" si="9"/>
        <v>119.94545454545431</v>
      </c>
      <c r="K134" s="12">
        <v>2.5000000000000001E-2</v>
      </c>
      <c r="L134" s="19"/>
      <c r="M134" s="20">
        <f t="shared" si="8"/>
        <v>337500</v>
      </c>
      <c r="N134" s="21"/>
      <c r="O134" s="22" t="b">
        <f t="shared" si="1"/>
        <v>0</v>
      </c>
      <c r="P134" s="20">
        <f t="shared" si="2"/>
        <v>202500</v>
      </c>
      <c r="Q134" s="21"/>
      <c r="R134" s="22" t="b">
        <f t="shared" si="3"/>
        <v>0</v>
      </c>
      <c r="S134" s="20">
        <f t="shared" si="4"/>
        <v>67500</v>
      </c>
      <c r="T134" s="22"/>
      <c r="U134" s="22" t="b">
        <f t="shared" si="5"/>
        <v>0</v>
      </c>
      <c r="V134" s="20">
        <f t="shared" si="6"/>
        <v>67500</v>
      </c>
      <c r="W134" s="5"/>
      <c r="X134" s="5"/>
      <c r="Y134" s="5"/>
      <c r="Z134" s="5"/>
      <c r="AA134" s="5"/>
      <c r="AB134" s="5"/>
      <c r="AC134" s="5"/>
    </row>
    <row r="135" spans="1:29" ht="12.5" x14ac:dyDescent="0.25">
      <c r="A135" s="42">
        <v>134</v>
      </c>
      <c r="B135" s="29"/>
      <c r="C135" s="30"/>
      <c r="D135" s="30"/>
      <c r="E135" s="30"/>
      <c r="F135" s="30"/>
      <c r="G135" s="45">
        <v>50000</v>
      </c>
      <c r="H135" s="30">
        <v>25</v>
      </c>
      <c r="I135" s="11">
        <f t="shared" si="7"/>
        <v>0.90909090909090906</v>
      </c>
      <c r="J135" s="11">
        <f t="shared" si="9"/>
        <v>120.85454545454522</v>
      </c>
      <c r="K135" s="12">
        <v>2.5000000000000001E-2</v>
      </c>
      <c r="L135" s="19"/>
      <c r="M135" s="20">
        <f t="shared" si="8"/>
        <v>337500</v>
      </c>
      <c r="N135" s="21"/>
      <c r="O135" s="22" t="b">
        <f t="shared" si="1"/>
        <v>0</v>
      </c>
      <c r="P135" s="20">
        <f t="shared" si="2"/>
        <v>202500</v>
      </c>
      <c r="Q135" s="21"/>
      <c r="R135" s="22" t="b">
        <f t="shared" si="3"/>
        <v>0</v>
      </c>
      <c r="S135" s="20">
        <f t="shared" si="4"/>
        <v>67500</v>
      </c>
      <c r="T135" s="22"/>
      <c r="U135" s="22" t="b">
        <f t="shared" si="5"/>
        <v>0</v>
      </c>
      <c r="V135" s="20">
        <f t="shared" si="6"/>
        <v>67500</v>
      </c>
      <c r="W135" s="5"/>
      <c r="X135" s="5"/>
      <c r="Y135" s="5"/>
      <c r="Z135" s="5"/>
      <c r="AA135" s="5"/>
      <c r="AB135" s="5"/>
      <c r="AC135" s="5"/>
    </row>
    <row r="136" spans="1:29" ht="12.5" x14ac:dyDescent="0.25">
      <c r="A136" s="42">
        <v>135</v>
      </c>
      <c r="B136" s="29"/>
      <c r="C136" s="30"/>
      <c r="D136" s="30"/>
      <c r="E136" s="30"/>
      <c r="F136" s="30"/>
      <c r="G136" s="45">
        <v>50000</v>
      </c>
      <c r="H136" s="30">
        <v>25</v>
      </c>
      <c r="I136" s="11">
        <f t="shared" si="7"/>
        <v>0.90909090909090906</v>
      </c>
      <c r="J136" s="11">
        <f t="shared" si="9"/>
        <v>121.76363636363612</v>
      </c>
      <c r="K136" s="12">
        <v>2.5000000000000001E-2</v>
      </c>
      <c r="L136" s="19"/>
      <c r="M136" s="20">
        <f t="shared" si="8"/>
        <v>337500</v>
      </c>
      <c r="N136" s="21"/>
      <c r="O136" s="22" t="b">
        <f t="shared" si="1"/>
        <v>0</v>
      </c>
      <c r="P136" s="20">
        <f t="shared" si="2"/>
        <v>202500</v>
      </c>
      <c r="Q136" s="21"/>
      <c r="R136" s="22" t="b">
        <f t="shared" si="3"/>
        <v>0</v>
      </c>
      <c r="S136" s="20">
        <f t="shared" si="4"/>
        <v>67500</v>
      </c>
      <c r="T136" s="22"/>
      <c r="U136" s="22" t="b">
        <f t="shared" si="5"/>
        <v>0</v>
      </c>
      <c r="V136" s="20">
        <f t="shared" si="6"/>
        <v>67500</v>
      </c>
      <c r="W136" s="5"/>
      <c r="X136" s="5"/>
      <c r="Y136" s="5"/>
      <c r="Z136" s="5"/>
      <c r="AA136" s="5"/>
      <c r="AB136" s="5"/>
      <c r="AC136" s="5"/>
    </row>
    <row r="137" spans="1:29" ht="12.5" x14ac:dyDescent="0.25">
      <c r="A137" s="42">
        <v>136</v>
      </c>
      <c r="B137" s="29"/>
      <c r="C137" s="30"/>
      <c r="D137" s="30"/>
      <c r="E137" s="30"/>
      <c r="F137" s="30"/>
      <c r="G137" s="45">
        <v>50000</v>
      </c>
      <c r="H137" s="30">
        <v>25</v>
      </c>
      <c r="I137" s="11">
        <f t="shared" si="7"/>
        <v>0.90909090909090906</v>
      </c>
      <c r="J137" s="11">
        <f t="shared" si="9"/>
        <v>122.67272727272703</v>
      </c>
      <c r="K137" s="12">
        <v>2.5000000000000001E-2</v>
      </c>
      <c r="L137" s="19"/>
      <c r="M137" s="20">
        <f t="shared" si="8"/>
        <v>337500</v>
      </c>
      <c r="N137" s="21"/>
      <c r="O137" s="22" t="b">
        <f t="shared" si="1"/>
        <v>0</v>
      </c>
      <c r="P137" s="20">
        <f t="shared" si="2"/>
        <v>202500</v>
      </c>
      <c r="Q137" s="21"/>
      <c r="R137" s="22" t="b">
        <f t="shared" si="3"/>
        <v>0</v>
      </c>
      <c r="S137" s="20">
        <f t="shared" si="4"/>
        <v>67500</v>
      </c>
      <c r="T137" s="22"/>
      <c r="U137" s="22" t="b">
        <f t="shared" si="5"/>
        <v>0</v>
      </c>
      <c r="V137" s="20">
        <f t="shared" si="6"/>
        <v>67500</v>
      </c>
      <c r="W137" s="5"/>
      <c r="X137" s="5"/>
      <c r="Y137" s="5"/>
      <c r="Z137" s="5"/>
      <c r="AA137" s="5"/>
      <c r="AB137" s="5"/>
      <c r="AC137" s="5"/>
    </row>
    <row r="138" spans="1:29" ht="12.5" x14ac:dyDescent="0.25">
      <c r="A138" s="42">
        <v>137</v>
      </c>
      <c r="B138" s="29"/>
      <c r="C138" s="30"/>
      <c r="D138" s="30"/>
      <c r="E138" s="30"/>
      <c r="F138" s="30"/>
      <c r="G138" s="45">
        <v>50000</v>
      </c>
      <c r="H138" s="30">
        <v>25</v>
      </c>
      <c r="I138" s="11">
        <f t="shared" si="7"/>
        <v>0.90909090909090906</v>
      </c>
      <c r="J138" s="11">
        <f t="shared" si="9"/>
        <v>123.58181818181794</v>
      </c>
      <c r="K138" s="12">
        <v>2.5000000000000001E-2</v>
      </c>
      <c r="L138" s="19"/>
      <c r="M138" s="20">
        <f t="shared" si="8"/>
        <v>337500</v>
      </c>
      <c r="N138" s="21"/>
      <c r="O138" s="22" t="b">
        <f t="shared" si="1"/>
        <v>0</v>
      </c>
      <c r="P138" s="20">
        <f t="shared" si="2"/>
        <v>202500</v>
      </c>
      <c r="Q138" s="21"/>
      <c r="R138" s="22" t="b">
        <f t="shared" si="3"/>
        <v>0</v>
      </c>
      <c r="S138" s="20">
        <f t="shared" si="4"/>
        <v>67500</v>
      </c>
      <c r="T138" s="22"/>
      <c r="U138" s="22" t="b">
        <f t="shared" si="5"/>
        <v>0</v>
      </c>
      <c r="V138" s="20">
        <f t="shared" si="6"/>
        <v>67500</v>
      </c>
      <c r="W138" s="5"/>
      <c r="X138" s="5"/>
      <c r="Y138" s="5"/>
      <c r="Z138" s="5"/>
      <c r="AA138" s="5"/>
      <c r="AB138" s="5"/>
      <c r="AC138" s="5"/>
    </row>
    <row r="139" spans="1:29" ht="12.5" x14ac:dyDescent="0.25">
      <c r="A139" s="42">
        <v>138</v>
      </c>
      <c r="B139" s="29"/>
      <c r="C139" s="30"/>
      <c r="D139" s="30"/>
      <c r="E139" s="30"/>
      <c r="F139" s="30"/>
      <c r="G139" s="45">
        <v>50000</v>
      </c>
      <c r="H139" s="30">
        <v>25</v>
      </c>
      <c r="I139" s="11">
        <f t="shared" si="7"/>
        <v>0.90909090909090906</v>
      </c>
      <c r="J139" s="11">
        <f t="shared" si="9"/>
        <v>124.49090909090884</v>
      </c>
      <c r="K139" s="12">
        <v>2.5000000000000001E-2</v>
      </c>
      <c r="L139" s="19"/>
      <c r="M139" s="20">
        <f t="shared" si="8"/>
        <v>337500</v>
      </c>
      <c r="N139" s="21"/>
      <c r="O139" s="22" t="b">
        <f t="shared" si="1"/>
        <v>0</v>
      </c>
      <c r="P139" s="20">
        <f t="shared" si="2"/>
        <v>202500</v>
      </c>
      <c r="Q139" s="21"/>
      <c r="R139" s="22" t="b">
        <f t="shared" si="3"/>
        <v>0</v>
      </c>
      <c r="S139" s="20">
        <f t="shared" si="4"/>
        <v>67500</v>
      </c>
      <c r="T139" s="22"/>
      <c r="U139" s="22" t="b">
        <f t="shared" si="5"/>
        <v>0</v>
      </c>
      <c r="V139" s="20">
        <f t="shared" si="6"/>
        <v>67500</v>
      </c>
      <c r="W139" s="5"/>
      <c r="X139" s="5"/>
      <c r="Y139" s="5"/>
      <c r="Z139" s="5"/>
      <c r="AA139" s="5"/>
      <c r="AB139" s="5"/>
      <c r="AC139" s="5"/>
    </row>
    <row r="140" spans="1:29" ht="12.5" x14ac:dyDescent="0.25">
      <c r="A140" s="42">
        <v>139</v>
      </c>
      <c r="B140" s="29"/>
      <c r="C140" s="30"/>
      <c r="D140" s="30"/>
      <c r="E140" s="30"/>
      <c r="F140" s="30"/>
      <c r="G140" s="45">
        <v>50000</v>
      </c>
      <c r="H140" s="30">
        <v>25</v>
      </c>
      <c r="I140" s="11">
        <f t="shared" si="7"/>
        <v>0.90909090909090906</v>
      </c>
      <c r="J140" s="11">
        <f t="shared" si="9"/>
        <v>125.39999999999975</v>
      </c>
      <c r="K140" s="12">
        <v>2.5000000000000001E-2</v>
      </c>
      <c r="L140" s="19"/>
      <c r="M140" s="20">
        <f t="shared" si="8"/>
        <v>337500</v>
      </c>
      <c r="N140" s="21"/>
      <c r="O140" s="22" t="b">
        <f t="shared" si="1"/>
        <v>0</v>
      </c>
      <c r="P140" s="20">
        <f t="shared" si="2"/>
        <v>202500</v>
      </c>
      <c r="Q140" s="21"/>
      <c r="R140" s="22" t="b">
        <f t="shared" si="3"/>
        <v>0</v>
      </c>
      <c r="S140" s="20">
        <f t="shared" si="4"/>
        <v>67500</v>
      </c>
      <c r="T140" s="22"/>
      <c r="U140" s="22" t="b">
        <f t="shared" si="5"/>
        <v>0</v>
      </c>
      <c r="V140" s="20">
        <f t="shared" si="6"/>
        <v>67500</v>
      </c>
      <c r="W140" s="5"/>
      <c r="X140" s="5"/>
      <c r="Y140" s="5"/>
      <c r="Z140" s="5"/>
      <c r="AA140" s="5"/>
      <c r="AB140" s="5"/>
      <c r="AC140" s="5"/>
    </row>
    <row r="141" spans="1:29" ht="12.5" x14ac:dyDescent="0.25">
      <c r="A141" s="42">
        <v>140</v>
      </c>
      <c r="B141" s="29"/>
      <c r="C141" s="30"/>
      <c r="D141" s="30"/>
      <c r="E141" s="30"/>
      <c r="F141" s="30"/>
      <c r="G141" s="45">
        <v>50000</v>
      </c>
      <c r="H141" s="30">
        <v>25</v>
      </c>
      <c r="I141" s="11">
        <f t="shared" si="7"/>
        <v>0.90909090909090906</v>
      </c>
      <c r="J141" s="11">
        <f t="shared" si="9"/>
        <v>126.30909090909066</v>
      </c>
      <c r="K141" s="12">
        <v>2.5000000000000001E-2</v>
      </c>
      <c r="L141" s="19"/>
      <c r="M141" s="20">
        <f t="shared" si="8"/>
        <v>337500</v>
      </c>
      <c r="N141" s="21"/>
      <c r="O141" s="22" t="b">
        <f t="shared" si="1"/>
        <v>0</v>
      </c>
      <c r="P141" s="20">
        <f t="shared" si="2"/>
        <v>202500</v>
      </c>
      <c r="Q141" s="21"/>
      <c r="R141" s="22" t="b">
        <f t="shared" si="3"/>
        <v>0</v>
      </c>
      <c r="S141" s="20">
        <f t="shared" si="4"/>
        <v>67500</v>
      </c>
      <c r="T141" s="22"/>
      <c r="U141" s="22" t="b">
        <f t="shared" si="5"/>
        <v>0</v>
      </c>
      <c r="V141" s="20">
        <f t="shared" si="6"/>
        <v>67500</v>
      </c>
      <c r="W141" s="5"/>
      <c r="X141" s="5"/>
      <c r="Y141" s="5"/>
      <c r="Z141" s="5"/>
      <c r="AA141" s="5"/>
      <c r="AB141" s="5"/>
      <c r="AC141" s="5"/>
    </row>
    <row r="142" spans="1:29" ht="12.5" x14ac:dyDescent="0.25">
      <c r="A142" s="42">
        <v>141</v>
      </c>
      <c r="B142" s="29"/>
      <c r="C142" s="30"/>
      <c r="D142" s="30"/>
      <c r="E142" s="30"/>
      <c r="F142" s="30"/>
      <c r="G142" s="45">
        <v>50000</v>
      </c>
      <c r="H142" s="30">
        <v>25</v>
      </c>
      <c r="I142" s="11">
        <f t="shared" si="7"/>
        <v>0.90909090909090906</v>
      </c>
      <c r="J142" s="11">
        <f t="shared" si="9"/>
        <v>127.21818181818156</v>
      </c>
      <c r="K142" s="12">
        <v>2.5000000000000001E-2</v>
      </c>
      <c r="L142" s="19"/>
      <c r="M142" s="20">
        <f t="shared" si="8"/>
        <v>337500</v>
      </c>
      <c r="N142" s="21"/>
      <c r="O142" s="22" t="b">
        <f t="shared" si="1"/>
        <v>0</v>
      </c>
      <c r="P142" s="20">
        <f t="shared" si="2"/>
        <v>202500</v>
      </c>
      <c r="Q142" s="21"/>
      <c r="R142" s="22" t="b">
        <f t="shared" si="3"/>
        <v>0</v>
      </c>
      <c r="S142" s="20">
        <f t="shared" si="4"/>
        <v>67500</v>
      </c>
      <c r="T142" s="22"/>
      <c r="U142" s="22" t="b">
        <f t="shared" si="5"/>
        <v>0</v>
      </c>
      <c r="V142" s="20">
        <f t="shared" si="6"/>
        <v>67500</v>
      </c>
      <c r="W142" s="5"/>
      <c r="X142" s="5"/>
      <c r="Y142" s="5"/>
      <c r="Z142" s="5"/>
      <c r="AA142" s="5"/>
      <c r="AB142" s="5"/>
      <c r="AC142" s="5"/>
    </row>
    <row r="143" spans="1:29" ht="12.5" x14ac:dyDescent="0.25">
      <c r="A143" s="42">
        <v>142</v>
      </c>
      <c r="B143" s="29"/>
      <c r="C143" s="30"/>
      <c r="D143" s="30"/>
      <c r="E143" s="30"/>
      <c r="F143" s="30"/>
      <c r="G143" s="45">
        <v>50000</v>
      </c>
      <c r="H143" s="30">
        <v>25</v>
      </c>
      <c r="I143" s="11">
        <f t="shared" si="7"/>
        <v>0.90909090909090906</v>
      </c>
      <c r="J143" s="11">
        <f t="shared" si="9"/>
        <v>128.12727272727247</v>
      </c>
      <c r="K143" s="12">
        <v>2.5000000000000001E-2</v>
      </c>
      <c r="L143" s="19"/>
      <c r="M143" s="20">
        <f t="shared" si="8"/>
        <v>337500</v>
      </c>
      <c r="N143" s="21"/>
      <c r="O143" s="22" t="b">
        <f t="shared" si="1"/>
        <v>0</v>
      </c>
      <c r="P143" s="20">
        <f t="shared" si="2"/>
        <v>202500</v>
      </c>
      <c r="Q143" s="21"/>
      <c r="R143" s="22" t="b">
        <f t="shared" si="3"/>
        <v>0</v>
      </c>
      <c r="S143" s="20">
        <f t="shared" si="4"/>
        <v>67500</v>
      </c>
      <c r="T143" s="22"/>
      <c r="U143" s="22" t="b">
        <f t="shared" si="5"/>
        <v>0</v>
      </c>
      <c r="V143" s="20">
        <f t="shared" si="6"/>
        <v>67500</v>
      </c>
      <c r="W143" s="5"/>
      <c r="X143" s="5"/>
      <c r="Y143" s="5"/>
      <c r="Z143" s="5"/>
      <c r="AA143" s="5"/>
      <c r="AB143" s="5"/>
      <c r="AC143" s="5"/>
    </row>
    <row r="144" spans="1:29" ht="12.5" x14ac:dyDescent="0.25">
      <c r="A144" s="42">
        <v>143</v>
      </c>
      <c r="B144" s="29"/>
      <c r="C144" s="30"/>
      <c r="D144" s="30"/>
      <c r="E144" s="30"/>
      <c r="F144" s="30"/>
      <c r="G144" s="45">
        <v>50000</v>
      </c>
      <c r="H144" s="30">
        <v>25</v>
      </c>
      <c r="I144" s="11">
        <f t="shared" si="7"/>
        <v>0.90909090909090906</v>
      </c>
      <c r="J144" s="11">
        <f t="shared" si="9"/>
        <v>129.03636363636338</v>
      </c>
      <c r="K144" s="12">
        <v>2.5000000000000001E-2</v>
      </c>
      <c r="L144" s="19"/>
      <c r="M144" s="20">
        <f t="shared" si="8"/>
        <v>337500</v>
      </c>
      <c r="N144" s="21"/>
      <c r="O144" s="22" t="b">
        <f t="shared" si="1"/>
        <v>0</v>
      </c>
      <c r="P144" s="20">
        <f t="shared" si="2"/>
        <v>202500</v>
      </c>
      <c r="Q144" s="21"/>
      <c r="R144" s="22" t="b">
        <f t="shared" si="3"/>
        <v>0</v>
      </c>
      <c r="S144" s="20">
        <f t="shared" si="4"/>
        <v>67500</v>
      </c>
      <c r="T144" s="22"/>
      <c r="U144" s="22" t="b">
        <f t="shared" si="5"/>
        <v>0</v>
      </c>
      <c r="V144" s="20">
        <f t="shared" si="6"/>
        <v>67500</v>
      </c>
      <c r="W144" s="5"/>
      <c r="X144" s="5"/>
      <c r="Y144" s="5"/>
      <c r="Z144" s="5"/>
      <c r="AA144" s="5"/>
      <c r="AB144" s="5"/>
      <c r="AC144" s="5"/>
    </row>
    <row r="145" spans="1:29" ht="12.5" x14ac:dyDescent="0.25">
      <c r="A145" s="42">
        <v>144</v>
      </c>
      <c r="B145" s="29"/>
      <c r="C145" s="30"/>
      <c r="D145" s="30"/>
      <c r="E145" s="30"/>
      <c r="F145" s="30"/>
      <c r="G145" s="45">
        <v>50000</v>
      </c>
      <c r="H145" s="30">
        <v>25</v>
      </c>
      <c r="I145" s="11">
        <f t="shared" si="7"/>
        <v>0.90909090909090906</v>
      </c>
      <c r="J145" s="11">
        <f t="shared" si="9"/>
        <v>129.94545454545428</v>
      </c>
      <c r="K145" s="12">
        <v>2.5000000000000001E-2</v>
      </c>
      <c r="L145" s="19"/>
      <c r="M145" s="20">
        <f t="shared" si="8"/>
        <v>337500</v>
      </c>
      <c r="N145" s="21"/>
      <c r="O145" s="22" t="b">
        <f t="shared" si="1"/>
        <v>0</v>
      </c>
      <c r="P145" s="20">
        <f t="shared" si="2"/>
        <v>202500</v>
      </c>
      <c r="Q145" s="21"/>
      <c r="R145" s="22" t="b">
        <f t="shared" si="3"/>
        <v>0</v>
      </c>
      <c r="S145" s="20">
        <f t="shared" si="4"/>
        <v>67500</v>
      </c>
      <c r="T145" s="22"/>
      <c r="U145" s="22" t="b">
        <f t="shared" si="5"/>
        <v>0</v>
      </c>
      <c r="V145" s="20">
        <f t="shared" si="6"/>
        <v>67500</v>
      </c>
      <c r="W145" s="5"/>
      <c r="X145" s="5"/>
      <c r="Y145" s="5"/>
      <c r="Z145" s="5"/>
      <c r="AA145" s="5"/>
      <c r="AB145" s="5"/>
      <c r="AC145" s="5"/>
    </row>
    <row r="146" spans="1:29" ht="12.5" x14ac:dyDescent="0.25">
      <c r="A146" s="42">
        <v>145</v>
      </c>
      <c r="B146" s="29"/>
      <c r="C146" s="30"/>
      <c r="D146" s="30"/>
      <c r="E146" s="30"/>
      <c r="F146" s="30"/>
      <c r="G146" s="45">
        <v>50000</v>
      </c>
      <c r="H146" s="30">
        <v>25</v>
      </c>
      <c r="I146" s="11">
        <f t="shared" si="7"/>
        <v>0.90909090909090906</v>
      </c>
      <c r="J146" s="11">
        <f t="shared" si="9"/>
        <v>130.85454545454519</v>
      </c>
      <c r="K146" s="12">
        <v>2.5000000000000001E-2</v>
      </c>
      <c r="L146" s="19"/>
      <c r="M146" s="20">
        <f t="shared" si="8"/>
        <v>337500</v>
      </c>
      <c r="N146" s="21"/>
      <c r="O146" s="22" t="b">
        <f t="shared" si="1"/>
        <v>0</v>
      </c>
      <c r="P146" s="20">
        <f t="shared" si="2"/>
        <v>202500</v>
      </c>
      <c r="Q146" s="21"/>
      <c r="R146" s="22" t="b">
        <f t="shared" si="3"/>
        <v>0</v>
      </c>
      <c r="S146" s="20">
        <f t="shared" si="4"/>
        <v>67500</v>
      </c>
      <c r="T146" s="22"/>
      <c r="U146" s="22" t="b">
        <f t="shared" si="5"/>
        <v>0</v>
      </c>
      <c r="V146" s="20">
        <f t="shared" si="6"/>
        <v>67500</v>
      </c>
      <c r="W146" s="5"/>
      <c r="X146" s="5"/>
      <c r="Y146" s="5"/>
      <c r="Z146" s="5"/>
      <c r="AA146" s="5"/>
      <c r="AB146" s="5"/>
      <c r="AC146" s="5"/>
    </row>
    <row r="147" spans="1:29" ht="12.5" x14ac:dyDescent="0.25">
      <c r="A147" s="42">
        <v>146</v>
      </c>
      <c r="B147" s="29"/>
      <c r="C147" s="30"/>
      <c r="D147" s="30"/>
      <c r="E147" s="30"/>
      <c r="F147" s="30"/>
      <c r="G147" s="45">
        <v>50000</v>
      </c>
      <c r="H147" s="30">
        <v>25</v>
      </c>
      <c r="I147" s="11">
        <f t="shared" si="7"/>
        <v>0.90909090909090906</v>
      </c>
      <c r="J147" s="11">
        <f t="shared" si="9"/>
        <v>131.7636363636361</v>
      </c>
      <c r="K147" s="12">
        <v>2.5000000000000001E-2</v>
      </c>
      <c r="L147" s="19"/>
      <c r="M147" s="20">
        <f t="shared" si="8"/>
        <v>337500</v>
      </c>
      <c r="N147" s="21"/>
      <c r="O147" s="22" t="b">
        <f t="shared" si="1"/>
        <v>0</v>
      </c>
      <c r="P147" s="20">
        <f t="shared" si="2"/>
        <v>202500</v>
      </c>
      <c r="Q147" s="21"/>
      <c r="R147" s="22" t="b">
        <f t="shared" si="3"/>
        <v>0</v>
      </c>
      <c r="S147" s="20">
        <f t="shared" si="4"/>
        <v>67500</v>
      </c>
      <c r="T147" s="22"/>
      <c r="U147" s="22" t="b">
        <f t="shared" si="5"/>
        <v>0</v>
      </c>
      <c r="V147" s="20">
        <f t="shared" si="6"/>
        <v>67500</v>
      </c>
      <c r="W147" s="5"/>
      <c r="X147" s="5"/>
      <c r="Y147" s="5"/>
      <c r="Z147" s="5"/>
      <c r="AA147" s="5"/>
      <c r="AB147" s="5"/>
      <c r="AC147" s="5"/>
    </row>
    <row r="148" spans="1:29" ht="12.5" x14ac:dyDescent="0.25">
      <c r="A148" s="42">
        <v>147</v>
      </c>
      <c r="B148" s="29"/>
      <c r="C148" s="30"/>
      <c r="D148" s="30"/>
      <c r="E148" s="30"/>
      <c r="F148" s="30"/>
      <c r="G148" s="45">
        <v>50000</v>
      </c>
      <c r="H148" s="30">
        <v>25</v>
      </c>
      <c r="I148" s="11">
        <f t="shared" si="7"/>
        <v>0.90909090909090906</v>
      </c>
      <c r="J148" s="11">
        <f t="shared" si="9"/>
        <v>132.672727272727</v>
      </c>
      <c r="K148" s="12">
        <v>2.5000000000000001E-2</v>
      </c>
      <c r="L148" s="19"/>
      <c r="M148" s="20">
        <f t="shared" si="8"/>
        <v>337500</v>
      </c>
      <c r="N148" s="21"/>
      <c r="O148" s="22" t="b">
        <f t="shared" si="1"/>
        <v>0</v>
      </c>
      <c r="P148" s="20">
        <f t="shared" si="2"/>
        <v>202500</v>
      </c>
      <c r="Q148" s="21"/>
      <c r="R148" s="22" t="b">
        <f t="shared" si="3"/>
        <v>0</v>
      </c>
      <c r="S148" s="20">
        <f t="shared" si="4"/>
        <v>67500</v>
      </c>
      <c r="T148" s="22"/>
      <c r="U148" s="22" t="b">
        <f t="shared" si="5"/>
        <v>0</v>
      </c>
      <c r="V148" s="20">
        <f t="shared" si="6"/>
        <v>67500</v>
      </c>
      <c r="W148" s="5"/>
      <c r="X148" s="5"/>
      <c r="Y148" s="5"/>
      <c r="Z148" s="5"/>
      <c r="AA148" s="5"/>
      <c r="AB148" s="5"/>
      <c r="AC148" s="5"/>
    </row>
    <row r="149" spans="1:29" ht="12.5" x14ac:dyDescent="0.25">
      <c r="A149" s="42">
        <v>148</v>
      </c>
      <c r="B149" s="29"/>
      <c r="C149" s="30"/>
      <c r="D149" s="30"/>
      <c r="E149" s="30"/>
      <c r="F149" s="30"/>
      <c r="G149" s="45">
        <v>50000</v>
      </c>
      <c r="H149" s="30">
        <v>25</v>
      </c>
      <c r="I149" s="11">
        <f t="shared" si="7"/>
        <v>0.90909090909090906</v>
      </c>
      <c r="J149" s="11">
        <f t="shared" si="9"/>
        <v>133.58181818181791</v>
      </c>
      <c r="K149" s="12">
        <v>2.5000000000000001E-2</v>
      </c>
      <c r="L149" s="19"/>
      <c r="M149" s="20">
        <f t="shared" si="8"/>
        <v>337500</v>
      </c>
      <c r="N149" s="21"/>
      <c r="O149" s="22" t="b">
        <f t="shared" si="1"/>
        <v>0</v>
      </c>
      <c r="P149" s="20">
        <f t="shared" si="2"/>
        <v>202500</v>
      </c>
      <c r="Q149" s="21"/>
      <c r="R149" s="22" t="b">
        <f t="shared" si="3"/>
        <v>0</v>
      </c>
      <c r="S149" s="20">
        <f t="shared" si="4"/>
        <v>67500</v>
      </c>
      <c r="T149" s="22"/>
      <c r="U149" s="22" t="b">
        <f t="shared" si="5"/>
        <v>0</v>
      </c>
      <c r="V149" s="20">
        <f t="shared" si="6"/>
        <v>67500</v>
      </c>
      <c r="W149" s="5"/>
      <c r="X149" s="5"/>
      <c r="Y149" s="5"/>
      <c r="Z149" s="5"/>
      <c r="AA149" s="5"/>
      <c r="AB149" s="5"/>
      <c r="AC149" s="5"/>
    </row>
    <row r="150" spans="1:29" ht="12.5" x14ac:dyDescent="0.25">
      <c r="A150" s="42">
        <v>149</v>
      </c>
      <c r="B150" s="29"/>
      <c r="C150" s="30"/>
      <c r="D150" s="30"/>
      <c r="E150" s="30"/>
      <c r="F150" s="30"/>
      <c r="G150" s="45">
        <v>50000</v>
      </c>
      <c r="H150" s="30">
        <v>25</v>
      </c>
      <c r="I150" s="11">
        <f t="shared" si="7"/>
        <v>0.90909090909090906</v>
      </c>
      <c r="J150" s="11">
        <f t="shared" si="9"/>
        <v>134.49090909090881</v>
      </c>
      <c r="K150" s="12">
        <v>2.5000000000000001E-2</v>
      </c>
      <c r="L150" s="19"/>
      <c r="M150" s="20">
        <f t="shared" si="8"/>
        <v>337500</v>
      </c>
      <c r="N150" s="21"/>
      <c r="O150" s="22" t="b">
        <f t="shared" si="1"/>
        <v>0</v>
      </c>
      <c r="P150" s="20">
        <f t="shared" si="2"/>
        <v>202500</v>
      </c>
      <c r="Q150" s="21"/>
      <c r="R150" s="22" t="b">
        <f t="shared" si="3"/>
        <v>0</v>
      </c>
      <c r="S150" s="20">
        <f t="shared" si="4"/>
        <v>67500</v>
      </c>
      <c r="T150" s="22"/>
      <c r="U150" s="22" t="b">
        <f t="shared" si="5"/>
        <v>0</v>
      </c>
      <c r="V150" s="20">
        <f t="shared" si="6"/>
        <v>67500</v>
      </c>
      <c r="W150" s="5"/>
      <c r="X150" s="5"/>
      <c r="Y150" s="5"/>
      <c r="Z150" s="5"/>
      <c r="AA150" s="5"/>
      <c r="AB150" s="5"/>
      <c r="AC150" s="5"/>
    </row>
    <row r="151" spans="1:29" ht="12.5" x14ac:dyDescent="0.25">
      <c r="A151" s="42">
        <v>150</v>
      </c>
      <c r="B151" s="29"/>
      <c r="C151" s="30"/>
      <c r="D151" s="30"/>
      <c r="E151" s="30"/>
      <c r="F151" s="30"/>
      <c r="G151" s="45">
        <v>50000</v>
      </c>
      <c r="H151" s="30">
        <v>25</v>
      </c>
      <c r="I151" s="11">
        <f t="shared" si="7"/>
        <v>0.90909090909090906</v>
      </c>
      <c r="J151" s="11">
        <f t="shared" si="9"/>
        <v>135.39999999999972</v>
      </c>
      <c r="K151" s="12">
        <v>2.5000000000000001E-2</v>
      </c>
      <c r="L151" s="19"/>
      <c r="M151" s="20">
        <f t="shared" si="8"/>
        <v>337500</v>
      </c>
      <c r="N151" s="21"/>
      <c r="O151" s="22" t="b">
        <f t="shared" si="1"/>
        <v>0</v>
      </c>
      <c r="P151" s="20">
        <f t="shared" si="2"/>
        <v>202500</v>
      </c>
      <c r="Q151" s="21"/>
      <c r="R151" s="22" t="b">
        <f t="shared" si="3"/>
        <v>0</v>
      </c>
      <c r="S151" s="20">
        <f t="shared" si="4"/>
        <v>67500</v>
      </c>
      <c r="T151" s="22"/>
      <c r="U151" s="22" t="b">
        <f t="shared" si="5"/>
        <v>0</v>
      </c>
      <c r="V151" s="20">
        <f t="shared" si="6"/>
        <v>67500</v>
      </c>
      <c r="W151" s="5"/>
      <c r="X151" s="5"/>
      <c r="Y151" s="5"/>
      <c r="Z151" s="5"/>
      <c r="AA151" s="5"/>
      <c r="AB151" s="5"/>
      <c r="AC151" s="5"/>
    </row>
    <row r="152" spans="1:29" ht="12.5" x14ac:dyDescent="0.25">
      <c r="A152" s="42">
        <v>151</v>
      </c>
      <c r="B152" s="29"/>
      <c r="C152" s="30"/>
      <c r="D152" s="30"/>
      <c r="E152" s="30"/>
      <c r="F152" s="30"/>
      <c r="G152" s="45">
        <v>50000</v>
      </c>
      <c r="H152" s="30">
        <v>25</v>
      </c>
      <c r="I152" s="11">
        <f t="shared" si="7"/>
        <v>0.90909090909090906</v>
      </c>
      <c r="J152" s="11">
        <f t="shared" si="9"/>
        <v>136.30909090909063</v>
      </c>
      <c r="K152" s="12">
        <v>2.5000000000000001E-2</v>
      </c>
      <c r="L152" s="19"/>
      <c r="M152" s="20">
        <f t="shared" si="8"/>
        <v>337500</v>
      </c>
      <c r="N152" s="21"/>
      <c r="O152" s="22" t="b">
        <f t="shared" si="1"/>
        <v>0</v>
      </c>
      <c r="P152" s="20">
        <f t="shared" si="2"/>
        <v>202500</v>
      </c>
      <c r="Q152" s="21"/>
      <c r="R152" s="22" t="b">
        <f t="shared" si="3"/>
        <v>0</v>
      </c>
      <c r="S152" s="20">
        <f t="shared" si="4"/>
        <v>67500</v>
      </c>
      <c r="T152" s="22"/>
      <c r="U152" s="22" t="b">
        <f t="shared" si="5"/>
        <v>0</v>
      </c>
      <c r="V152" s="20">
        <f t="shared" si="6"/>
        <v>67500</v>
      </c>
      <c r="W152" s="5"/>
      <c r="X152" s="5"/>
      <c r="Y152" s="5"/>
      <c r="Z152" s="5"/>
      <c r="AA152" s="5"/>
      <c r="AB152" s="5"/>
      <c r="AC152" s="5"/>
    </row>
    <row r="153" spans="1:29" ht="12.5" x14ac:dyDescent="0.25">
      <c r="A153" s="42">
        <v>152</v>
      </c>
      <c r="B153" s="29"/>
      <c r="C153" s="30"/>
      <c r="D153" s="30"/>
      <c r="E153" s="30"/>
      <c r="F153" s="30"/>
      <c r="G153" s="45">
        <v>50000</v>
      </c>
      <c r="H153" s="30">
        <v>25</v>
      </c>
      <c r="I153" s="11">
        <f t="shared" si="7"/>
        <v>0.90909090909090906</v>
      </c>
      <c r="J153" s="11">
        <f t="shared" si="9"/>
        <v>137.21818181818153</v>
      </c>
      <c r="K153" s="12">
        <v>2.5000000000000001E-2</v>
      </c>
      <c r="L153" s="19"/>
      <c r="M153" s="20">
        <f t="shared" si="8"/>
        <v>337500</v>
      </c>
      <c r="N153" s="21"/>
      <c r="O153" s="22" t="b">
        <f t="shared" si="1"/>
        <v>0</v>
      </c>
      <c r="P153" s="20">
        <f t="shared" si="2"/>
        <v>202500</v>
      </c>
      <c r="Q153" s="21"/>
      <c r="R153" s="22" t="b">
        <f t="shared" si="3"/>
        <v>0</v>
      </c>
      <c r="S153" s="20">
        <f t="shared" si="4"/>
        <v>67500</v>
      </c>
      <c r="T153" s="22"/>
      <c r="U153" s="22" t="b">
        <f t="shared" si="5"/>
        <v>0</v>
      </c>
      <c r="V153" s="20">
        <f t="shared" si="6"/>
        <v>67500</v>
      </c>
      <c r="W153" s="5"/>
      <c r="X153" s="5"/>
      <c r="Y153" s="5"/>
      <c r="Z153" s="5"/>
      <c r="AA153" s="5"/>
      <c r="AB153" s="5"/>
      <c r="AC153" s="5"/>
    </row>
    <row r="154" spans="1:29" ht="12.5" x14ac:dyDescent="0.25">
      <c r="A154" s="42">
        <v>153</v>
      </c>
      <c r="B154" s="29"/>
      <c r="C154" s="30"/>
      <c r="D154" s="30"/>
      <c r="E154" s="30"/>
      <c r="F154" s="30"/>
      <c r="G154" s="45">
        <v>50000</v>
      </c>
      <c r="H154" s="30">
        <v>25</v>
      </c>
      <c r="I154" s="11">
        <f t="shared" si="7"/>
        <v>0.90909090909090906</v>
      </c>
      <c r="J154" s="11">
        <f t="shared" si="9"/>
        <v>138.12727272727244</v>
      </c>
      <c r="K154" s="12">
        <v>2.5000000000000001E-2</v>
      </c>
      <c r="L154" s="19"/>
      <c r="M154" s="20">
        <f t="shared" si="8"/>
        <v>337500</v>
      </c>
      <c r="N154" s="21"/>
      <c r="O154" s="22" t="b">
        <f t="shared" si="1"/>
        <v>0</v>
      </c>
      <c r="P154" s="20">
        <f t="shared" si="2"/>
        <v>202500</v>
      </c>
      <c r="Q154" s="21"/>
      <c r="R154" s="22" t="b">
        <f t="shared" si="3"/>
        <v>0</v>
      </c>
      <c r="S154" s="20">
        <f t="shared" si="4"/>
        <v>67500</v>
      </c>
      <c r="T154" s="22"/>
      <c r="U154" s="22" t="b">
        <f t="shared" si="5"/>
        <v>0</v>
      </c>
      <c r="V154" s="20">
        <f t="shared" si="6"/>
        <v>67500</v>
      </c>
      <c r="W154" s="5"/>
      <c r="X154" s="5"/>
      <c r="Y154" s="5"/>
      <c r="Z154" s="5"/>
      <c r="AA154" s="5"/>
      <c r="AB154" s="5"/>
      <c r="AC154" s="5"/>
    </row>
    <row r="155" spans="1:29" ht="12.5" x14ac:dyDescent="0.25">
      <c r="A155" s="42">
        <v>154</v>
      </c>
      <c r="B155" s="29"/>
      <c r="C155" s="30"/>
      <c r="D155" s="30"/>
      <c r="E155" s="30"/>
      <c r="F155" s="30"/>
      <c r="G155" s="45">
        <v>50000</v>
      </c>
      <c r="H155" s="30">
        <v>25</v>
      </c>
      <c r="I155" s="11">
        <f t="shared" si="7"/>
        <v>0.90909090909090906</v>
      </c>
      <c r="J155" s="11">
        <f t="shared" si="9"/>
        <v>139.03636363636335</v>
      </c>
      <c r="K155" s="12">
        <v>2.5000000000000001E-2</v>
      </c>
      <c r="L155" s="19"/>
      <c r="M155" s="20">
        <f t="shared" si="8"/>
        <v>337500</v>
      </c>
      <c r="N155" s="21"/>
      <c r="O155" s="22" t="b">
        <f t="shared" si="1"/>
        <v>0</v>
      </c>
      <c r="P155" s="20">
        <f t="shared" si="2"/>
        <v>202500</v>
      </c>
      <c r="Q155" s="21"/>
      <c r="R155" s="22" t="b">
        <f t="shared" si="3"/>
        <v>0</v>
      </c>
      <c r="S155" s="20">
        <f t="shared" si="4"/>
        <v>67500</v>
      </c>
      <c r="T155" s="22"/>
      <c r="U155" s="22" t="b">
        <f t="shared" si="5"/>
        <v>0</v>
      </c>
      <c r="V155" s="20">
        <f t="shared" si="6"/>
        <v>67500</v>
      </c>
      <c r="W155" s="5"/>
      <c r="X155" s="5"/>
      <c r="Y155" s="5"/>
      <c r="Z155" s="5"/>
      <c r="AA155" s="5"/>
      <c r="AB155" s="5"/>
      <c r="AC155" s="5"/>
    </row>
    <row r="156" spans="1:29" ht="12.5" x14ac:dyDescent="0.25">
      <c r="A156" s="42">
        <v>155</v>
      </c>
      <c r="B156" s="29"/>
      <c r="C156" s="30"/>
      <c r="D156" s="30"/>
      <c r="E156" s="30"/>
      <c r="F156" s="30"/>
      <c r="G156" s="45">
        <v>50000</v>
      </c>
      <c r="H156" s="30">
        <v>25</v>
      </c>
      <c r="I156" s="11">
        <f t="shared" si="7"/>
        <v>0.90909090909090906</v>
      </c>
      <c r="J156" s="11">
        <f t="shared" si="9"/>
        <v>139.94545454545425</v>
      </c>
      <c r="K156" s="12">
        <v>2.5000000000000001E-2</v>
      </c>
      <c r="L156" s="19"/>
      <c r="M156" s="20">
        <f t="shared" si="8"/>
        <v>337500</v>
      </c>
      <c r="N156" s="21"/>
      <c r="O156" s="22" t="b">
        <f t="shared" si="1"/>
        <v>0</v>
      </c>
      <c r="P156" s="20">
        <f t="shared" si="2"/>
        <v>202500</v>
      </c>
      <c r="Q156" s="21"/>
      <c r="R156" s="22" t="b">
        <f t="shared" si="3"/>
        <v>0</v>
      </c>
      <c r="S156" s="20">
        <f t="shared" si="4"/>
        <v>67500</v>
      </c>
      <c r="T156" s="22"/>
      <c r="U156" s="22" t="b">
        <f t="shared" si="5"/>
        <v>0</v>
      </c>
      <c r="V156" s="20">
        <f t="shared" si="6"/>
        <v>67500</v>
      </c>
      <c r="W156" s="5"/>
      <c r="X156" s="5"/>
      <c r="Y156" s="5"/>
      <c r="Z156" s="5"/>
      <c r="AA156" s="5"/>
      <c r="AB156" s="5"/>
      <c r="AC156" s="5"/>
    </row>
    <row r="157" spans="1:29" ht="12.5" x14ac:dyDescent="0.25">
      <c r="A157" s="42">
        <v>156</v>
      </c>
      <c r="B157" s="29"/>
      <c r="C157" s="30"/>
      <c r="D157" s="30"/>
      <c r="E157" s="30"/>
      <c r="F157" s="30"/>
      <c r="G157" s="45">
        <v>50000</v>
      </c>
      <c r="H157" s="30">
        <v>25</v>
      </c>
      <c r="I157" s="11">
        <f t="shared" si="7"/>
        <v>0.90909090909090906</v>
      </c>
      <c r="J157" s="11">
        <f t="shared" si="9"/>
        <v>140.85454545454516</v>
      </c>
      <c r="K157" s="12">
        <v>2.5000000000000001E-2</v>
      </c>
      <c r="L157" s="19"/>
      <c r="M157" s="20">
        <f t="shared" si="8"/>
        <v>337500</v>
      </c>
      <c r="N157" s="21"/>
      <c r="O157" s="22" t="b">
        <f t="shared" si="1"/>
        <v>0</v>
      </c>
      <c r="P157" s="20">
        <f t="shared" si="2"/>
        <v>202500</v>
      </c>
      <c r="Q157" s="21"/>
      <c r="R157" s="22" t="b">
        <f t="shared" si="3"/>
        <v>0</v>
      </c>
      <c r="S157" s="20">
        <f t="shared" si="4"/>
        <v>67500</v>
      </c>
      <c r="T157" s="22"/>
      <c r="U157" s="22" t="b">
        <f t="shared" si="5"/>
        <v>0</v>
      </c>
      <c r="V157" s="20">
        <f t="shared" si="6"/>
        <v>67500</v>
      </c>
      <c r="W157" s="5"/>
      <c r="X157" s="5"/>
      <c r="Y157" s="5"/>
      <c r="Z157" s="5"/>
      <c r="AA157" s="5"/>
      <c r="AB157" s="5"/>
      <c r="AC157" s="5"/>
    </row>
    <row r="158" spans="1:29" ht="12.5" x14ac:dyDescent="0.25">
      <c r="A158" s="42">
        <v>157</v>
      </c>
      <c r="B158" s="29"/>
      <c r="C158" s="30"/>
      <c r="D158" s="30"/>
      <c r="E158" s="30"/>
      <c r="F158" s="30"/>
      <c r="G158" s="45">
        <v>50000</v>
      </c>
      <c r="H158" s="30">
        <v>25</v>
      </c>
      <c r="I158" s="11">
        <f t="shared" si="7"/>
        <v>0.90909090909090906</v>
      </c>
      <c r="J158" s="11">
        <f t="shared" si="9"/>
        <v>141.76363636363607</v>
      </c>
      <c r="K158" s="12">
        <v>2.5000000000000001E-2</v>
      </c>
      <c r="L158" s="19"/>
      <c r="M158" s="20">
        <f t="shared" si="8"/>
        <v>337500</v>
      </c>
      <c r="N158" s="21"/>
      <c r="O158" s="22" t="b">
        <f t="shared" si="1"/>
        <v>0</v>
      </c>
      <c r="P158" s="20">
        <f t="shared" si="2"/>
        <v>202500</v>
      </c>
      <c r="Q158" s="21"/>
      <c r="R158" s="22" t="b">
        <f t="shared" si="3"/>
        <v>0</v>
      </c>
      <c r="S158" s="20">
        <f t="shared" si="4"/>
        <v>67500</v>
      </c>
      <c r="T158" s="22"/>
      <c r="U158" s="22" t="b">
        <f t="shared" si="5"/>
        <v>0</v>
      </c>
      <c r="V158" s="20">
        <f t="shared" si="6"/>
        <v>67500</v>
      </c>
      <c r="W158" s="5"/>
      <c r="X158" s="5"/>
      <c r="Y158" s="5"/>
      <c r="Z158" s="5"/>
      <c r="AA158" s="5"/>
      <c r="AB158" s="5"/>
      <c r="AC158" s="5"/>
    </row>
    <row r="159" spans="1:29" ht="12.5" x14ac:dyDescent="0.25">
      <c r="A159" s="42">
        <v>158</v>
      </c>
      <c r="B159" s="29"/>
      <c r="C159" s="30"/>
      <c r="D159" s="30"/>
      <c r="E159" s="30"/>
      <c r="F159" s="30"/>
      <c r="G159" s="45">
        <v>50000</v>
      </c>
      <c r="H159" s="30">
        <v>25</v>
      </c>
      <c r="I159" s="11">
        <f t="shared" si="7"/>
        <v>0.90909090909090906</v>
      </c>
      <c r="J159" s="11">
        <f t="shared" si="9"/>
        <v>142.67272727272697</v>
      </c>
      <c r="K159" s="12">
        <v>2.5000000000000001E-2</v>
      </c>
      <c r="L159" s="19"/>
      <c r="M159" s="20">
        <f t="shared" si="8"/>
        <v>337500</v>
      </c>
      <c r="N159" s="21"/>
      <c r="O159" s="22" t="b">
        <f t="shared" si="1"/>
        <v>0</v>
      </c>
      <c r="P159" s="20">
        <f t="shared" si="2"/>
        <v>202500</v>
      </c>
      <c r="Q159" s="21"/>
      <c r="R159" s="22" t="b">
        <f t="shared" si="3"/>
        <v>0</v>
      </c>
      <c r="S159" s="20">
        <f t="shared" si="4"/>
        <v>67500</v>
      </c>
      <c r="T159" s="22"/>
      <c r="U159" s="22" t="b">
        <f t="shared" si="5"/>
        <v>0</v>
      </c>
      <c r="V159" s="20">
        <f t="shared" si="6"/>
        <v>67500</v>
      </c>
      <c r="W159" s="5"/>
      <c r="X159" s="5"/>
      <c r="Y159" s="5"/>
      <c r="Z159" s="5"/>
      <c r="AA159" s="5"/>
      <c r="AB159" s="5"/>
      <c r="AC159" s="5"/>
    </row>
    <row r="160" spans="1:29" ht="12.5" x14ac:dyDescent="0.25">
      <c r="A160" s="42">
        <v>159</v>
      </c>
      <c r="B160" s="29"/>
      <c r="C160" s="30"/>
      <c r="D160" s="30"/>
      <c r="E160" s="30"/>
      <c r="F160" s="30"/>
      <c r="G160" s="45">
        <v>50000</v>
      </c>
      <c r="H160" s="30">
        <v>25</v>
      </c>
      <c r="I160" s="11">
        <f t="shared" si="7"/>
        <v>0.90909090909090906</v>
      </c>
      <c r="J160" s="11">
        <f t="shared" si="9"/>
        <v>143.58181818181788</v>
      </c>
      <c r="K160" s="12">
        <v>2.5000000000000001E-2</v>
      </c>
      <c r="L160" s="19"/>
      <c r="M160" s="20">
        <f t="shared" si="8"/>
        <v>337500</v>
      </c>
      <c r="N160" s="21"/>
      <c r="O160" s="22" t="b">
        <f t="shared" si="1"/>
        <v>0</v>
      </c>
      <c r="P160" s="20">
        <f t="shared" si="2"/>
        <v>202500</v>
      </c>
      <c r="Q160" s="21"/>
      <c r="R160" s="22" t="b">
        <f t="shared" si="3"/>
        <v>0</v>
      </c>
      <c r="S160" s="20">
        <f t="shared" si="4"/>
        <v>67500</v>
      </c>
      <c r="T160" s="22"/>
      <c r="U160" s="22" t="b">
        <f t="shared" si="5"/>
        <v>0</v>
      </c>
      <c r="V160" s="20">
        <f t="shared" si="6"/>
        <v>67500</v>
      </c>
      <c r="W160" s="5"/>
      <c r="X160" s="5"/>
      <c r="Y160" s="5"/>
      <c r="Z160" s="5"/>
      <c r="AA160" s="5"/>
      <c r="AB160" s="5"/>
      <c r="AC160" s="5"/>
    </row>
    <row r="161" spans="1:29" ht="12.5" x14ac:dyDescent="0.25">
      <c r="A161" s="42">
        <v>160</v>
      </c>
      <c r="B161" s="29"/>
      <c r="C161" s="30"/>
      <c r="D161" s="30"/>
      <c r="E161" s="30"/>
      <c r="F161" s="30"/>
      <c r="G161" s="45">
        <v>50000</v>
      </c>
      <c r="H161" s="30">
        <v>25</v>
      </c>
      <c r="I161" s="11">
        <f t="shared" si="7"/>
        <v>0.90909090909090906</v>
      </c>
      <c r="J161" s="11">
        <f t="shared" si="9"/>
        <v>144.49090909090879</v>
      </c>
      <c r="K161" s="12">
        <v>2.5000000000000001E-2</v>
      </c>
      <c r="L161" s="19"/>
      <c r="M161" s="20">
        <f t="shared" si="8"/>
        <v>337500</v>
      </c>
      <c r="N161" s="21"/>
      <c r="O161" s="22" t="b">
        <f t="shared" si="1"/>
        <v>0</v>
      </c>
      <c r="P161" s="20">
        <f t="shared" si="2"/>
        <v>202500</v>
      </c>
      <c r="Q161" s="21"/>
      <c r="R161" s="22" t="b">
        <f t="shared" si="3"/>
        <v>0</v>
      </c>
      <c r="S161" s="20">
        <f t="shared" si="4"/>
        <v>67500</v>
      </c>
      <c r="T161" s="22"/>
      <c r="U161" s="22" t="b">
        <f t="shared" si="5"/>
        <v>0</v>
      </c>
      <c r="V161" s="20">
        <f t="shared" si="6"/>
        <v>67500</v>
      </c>
      <c r="W161" s="5"/>
      <c r="X161" s="5"/>
      <c r="Y161" s="5"/>
      <c r="Z161" s="5"/>
      <c r="AA161" s="5"/>
      <c r="AB161" s="5"/>
      <c r="AC161" s="5"/>
    </row>
    <row r="162" spans="1:29" ht="12.5" x14ac:dyDescent="0.25">
      <c r="A162" s="42">
        <v>161</v>
      </c>
      <c r="B162" s="29"/>
      <c r="C162" s="30"/>
      <c r="D162" s="30"/>
      <c r="E162" s="30"/>
      <c r="F162" s="30"/>
      <c r="G162" s="45">
        <v>50000</v>
      </c>
      <c r="H162" s="30">
        <v>25</v>
      </c>
      <c r="I162" s="11">
        <f t="shared" si="7"/>
        <v>0.90909090909090906</v>
      </c>
      <c r="J162" s="11">
        <f t="shared" si="9"/>
        <v>145.39999999999969</v>
      </c>
      <c r="K162" s="12">
        <v>2.5000000000000001E-2</v>
      </c>
      <c r="L162" s="19"/>
      <c r="M162" s="20">
        <f t="shared" si="8"/>
        <v>337500</v>
      </c>
      <c r="N162" s="21"/>
      <c r="O162" s="22" t="b">
        <f t="shared" si="1"/>
        <v>0</v>
      </c>
      <c r="P162" s="20">
        <f t="shared" si="2"/>
        <v>202500</v>
      </c>
      <c r="Q162" s="21"/>
      <c r="R162" s="22" t="b">
        <f t="shared" si="3"/>
        <v>0</v>
      </c>
      <c r="S162" s="20">
        <f t="shared" si="4"/>
        <v>67500</v>
      </c>
      <c r="T162" s="22"/>
      <c r="U162" s="22" t="b">
        <f t="shared" si="5"/>
        <v>0</v>
      </c>
      <c r="V162" s="20">
        <f t="shared" si="6"/>
        <v>67500</v>
      </c>
      <c r="W162" s="5"/>
      <c r="X162" s="5"/>
      <c r="Y162" s="5"/>
      <c r="Z162" s="5"/>
      <c r="AA162" s="5"/>
      <c r="AB162" s="5"/>
      <c r="AC162" s="5"/>
    </row>
    <row r="163" spans="1:29" ht="12.5" x14ac:dyDescent="0.25">
      <c r="A163" s="42">
        <v>162</v>
      </c>
      <c r="B163" s="29"/>
      <c r="C163" s="30"/>
      <c r="D163" s="30"/>
      <c r="E163" s="30"/>
      <c r="F163" s="30"/>
      <c r="G163" s="45">
        <v>50000</v>
      </c>
      <c r="H163" s="30">
        <v>25</v>
      </c>
      <c r="I163" s="11">
        <f t="shared" si="7"/>
        <v>0.90909090909090906</v>
      </c>
      <c r="J163" s="11">
        <f t="shared" si="9"/>
        <v>146.3090909090906</v>
      </c>
      <c r="K163" s="12">
        <v>2.5000000000000001E-2</v>
      </c>
      <c r="L163" s="19"/>
      <c r="M163" s="20">
        <f t="shared" si="8"/>
        <v>337500</v>
      </c>
      <c r="N163" s="21"/>
      <c r="O163" s="22" t="b">
        <f t="shared" si="1"/>
        <v>0</v>
      </c>
      <c r="P163" s="20">
        <f t="shared" si="2"/>
        <v>202500</v>
      </c>
      <c r="Q163" s="21"/>
      <c r="R163" s="22" t="b">
        <f t="shared" si="3"/>
        <v>0</v>
      </c>
      <c r="S163" s="20">
        <f t="shared" si="4"/>
        <v>67500</v>
      </c>
      <c r="T163" s="22"/>
      <c r="U163" s="22" t="b">
        <f t="shared" si="5"/>
        <v>0</v>
      </c>
      <c r="V163" s="20">
        <f t="shared" si="6"/>
        <v>67500</v>
      </c>
      <c r="W163" s="5"/>
      <c r="X163" s="5"/>
      <c r="Y163" s="5"/>
      <c r="Z163" s="5"/>
      <c r="AA163" s="5"/>
      <c r="AB163" s="5"/>
      <c r="AC163" s="5"/>
    </row>
    <row r="164" spans="1:29" ht="12.5" x14ac:dyDescent="0.25">
      <c r="A164" s="42">
        <v>163</v>
      </c>
      <c r="B164" s="29"/>
      <c r="C164" s="30"/>
      <c r="D164" s="30"/>
      <c r="E164" s="30"/>
      <c r="F164" s="30"/>
      <c r="G164" s="45">
        <v>50000</v>
      </c>
      <c r="H164" s="30">
        <v>25</v>
      </c>
      <c r="I164" s="11">
        <f t="shared" si="7"/>
        <v>0.90909090909090906</v>
      </c>
      <c r="J164" s="11">
        <f t="shared" si="9"/>
        <v>147.21818181818151</v>
      </c>
      <c r="K164" s="12">
        <v>2.5000000000000001E-2</v>
      </c>
      <c r="L164" s="19"/>
      <c r="M164" s="20">
        <f t="shared" si="8"/>
        <v>337500</v>
      </c>
      <c r="N164" s="21"/>
      <c r="O164" s="22" t="b">
        <f t="shared" si="1"/>
        <v>0</v>
      </c>
      <c r="P164" s="20">
        <f t="shared" si="2"/>
        <v>202500</v>
      </c>
      <c r="Q164" s="21"/>
      <c r="R164" s="22" t="b">
        <f t="shared" si="3"/>
        <v>0</v>
      </c>
      <c r="S164" s="20">
        <f t="shared" si="4"/>
        <v>67500</v>
      </c>
      <c r="T164" s="22"/>
      <c r="U164" s="22" t="b">
        <f t="shared" si="5"/>
        <v>0</v>
      </c>
      <c r="V164" s="20">
        <f t="shared" si="6"/>
        <v>67500</v>
      </c>
      <c r="W164" s="5"/>
      <c r="X164" s="5"/>
      <c r="Y164" s="5"/>
      <c r="Z164" s="5"/>
      <c r="AA164" s="5"/>
      <c r="AB164" s="5"/>
      <c r="AC164" s="5"/>
    </row>
    <row r="165" spans="1:29" ht="12.5" x14ac:dyDescent="0.25">
      <c r="A165" s="42">
        <v>164</v>
      </c>
      <c r="B165" s="29"/>
      <c r="C165" s="30"/>
      <c r="D165" s="30"/>
      <c r="E165" s="30"/>
      <c r="F165" s="30"/>
      <c r="G165" s="45">
        <v>50000</v>
      </c>
      <c r="H165" s="30">
        <v>25</v>
      </c>
      <c r="I165" s="11">
        <f t="shared" si="7"/>
        <v>0.90909090909090906</v>
      </c>
      <c r="J165" s="11">
        <f t="shared" si="9"/>
        <v>148.12727272727241</v>
      </c>
      <c r="K165" s="12">
        <v>2.5000000000000001E-2</v>
      </c>
      <c r="L165" s="19"/>
      <c r="M165" s="20">
        <f t="shared" si="8"/>
        <v>337500</v>
      </c>
      <c r="N165" s="21"/>
      <c r="O165" s="22" t="b">
        <f t="shared" si="1"/>
        <v>0</v>
      </c>
      <c r="P165" s="20">
        <f t="shared" si="2"/>
        <v>202500</v>
      </c>
      <c r="Q165" s="21"/>
      <c r="R165" s="22" t="b">
        <f t="shared" si="3"/>
        <v>0</v>
      </c>
      <c r="S165" s="20">
        <f t="shared" si="4"/>
        <v>67500</v>
      </c>
      <c r="T165" s="22"/>
      <c r="U165" s="22" t="b">
        <f t="shared" si="5"/>
        <v>0</v>
      </c>
      <c r="V165" s="20">
        <f t="shared" si="6"/>
        <v>67500</v>
      </c>
      <c r="W165" s="5"/>
      <c r="X165" s="5"/>
      <c r="Y165" s="5"/>
      <c r="Z165" s="5"/>
      <c r="AA165" s="5"/>
      <c r="AB165" s="5"/>
      <c r="AC165" s="5"/>
    </row>
    <row r="166" spans="1:29" ht="12.5" x14ac:dyDescent="0.25">
      <c r="A166" s="42">
        <v>165</v>
      </c>
      <c r="B166" s="29"/>
      <c r="C166" s="30"/>
      <c r="D166" s="30"/>
      <c r="E166" s="30"/>
      <c r="F166" s="30"/>
      <c r="G166" s="45">
        <v>50000</v>
      </c>
      <c r="H166" s="30">
        <v>25</v>
      </c>
      <c r="I166" s="11">
        <f t="shared" si="7"/>
        <v>0.90909090909090906</v>
      </c>
      <c r="J166" s="11">
        <f t="shared" si="9"/>
        <v>149.03636363636332</v>
      </c>
      <c r="K166" s="12">
        <v>2.5000000000000001E-2</v>
      </c>
      <c r="L166" s="19"/>
      <c r="M166" s="20">
        <f t="shared" si="8"/>
        <v>337500</v>
      </c>
      <c r="N166" s="21"/>
      <c r="O166" s="22" t="b">
        <f t="shared" si="1"/>
        <v>0</v>
      </c>
      <c r="P166" s="20">
        <f t="shared" si="2"/>
        <v>202500</v>
      </c>
      <c r="Q166" s="21"/>
      <c r="R166" s="22" t="b">
        <f t="shared" si="3"/>
        <v>0</v>
      </c>
      <c r="S166" s="20">
        <f t="shared" si="4"/>
        <v>67500</v>
      </c>
      <c r="T166" s="22"/>
      <c r="U166" s="22" t="b">
        <f t="shared" si="5"/>
        <v>0</v>
      </c>
      <c r="V166" s="20">
        <f t="shared" si="6"/>
        <v>67500</v>
      </c>
      <c r="W166" s="5"/>
      <c r="X166" s="5"/>
      <c r="Y166" s="5"/>
      <c r="Z166" s="5"/>
      <c r="AA166" s="5"/>
      <c r="AB166" s="5"/>
      <c r="AC166" s="5"/>
    </row>
    <row r="167" spans="1:29" ht="12.5" x14ac:dyDescent="0.25">
      <c r="A167" s="42">
        <v>166</v>
      </c>
      <c r="B167" s="29"/>
      <c r="C167" s="30"/>
      <c r="D167" s="30"/>
      <c r="E167" s="30"/>
      <c r="F167" s="30"/>
      <c r="G167" s="45">
        <v>50000</v>
      </c>
      <c r="H167" s="30">
        <v>25</v>
      </c>
      <c r="I167" s="11">
        <f t="shared" si="7"/>
        <v>0.90909090909090906</v>
      </c>
      <c r="J167" s="11">
        <f t="shared" si="9"/>
        <v>149.94545454545423</v>
      </c>
      <c r="K167" s="12">
        <v>2.5000000000000001E-2</v>
      </c>
      <c r="L167" s="19"/>
      <c r="M167" s="20">
        <f t="shared" si="8"/>
        <v>337500</v>
      </c>
      <c r="N167" s="21"/>
      <c r="O167" s="22" t="b">
        <f t="shared" si="1"/>
        <v>0</v>
      </c>
      <c r="P167" s="20">
        <f t="shared" si="2"/>
        <v>202500</v>
      </c>
      <c r="Q167" s="21"/>
      <c r="R167" s="22" t="b">
        <f t="shared" si="3"/>
        <v>0</v>
      </c>
      <c r="S167" s="20">
        <f t="shared" si="4"/>
        <v>67500</v>
      </c>
      <c r="T167" s="22"/>
      <c r="U167" s="22" t="b">
        <f t="shared" si="5"/>
        <v>0</v>
      </c>
      <c r="V167" s="20">
        <f t="shared" si="6"/>
        <v>67500</v>
      </c>
      <c r="W167" s="5"/>
      <c r="X167" s="5"/>
      <c r="Y167" s="5"/>
      <c r="Z167" s="5"/>
      <c r="AA167" s="5"/>
      <c r="AB167" s="5"/>
      <c r="AC167" s="5"/>
    </row>
    <row r="168" spans="1:29" ht="12.5" x14ac:dyDescent="0.25">
      <c r="A168" s="42">
        <v>167</v>
      </c>
      <c r="B168" s="29"/>
      <c r="C168" s="30"/>
      <c r="D168" s="30"/>
      <c r="E168" s="30"/>
      <c r="F168" s="30"/>
      <c r="G168" s="45">
        <v>50000</v>
      </c>
      <c r="H168" s="30">
        <v>25</v>
      </c>
      <c r="I168" s="11">
        <f t="shared" si="7"/>
        <v>0.90909090909090906</v>
      </c>
      <c r="J168" s="11">
        <f t="shared" si="9"/>
        <v>150.85454545454513</v>
      </c>
      <c r="K168" s="12">
        <v>2.7E-2</v>
      </c>
      <c r="L168" s="19"/>
      <c r="M168" s="20">
        <f t="shared" si="8"/>
        <v>337500</v>
      </c>
      <c r="N168" s="21"/>
      <c r="O168" s="22" t="b">
        <f t="shared" si="1"/>
        <v>0</v>
      </c>
      <c r="P168" s="20">
        <f t="shared" si="2"/>
        <v>202500</v>
      </c>
      <c r="Q168" s="21"/>
      <c r="R168" s="22" t="b">
        <f t="shared" si="3"/>
        <v>0</v>
      </c>
      <c r="S168" s="20">
        <f t="shared" si="4"/>
        <v>67500</v>
      </c>
      <c r="T168" s="22"/>
      <c r="U168" s="22" t="b">
        <f t="shared" si="5"/>
        <v>0</v>
      </c>
      <c r="V168" s="20">
        <f t="shared" si="6"/>
        <v>67500</v>
      </c>
      <c r="W168" s="5"/>
      <c r="X168" s="5"/>
      <c r="Y168" s="5"/>
      <c r="Z168" s="5"/>
      <c r="AA168" s="5"/>
      <c r="AB168" s="5"/>
      <c r="AC168" s="5"/>
    </row>
    <row r="169" spans="1:29" ht="12.5" x14ac:dyDescent="0.25">
      <c r="A169" s="42">
        <v>168</v>
      </c>
      <c r="B169" s="29"/>
      <c r="C169" s="30"/>
      <c r="D169" s="30"/>
      <c r="E169" s="30"/>
      <c r="F169" s="30"/>
      <c r="G169" s="45">
        <v>50000</v>
      </c>
      <c r="H169" s="30">
        <v>25</v>
      </c>
      <c r="I169" s="11">
        <f t="shared" si="7"/>
        <v>0.90909090909090906</v>
      </c>
      <c r="J169" s="11">
        <f t="shared" si="9"/>
        <v>151.76363636363604</v>
      </c>
      <c r="K169" s="12">
        <v>2.7E-2</v>
      </c>
      <c r="L169" s="19"/>
      <c r="M169" s="20">
        <f t="shared" si="8"/>
        <v>364500</v>
      </c>
      <c r="N169" s="21"/>
      <c r="O169" s="22" t="b">
        <f t="shared" si="1"/>
        <v>0</v>
      </c>
      <c r="P169" s="20">
        <f t="shared" si="2"/>
        <v>218700</v>
      </c>
      <c r="Q169" s="21"/>
      <c r="R169" s="22" t="b">
        <f t="shared" si="3"/>
        <v>0</v>
      </c>
      <c r="S169" s="20">
        <f t="shared" si="4"/>
        <v>72900</v>
      </c>
      <c r="T169" s="22"/>
      <c r="U169" s="22" t="b">
        <f t="shared" si="5"/>
        <v>0</v>
      </c>
      <c r="V169" s="20">
        <f t="shared" si="6"/>
        <v>72900</v>
      </c>
      <c r="W169" s="5"/>
      <c r="X169" s="5"/>
      <c r="Y169" s="5"/>
      <c r="Z169" s="5"/>
      <c r="AA169" s="5"/>
      <c r="AB169" s="5"/>
      <c r="AC169" s="5"/>
    </row>
    <row r="170" spans="1:29" ht="12.5" x14ac:dyDescent="0.25">
      <c r="A170" s="42">
        <v>169</v>
      </c>
      <c r="B170" s="29"/>
      <c r="C170" s="30"/>
      <c r="D170" s="30"/>
      <c r="E170" s="30"/>
      <c r="F170" s="30"/>
      <c r="G170" s="45">
        <v>50000</v>
      </c>
      <c r="H170" s="30">
        <v>25</v>
      </c>
      <c r="I170" s="11">
        <f t="shared" si="7"/>
        <v>0.90909090909090906</v>
      </c>
      <c r="J170" s="11">
        <f t="shared" si="9"/>
        <v>152.67272727272695</v>
      </c>
      <c r="K170" s="12">
        <v>2.7E-2</v>
      </c>
      <c r="L170" s="19"/>
      <c r="M170" s="20">
        <f t="shared" si="8"/>
        <v>364500</v>
      </c>
      <c r="N170" s="21"/>
      <c r="O170" s="22" t="b">
        <f t="shared" si="1"/>
        <v>0</v>
      </c>
      <c r="P170" s="20">
        <f t="shared" si="2"/>
        <v>218700</v>
      </c>
      <c r="Q170" s="21"/>
      <c r="R170" s="22" t="b">
        <f t="shared" si="3"/>
        <v>0</v>
      </c>
      <c r="S170" s="20">
        <f t="shared" si="4"/>
        <v>72900</v>
      </c>
      <c r="T170" s="22"/>
      <c r="U170" s="22" t="b">
        <f t="shared" si="5"/>
        <v>0</v>
      </c>
      <c r="V170" s="20">
        <f t="shared" si="6"/>
        <v>72900</v>
      </c>
      <c r="W170" s="5"/>
      <c r="X170" s="5"/>
      <c r="Y170" s="5"/>
      <c r="Z170" s="5"/>
      <c r="AA170" s="5"/>
      <c r="AB170" s="5"/>
      <c r="AC170" s="5"/>
    </row>
    <row r="171" spans="1:29" ht="12.5" x14ac:dyDescent="0.25">
      <c r="A171" s="42">
        <v>170</v>
      </c>
      <c r="B171" s="29"/>
      <c r="C171" s="30"/>
      <c r="D171" s="30"/>
      <c r="E171" s="30"/>
      <c r="F171" s="30"/>
      <c r="G171" s="45">
        <v>50000</v>
      </c>
      <c r="H171" s="30">
        <v>25</v>
      </c>
      <c r="I171" s="11">
        <f t="shared" si="7"/>
        <v>0.90909090909090906</v>
      </c>
      <c r="J171" s="11">
        <f t="shared" si="9"/>
        <v>153.58181818181785</v>
      </c>
      <c r="K171" s="12">
        <v>2.7E-2</v>
      </c>
      <c r="L171" s="19"/>
      <c r="M171" s="20">
        <f t="shared" si="8"/>
        <v>364500</v>
      </c>
      <c r="N171" s="21"/>
      <c r="O171" s="22" t="b">
        <f t="shared" si="1"/>
        <v>0</v>
      </c>
      <c r="P171" s="20">
        <f t="shared" si="2"/>
        <v>218700</v>
      </c>
      <c r="Q171" s="21"/>
      <c r="R171" s="22" t="b">
        <f t="shared" si="3"/>
        <v>0</v>
      </c>
      <c r="S171" s="20">
        <f t="shared" si="4"/>
        <v>72900</v>
      </c>
      <c r="T171" s="22"/>
      <c r="U171" s="22" t="b">
        <f t="shared" si="5"/>
        <v>0</v>
      </c>
      <c r="V171" s="20">
        <f t="shared" si="6"/>
        <v>72900</v>
      </c>
      <c r="W171" s="5"/>
      <c r="X171" s="5"/>
      <c r="Y171" s="5"/>
      <c r="Z171" s="5"/>
      <c r="AA171" s="5"/>
      <c r="AB171" s="5"/>
      <c r="AC171" s="5"/>
    </row>
    <row r="172" spans="1:29" ht="12.5" x14ac:dyDescent="0.25">
      <c r="A172" s="42">
        <v>171</v>
      </c>
      <c r="B172" s="29"/>
      <c r="C172" s="30"/>
      <c r="D172" s="30"/>
      <c r="E172" s="30"/>
      <c r="F172" s="30"/>
      <c r="G172" s="45">
        <v>50000</v>
      </c>
      <c r="H172" s="30">
        <v>25</v>
      </c>
      <c r="I172" s="11">
        <f t="shared" si="7"/>
        <v>0.90909090909090906</v>
      </c>
      <c r="J172" s="11">
        <f t="shared" si="9"/>
        <v>154.49090909090876</v>
      </c>
      <c r="K172" s="12">
        <v>2.7E-2</v>
      </c>
      <c r="L172" s="19"/>
      <c r="M172" s="20">
        <f t="shared" si="8"/>
        <v>364500</v>
      </c>
      <c r="N172" s="21"/>
      <c r="O172" s="22" t="b">
        <f t="shared" si="1"/>
        <v>0</v>
      </c>
      <c r="P172" s="20">
        <f t="shared" si="2"/>
        <v>218700</v>
      </c>
      <c r="Q172" s="21"/>
      <c r="R172" s="22" t="b">
        <f t="shared" si="3"/>
        <v>0</v>
      </c>
      <c r="S172" s="20">
        <f t="shared" si="4"/>
        <v>72900</v>
      </c>
      <c r="T172" s="22"/>
      <c r="U172" s="22" t="b">
        <f t="shared" si="5"/>
        <v>0</v>
      </c>
      <c r="V172" s="20">
        <f t="shared" si="6"/>
        <v>72900</v>
      </c>
      <c r="W172" s="5"/>
      <c r="X172" s="5"/>
      <c r="Y172" s="5"/>
      <c r="Z172" s="5"/>
      <c r="AA172" s="5"/>
      <c r="AB172" s="5"/>
      <c r="AC172" s="5"/>
    </row>
    <row r="173" spans="1:29" ht="12.5" x14ac:dyDescent="0.25">
      <c r="A173" s="42">
        <v>172</v>
      </c>
      <c r="B173" s="29"/>
      <c r="C173" s="30"/>
      <c r="D173" s="30"/>
      <c r="E173" s="30"/>
      <c r="F173" s="30"/>
      <c r="G173" s="45">
        <v>50000</v>
      </c>
      <c r="H173" s="30">
        <v>25</v>
      </c>
      <c r="I173" s="11">
        <f t="shared" si="7"/>
        <v>0.90909090909090906</v>
      </c>
      <c r="J173" s="11">
        <f t="shared" si="9"/>
        <v>155.39999999999966</v>
      </c>
      <c r="K173" s="12">
        <v>2.7E-2</v>
      </c>
      <c r="L173" s="19"/>
      <c r="M173" s="20">
        <f t="shared" si="8"/>
        <v>364500</v>
      </c>
      <c r="N173" s="21"/>
      <c r="O173" s="22" t="b">
        <f t="shared" si="1"/>
        <v>0</v>
      </c>
      <c r="P173" s="20">
        <f t="shared" si="2"/>
        <v>218700</v>
      </c>
      <c r="Q173" s="21"/>
      <c r="R173" s="22" t="b">
        <f t="shared" si="3"/>
        <v>0</v>
      </c>
      <c r="S173" s="20">
        <f t="shared" si="4"/>
        <v>72900</v>
      </c>
      <c r="T173" s="22"/>
      <c r="U173" s="22" t="b">
        <f t="shared" si="5"/>
        <v>0</v>
      </c>
      <c r="V173" s="20">
        <f t="shared" si="6"/>
        <v>72900</v>
      </c>
      <c r="W173" s="5"/>
      <c r="X173" s="5"/>
      <c r="Y173" s="5"/>
      <c r="Z173" s="5"/>
      <c r="AA173" s="5"/>
      <c r="AB173" s="5"/>
      <c r="AC173" s="5"/>
    </row>
    <row r="174" spans="1:29" ht="12.5" x14ac:dyDescent="0.25">
      <c r="A174" s="42">
        <v>173</v>
      </c>
      <c r="B174" s="29"/>
      <c r="C174" s="30"/>
      <c r="D174" s="30"/>
      <c r="E174" s="30"/>
      <c r="F174" s="30"/>
      <c r="G174" s="45">
        <v>50000</v>
      </c>
      <c r="H174" s="30">
        <v>25</v>
      </c>
      <c r="I174" s="11">
        <f t="shared" si="7"/>
        <v>0.90909090909090906</v>
      </c>
      <c r="J174" s="11">
        <f t="shared" si="9"/>
        <v>156.30909090909057</v>
      </c>
      <c r="K174" s="12">
        <v>2.7E-2</v>
      </c>
      <c r="L174" s="19"/>
      <c r="M174" s="20">
        <f t="shared" si="8"/>
        <v>364500</v>
      </c>
      <c r="N174" s="21"/>
      <c r="O174" s="22" t="b">
        <f t="shared" si="1"/>
        <v>0</v>
      </c>
      <c r="P174" s="20">
        <f t="shared" si="2"/>
        <v>218700</v>
      </c>
      <c r="Q174" s="21"/>
      <c r="R174" s="22" t="b">
        <f t="shared" si="3"/>
        <v>0</v>
      </c>
      <c r="S174" s="20">
        <f t="shared" si="4"/>
        <v>72900</v>
      </c>
      <c r="T174" s="22"/>
      <c r="U174" s="22" t="b">
        <f t="shared" si="5"/>
        <v>0</v>
      </c>
      <c r="V174" s="20">
        <f t="shared" si="6"/>
        <v>72900</v>
      </c>
      <c r="W174" s="5"/>
      <c r="X174" s="5"/>
      <c r="Y174" s="5"/>
      <c r="Z174" s="5"/>
      <c r="AA174" s="5"/>
      <c r="AB174" s="5"/>
      <c r="AC174" s="5"/>
    </row>
    <row r="175" spans="1:29" ht="12.5" x14ac:dyDescent="0.25">
      <c r="A175" s="42">
        <v>174</v>
      </c>
      <c r="B175" s="29"/>
      <c r="C175" s="30"/>
      <c r="D175" s="30"/>
      <c r="E175" s="30"/>
      <c r="F175" s="30"/>
      <c r="G175" s="45">
        <v>50000</v>
      </c>
      <c r="H175" s="30">
        <v>25</v>
      </c>
      <c r="I175" s="11">
        <f t="shared" si="7"/>
        <v>0.90909090909090906</v>
      </c>
      <c r="J175" s="11">
        <f t="shared" si="9"/>
        <v>157.21818181818148</v>
      </c>
      <c r="K175" s="12">
        <v>2.7E-2</v>
      </c>
      <c r="L175" s="19"/>
      <c r="M175" s="20">
        <f t="shared" si="8"/>
        <v>364500</v>
      </c>
      <c r="N175" s="21"/>
      <c r="O175" s="22" t="b">
        <f t="shared" si="1"/>
        <v>0</v>
      </c>
      <c r="P175" s="20">
        <f t="shared" si="2"/>
        <v>218700</v>
      </c>
      <c r="Q175" s="21"/>
      <c r="R175" s="22" t="b">
        <f t="shared" si="3"/>
        <v>0</v>
      </c>
      <c r="S175" s="20">
        <f t="shared" si="4"/>
        <v>72900</v>
      </c>
      <c r="T175" s="22"/>
      <c r="U175" s="22" t="b">
        <f t="shared" si="5"/>
        <v>0</v>
      </c>
      <c r="V175" s="20">
        <f t="shared" si="6"/>
        <v>72900</v>
      </c>
      <c r="W175" s="5"/>
      <c r="X175" s="5"/>
      <c r="Y175" s="5"/>
      <c r="Z175" s="5"/>
      <c r="AA175" s="5"/>
      <c r="AB175" s="5"/>
      <c r="AC175" s="5"/>
    </row>
    <row r="176" spans="1:29" ht="12.5" x14ac:dyDescent="0.25">
      <c r="A176" s="42">
        <v>175</v>
      </c>
      <c r="B176" s="29"/>
      <c r="C176" s="30"/>
      <c r="D176" s="30"/>
      <c r="E176" s="30"/>
      <c r="F176" s="30"/>
      <c r="G176" s="45">
        <v>50000</v>
      </c>
      <c r="H176" s="30">
        <v>25</v>
      </c>
      <c r="I176" s="11">
        <f t="shared" si="7"/>
        <v>0.90909090909090906</v>
      </c>
      <c r="J176" s="11">
        <f t="shared" si="9"/>
        <v>158.12727272727238</v>
      </c>
      <c r="K176" s="12">
        <v>2.7E-2</v>
      </c>
      <c r="L176" s="19"/>
      <c r="M176" s="20">
        <f t="shared" si="8"/>
        <v>364500</v>
      </c>
      <c r="N176" s="21"/>
      <c r="O176" s="22" t="b">
        <f t="shared" si="1"/>
        <v>0</v>
      </c>
      <c r="P176" s="20">
        <f t="shared" si="2"/>
        <v>218700</v>
      </c>
      <c r="Q176" s="21"/>
      <c r="R176" s="22" t="b">
        <f t="shared" si="3"/>
        <v>0</v>
      </c>
      <c r="S176" s="20">
        <f t="shared" si="4"/>
        <v>72900</v>
      </c>
      <c r="T176" s="22"/>
      <c r="U176" s="22" t="b">
        <f t="shared" si="5"/>
        <v>0</v>
      </c>
      <c r="V176" s="20">
        <f t="shared" si="6"/>
        <v>72900</v>
      </c>
      <c r="W176" s="5"/>
      <c r="X176" s="5"/>
      <c r="Y176" s="5"/>
      <c r="Z176" s="5"/>
      <c r="AA176" s="5"/>
      <c r="AB176" s="5"/>
      <c r="AC176" s="5"/>
    </row>
    <row r="177" spans="1:29" ht="12.5" x14ac:dyDescent="0.25">
      <c r="A177" s="42">
        <v>176</v>
      </c>
      <c r="B177" s="29"/>
      <c r="C177" s="30"/>
      <c r="D177" s="30"/>
      <c r="E177" s="30"/>
      <c r="F177" s="30"/>
      <c r="G177" s="45">
        <v>50000</v>
      </c>
      <c r="H177" s="30">
        <v>25</v>
      </c>
      <c r="I177" s="11">
        <f t="shared" si="7"/>
        <v>0.90909090909090906</v>
      </c>
      <c r="J177" s="11">
        <f t="shared" si="9"/>
        <v>159.03636363636329</v>
      </c>
      <c r="K177" s="12">
        <v>2.7E-2</v>
      </c>
      <c r="L177" s="19"/>
      <c r="M177" s="20">
        <f t="shared" si="8"/>
        <v>364500</v>
      </c>
      <c r="N177" s="21"/>
      <c r="O177" s="22" t="b">
        <f t="shared" si="1"/>
        <v>0</v>
      </c>
      <c r="P177" s="20">
        <f t="shared" si="2"/>
        <v>218700</v>
      </c>
      <c r="Q177" s="21"/>
      <c r="R177" s="22" t="b">
        <f t="shared" si="3"/>
        <v>0</v>
      </c>
      <c r="S177" s="20">
        <f t="shared" si="4"/>
        <v>72900</v>
      </c>
      <c r="T177" s="22"/>
      <c r="U177" s="22" t="b">
        <f t="shared" si="5"/>
        <v>0</v>
      </c>
      <c r="V177" s="20">
        <f t="shared" si="6"/>
        <v>72900</v>
      </c>
      <c r="W177" s="5"/>
      <c r="X177" s="5"/>
      <c r="Y177" s="5"/>
      <c r="Z177" s="5"/>
      <c r="AA177" s="5"/>
      <c r="AB177" s="5"/>
      <c r="AC177" s="5"/>
    </row>
    <row r="178" spans="1:29" ht="12.5" x14ac:dyDescent="0.25">
      <c r="A178" s="42">
        <v>177</v>
      </c>
      <c r="B178" s="29"/>
      <c r="C178" s="30"/>
      <c r="D178" s="30"/>
      <c r="E178" s="30"/>
      <c r="F178" s="30"/>
      <c r="G178" s="45">
        <v>50000</v>
      </c>
      <c r="H178" s="30">
        <v>25</v>
      </c>
      <c r="I178" s="11">
        <f t="shared" si="7"/>
        <v>0.90909090909090906</v>
      </c>
      <c r="J178" s="11">
        <f t="shared" si="9"/>
        <v>159.9454545454542</v>
      </c>
      <c r="K178" s="12">
        <v>2.7E-2</v>
      </c>
      <c r="L178" s="19"/>
      <c r="M178" s="20">
        <f t="shared" si="8"/>
        <v>364500</v>
      </c>
      <c r="N178" s="21"/>
      <c r="O178" s="22" t="b">
        <f t="shared" si="1"/>
        <v>0</v>
      </c>
      <c r="P178" s="20">
        <f t="shared" si="2"/>
        <v>218700</v>
      </c>
      <c r="Q178" s="21"/>
      <c r="R178" s="22" t="b">
        <f t="shared" si="3"/>
        <v>0</v>
      </c>
      <c r="S178" s="20">
        <f t="shared" si="4"/>
        <v>72900</v>
      </c>
      <c r="T178" s="22"/>
      <c r="U178" s="22" t="b">
        <f t="shared" si="5"/>
        <v>0</v>
      </c>
      <c r="V178" s="20">
        <f t="shared" si="6"/>
        <v>72900</v>
      </c>
      <c r="W178" s="5"/>
      <c r="X178" s="5"/>
      <c r="Y178" s="5"/>
      <c r="Z178" s="5"/>
      <c r="AA178" s="5"/>
      <c r="AB178" s="5"/>
      <c r="AC178" s="5"/>
    </row>
    <row r="179" spans="1:29" ht="12.5" x14ac:dyDescent="0.25">
      <c r="A179" s="42">
        <v>178</v>
      </c>
      <c r="B179" s="29"/>
      <c r="C179" s="30"/>
      <c r="D179" s="30"/>
      <c r="E179" s="30"/>
      <c r="F179" s="30"/>
      <c r="G179" s="45">
        <v>50000</v>
      </c>
      <c r="H179" s="30">
        <v>25</v>
      </c>
      <c r="I179" s="11">
        <f t="shared" si="7"/>
        <v>0.90909090909090906</v>
      </c>
      <c r="J179" s="11">
        <f t="shared" si="9"/>
        <v>160.8545454545451</v>
      </c>
      <c r="K179" s="12">
        <v>2.7E-2</v>
      </c>
      <c r="L179" s="19"/>
      <c r="M179" s="20">
        <f t="shared" si="8"/>
        <v>364500</v>
      </c>
      <c r="N179" s="21"/>
      <c r="O179" s="22" t="b">
        <f t="shared" si="1"/>
        <v>0</v>
      </c>
      <c r="P179" s="20">
        <f t="shared" si="2"/>
        <v>218700</v>
      </c>
      <c r="Q179" s="21"/>
      <c r="R179" s="22" t="b">
        <f t="shared" si="3"/>
        <v>0</v>
      </c>
      <c r="S179" s="20">
        <f t="shared" si="4"/>
        <v>72900</v>
      </c>
      <c r="T179" s="22"/>
      <c r="U179" s="22" t="b">
        <f t="shared" si="5"/>
        <v>0</v>
      </c>
      <c r="V179" s="20">
        <f t="shared" si="6"/>
        <v>72900</v>
      </c>
      <c r="W179" s="5"/>
      <c r="X179" s="5"/>
      <c r="Y179" s="5"/>
      <c r="Z179" s="5"/>
      <c r="AA179" s="5"/>
      <c r="AB179" s="5"/>
      <c r="AC179" s="5"/>
    </row>
    <row r="180" spans="1:29" ht="12.5" x14ac:dyDescent="0.25">
      <c r="A180" s="42">
        <v>179</v>
      </c>
      <c r="B180" s="29"/>
      <c r="C180" s="30"/>
      <c r="D180" s="30"/>
      <c r="E180" s="30"/>
      <c r="F180" s="30"/>
      <c r="G180" s="45">
        <v>50000</v>
      </c>
      <c r="H180" s="30">
        <v>25</v>
      </c>
      <c r="I180" s="11">
        <f t="shared" si="7"/>
        <v>0.90909090909090906</v>
      </c>
      <c r="J180" s="11">
        <f t="shared" si="9"/>
        <v>161.76363636363601</v>
      </c>
      <c r="K180" s="12">
        <v>2.7E-2</v>
      </c>
      <c r="L180" s="19"/>
      <c r="M180" s="20">
        <f t="shared" si="8"/>
        <v>364500</v>
      </c>
      <c r="N180" s="21"/>
      <c r="O180" s="22" t="b">
        <f t="shared" si="1"/>
        <v>0</v>
      </c>
      <c r="P180" s="20">
        <f t="shared" si="2"/>
        <v>218700</v>
      </c>
      <c r="Q180" s="21"/>
      <c r="R180" s="22" t="b">
        <f t="shared" si="3"/>
        <v>0</v>
      </c>
      <c r="S180" s="20">
        <f t="shared" si="4"/>
        <v>72900</v>
      </c>
      <c r="T180" s="22"/>
      <c r="U180" s="22" t="b">
        <f t="shared" si="5"/>
        <v>0</v>
      </c>
      <c r="V180" s="20">
        <f t="shared" si="6"/>
        <v>72900</v>
      </c>
      <c r="W180" s="5"/>
      <c r="X180" s="5"/>
      <c r="Y180" s="5"/>
      <c r="Z180" s="5"/>
      <c r="AA180" s="5"/>
      <c r="AB180" s="5"/>
      <c r="AC180" s="5"/>
    </row>
    <row r="181" spans="1:29" ht="12.5" x14ac:dyDescent="0.25">
      <c r="A181" s="42">
        <v>180</v>
      </c>
      <c r="B181" s="29"/>
      <c r="C181" s="30"/>
      <c r="D181" s="30"/>
      <c r="E181" s="30"/>
      <c r="F181" s="30"/>
      <c r="G181" s="45">
        <v>50000</v>
      </c>
      <c r="H181" s="30">
        <v>25</v>
      </c>
      <c r="I181" s="11">
        <f t="shared" si="7"/>
        <v>0.90909090909090906</v>
      </c>
      <c r="J181" s="11">
        <f t="shared" si="9"/>
        <v>162.67272727272692</v>
      </c>
      <c r="K181" s="12">
        <v>2.7E-2</v>
      </c>
      <c r="L181" s="19"/>
      <c r="M181" s="20">
        <f t="shared" si="8"/>
        <v>364500</v>
      </c>
      <c r="N181" s="21"/>
      <c r="O181" s="22" t="b">
        <f t="shared" si="1"/>
        <v>0</v>
      </c>
      <c r="P181" s="20">
        <f t="shared" si="2"/>
        <v>218700</v>
      </c>
      <c r="Q181" s="21"/>
      <c r="R181" s="22" t="b">
        <f t="shared" si="3"/>
        <v>0</v>
      </c>
      <c r="S181" s="20">
        <f t="shared" si="4"/>
        <v>72900</v>
      </c>
      <c r="T181" s="22"/>
      <c r="U181" s="22" t="b">
        <f t="shared" si="5"/>
        <v>0</v>
      </c>
      <c r="V181" s="20">
        <f t="shared" si="6"/>
        <v>72900</v>
      </c>
      <c r="W181" s="5"/>
      <c r="X181" s="5"/>
      <c r="Y181" s="5"/>
      <c r="Z181" s="5"/>
      <c r="AA181" s="5"/>
      <c r="AB181" s="5"/>
      <c r="AC181" s="5"/>
    </row>
    <row r="182" spans="1:29" ht="12.5" x14ac:dyDescent="0.25">
      <c r="A182" s="42">
        <v>181</v>
      </c>
      <c r="B182" s="29"/>
      <c r="C182" s="30"/>
      <c r="D182" s="30"/>
      <c r="E182" s="30"/>
      <c r="F182" s="30"/>
      <c r="G182" s="45">
        <v>50000</v>
      </c>
      <c r="H182" s="30">
        <v>25</v>
      </c>
      <c r="I182" s="11">
        <f t="shared" si="7"/>
        <v>0.90909090909090906</v>
      </c>
      <c r="J182" s="11">
        <f t="shared" si="9"/>
        <v>163.58181818181782</v>
      </c>
      <c r="K182" s="12">
        <v>2.7E-2</v>
      </c>
      <c r="L182" s="19"/>
      <c r="M182" s="20">
        <f t="shared" si="8"/>
        <v>364500</v>
      </c>
      <c r="N182" s="21"/>
      <c r="O182" s="22" t="b">
        <f t="shared" si="1"/>
        <v>0</v>
      </c>
      <c r="P182" s="20">
        <f t="shared" si="2"/>
        <v>218700</v>
      </c>
      <c r="Q182" s="21"/>
      <c r="R182" s="22" t="b">
        <f t="shared" si="3"/>
        <v>0</v>
      </c>
      <c r="S182" s="20">
        <f t="shared" si="4"/>
        <v>72900</v>
      </c>
      <c r="T182" s="22"/>
      <c r="U182" s="22" t="b">
        <f t="shared" si="5"/>
        <v>0</v>
      </c>
      <c r="V182" s="20">
        <f t="shared" si="6"/>
        <v>72900</v>
      </c>
      <c r="W182" s="5"/>
      <c r="X182" s="5"/>
      <c r="Y182" s="5"/>
      <c r="Z182" s="5"/>
      <c r="AA182" s="5"/>
      <c r="AB182" s="5"/>
      <c r="AC182" s="5"/>
    </row>
    <row r="183" spans="1:29" ht="12.5" x14ac:dyDescent="0.25">
      <c r="A183" s="42">
        <v>182</v>
      </c>
      <c r="B183" s="29"/>
      <c r="C183" s="30"/>
      <c r="D183" s="30"/>
      <c r="E183" s="30"/>
      <c r="F183" s="30"/>
      <c r="G183" s="45">
        <v>50000</v>
      </c>
      <c r="H183" s="30">
        <v>25</v>
      </c>
      <c r="I183" s="11">
        <f t="shared" si="7"/>
        <v>0.90909090909090906</v>
      </c>
      <c r="J183" s="11">
        <f t="shared" si="9"/>
        <v>164.49090909090873</v>
      </c>
      <c r="K183" s="12">
        <v>2.7E-2</v>
      </c>
      <c r="L183" s="19"/>
      <c r="M183" s="20">
        <f t="shared" si="8"/>
        <v>364500</v>
      </c>
      <c r="N183" s="21"/>
      <c r="O183" s="22" t="b">
        <f t="shared" si="1"/>
        <v>0</v>
      </c>
      <c r="P183" s="20">
        <f t="shared" si="2"/>
        <v>218700</v>
      </c>
      <c r="Q183" s="21"/>
      <c r="R183" s="22" t="b">
        <f t="shared" si="3"/>
        <v>0</v>
      </c>
      <c r="S183" s="20">
        <f t="shared" si="4"/>
        <v>72900</v>
      </c>
      <c r="T183" s="22"/>
      <c r="U183" s="22" t="b">
        <f t="shared" si="5"/>
        <v>0</v>
      </c>
      <c r="V183" s="20">
        <f t="shared" si="6"/>
        <v>72900</v>
      </c>
      <c r="W183" s="5"/>
      <c r="X183" s="5"/>
      <c r="Y183" s="5"/>
      <c r="Z183" s="5"/>
      <c r="AA183" s="5"/>
      <c r="AB183" s="5"/>
      <c r="AC183" s="5"/>
    </row>
    <row r="184" spans="1:29" ht="12.5" x14ac:dyDescent="0.25">
      <c r="A184" s="42">
        <v>183</v>
      </c>
      <c r="B184" s="29"/>
      <c r="C184" s="30"/>
      <c r="D184" s="30"/>
      <c r="E184" s="30"/>
      <c r="F184" s="30"/>
      <c r="G184" s="45">
        <v>50000</v>
      </c>
      <c r="H184" s="30">
        <v>25</v>
      </c>
      <c r="I184" s="11">
        <f t="shared" si="7"/>
        <v>0.90909090909090906</v>
      </c>
      <c r="J184" s="11">
        <f t="shared" si="9"/>
        <v>165.39999999999964</v>
      </c>
      <c r="K184" s="12">
        <v>2.7E-2</v>
      </c>
      <c r="L184" s="19"/>
      <c r="M184" s="20">
        <f t="shared" si="8"/>
        <v>364500</v>
      </c>
      <c r="N184" s="21"/>
      <c r="O184" s="22" t="b">
        <f t="shared" si="1"/>
        <v>0</v>
      </c>
      <c r="P184" s="20">
        <f t="shared" si="2"/>
        <v>218700</v>
      </c>
      <c r="Q184" s="21"/>
      <c r="R184" s="22" t="b">
        <f t="shared" si="3"/>
        <v>0</v>
      </c>
      <c r="S184" s="20">
        <f t="shared" si="4"/>
        <v>72900</v>
      </c>
      <c r="T184" s="22"/>
      <c r="U184" s="22" t="b">
        <f t="shared" si="5"/>
        <v>0</v>
      </c>
      <c r="V184" s="20">
        <f t="shared" si="6"/>
        <v>72900</v>
      </c>
      <c r="W184" s="5"/>
      <c r="X184" s="5"/>
      <c r="Y184" s="5"/>
      <c r="Z184" s="5"/>
      <c r="AA184" s="5"/>
      <c r="AB184" s="5"/>
      <c r="AC184" s="5"/>
    </row>
    <row r="185" spans="1:29" ht="12.5" x14ac:dyDescent="0.25">
      <c r="A185" s="42">
        <v>184</v>
      </c>
      <c r="B185" s="29"/>
      <c r="C185" s="30"/>
      <c r="D185" s="30"/>
      <c r="E185" s="30"/>
      <c r="F185" s="30"/>
      <c r="G185" s="45">
        <v>50000</v>
      </c>
      <c r="H185" s="30">
        <v>25</v>
      </c>
      <c r="I185" s="11">
        <f t="shared" si="7"/>
        <v>0.90909090909090906</v>
      </c>
      <c r="J185" s="11">
        <f t="shared" si="9"/>
        <v>166.30909090909054</v>
      </c>
      <c r="K185" s="12">
        <v>2.7E-2</v>
      </c>
      <c r="L185" s="19"/>
      <c r="M185" s="20">
        <f t="shared" si="8"/>
        <v>364500</v>
      </c>
      <c r="N185" s="21"/>
      <c r="O185" s="22" t="b">
        <f t="shared" si="1"/>
        <v>0</v>
      </c>
      <c r="P185" s="20">
        <f t="shared" si="2"/>
        <v>218700</v>
      </c>
      <c r="Q185" s="21"/>
      <c r="R185" s="22" t="b">
        <f t="shared" si="3"/>
        <v>0</v>
      </c>
      <c r="S185" s="20">
        <f t="shared" si="4"/>
        <v>72900</v>
      </c>
      <c r="T185" s="22"/>
      <c r="U185" s="22" t="b">
        <f t="shared" si="5"/>
        <v>0</v>
      </c>
      <c r="V185" s="20">
        <f t="shared" si="6"/>
        <v>72900</v>
      </c>
      <c r="W185" s="5"/>
      <c r="X185" s="5"/>
      <c r="Y185" s="5"/>
      <c r="Z185" s="5"/>
      <c r="AA185" s="5"/>
      <c r="AB185" s="5"/>
      <c r="AC185" s="5"/>
    </row>
    <row r="186" spans="1:29" ht="12.5" x14ac:dyDescent="0.25">
      <c r="A186" s="42">
        <v>185</v>
      </c>
      <c r="B186" s="29"/>
      <c r="C186" s="30"/>
      <c r="D186" s="30"/>
      <c r="E186" s="30"/>
      <c r="F186" s="30"/>
      <c r="G186" s="45">
        <v>50000</v>
      </c>
      <c r="H186" s="30">
        <v>25</v>
      </c>
      <c r="I186" s="11">
        <f t="shared" si="7"/>
        <v>0.90909090909090906</v>
      </c>
      <c r="J186" s="11">
        <f t="shared" si="9"/>
        <v>167.21818181818145</v>
      </c>
      <c r="K186" s="12">
        <v>2.7E-2</v>
      </c>
      <c r="L186" s="19"/>
      <c r="M186" s="20">
        <f t="shared" si="8"/>
        <v>364500</v>
      </c>
      <c r="N186" s="21"/>
      <c r="O186" s="22" t="b">
        <f t="shared" si="1"/>
        <v>0</v>
      </c>
      <c r="P186" s="20">
        <f t="shared" si="2"/>
        <v>218700</v>
      </c>
      <c r="Q186" s="21"/>
      <c r="R186" s="22" t="b">
        <f t="shared" si="3"/>
        <v>0</v>
      </c>
      <c r="S186" s="20">
        <f t="shared" si="4"/>
        <v>72900</v>
      </c>
      <c r="T186" s="22"/>
      <c r="U186" s="22" t="b">
        <f t="shared" si="5"/>
        <v>0</v>
      </c>
      <c r="V186" s="20">
        <f t="shared" si="6"/>
        <v>72900</v>
      </c>
      <c r="W186" s="5"/>
      <c r="X186" s="5"/>
      <c r="Y186" s="5"/>
      <c r="Z186" s="5"/>
      <c r="AA186" s="5"/>
      <c r="AB186" s="5"/>
      <c r="AC186" s="5"/>
    </row>
    <row r="187" spans="1:29" ht="12.5" x14ac:dyDescent="0.25">
      <c r="A187" s="42">
        <v>186</v>
      </c>
      <c r="B187" s="29"/>
      <c r="C187" s="30"/>
      <c r="D187" s="30"/>
      <c r="E187" s="30"/>
      <c r="F187" s="30"/>
      <c r="G187" s="45">
        <v>50000</v>
      </c>
      <c r="H187" s="30">
        <v>25</v>
      </c>
      <c r="I187" s="11">
        <f t="shared" si="7"/>
        <v>0.90909090909090906</v>
      </c>
      <c r="J187" s="11">
        <f t="shared" si="9"/>
        <v>168.12727272727236</v>
      </c>
      <c r="K187" s="12">
        <v>2.7E-2</v>
      </c>
      <c r="L187" s="19"/>
      <c r="M187" s="20">
        <f t="shared" si="8"/>
        <v>364500</v>
      </c>
      <c r="N187" s="21"/>
      <c r="O187" s="22" t="b">
        <f t="shared" si="1"/>
        <v>0</v>
      </c>
      <c r="P187" s="20">
        <f t="shared" si="2"/>
        <v>218700</v>
      </c>
      <c r="Q187" s="21"/>
      <c r="R187" s="22" t="b">
        <f t="shared" si="3"/>
        <v>0</v>
      </c>
      <c r="S187" s="20">
        <f t="shared" si="4"/>
        <v>72900</v>
      </c>
      <c r="T187" s="22"/>
      <c r="U187" s="22" t="b">
        <f t="shared" si="5"/>
        <v>0</v>
      </c>
      <c r="V187" s="20">
        <f t="shared" si="6"/>
        <v>72900</v>
      </c>
      <c r="W187" s="5"/>
      <c r="X187" s="5"/>
      <c r="Y187" s="5"/>
      <c r="Z187" s="5"/>
      <c r="AA187" s="5"/>
      <c r="AB187" s="5"/>
      <c r="AC187" s="5"/>
    </row>
    <row r="188" spans="1:29" ht="12.5" x14ac:dyDescent="0.25">
      <c r="A188" s="42">
        <v>187</v>
      </c>
      <c r="B188" s="29"/>
      <c r="C188" s="30"/>
      <c r="D188" s="30"/>
      <c r="E188" s="30"/>
      <c r="F188" s="30"/>
      <c r="G188" s="45">
        <v>50000</v>
      </c>
      <c r="H188" s="30">
        <v>25</v>
      </c>
      <c r="I188" s="11">
        <f t="shared" si="7"/>
        <v>0.90909090909090906</v>
      </c>
      <c r="J188" s="11">
        <f t="shared" si="9"/>
        <v>169.03636363636326</v>
      </c>
      <c r="K188" s="12">
        <v>2.7E-2</v>
      </c>
      <c r="L188" s="19"/>
      <c r="M188" s="20">
        <f t="shared" si="8"/>
        <v>364500</v>
      </c>
      <c r="N188" s="21"/>
      <c r="O188" s="22" t="b">
        <f t="shared" si="1"/>
        <v>0</v>
      </c>
      <c r="P188" s="20">
        <f t="shared" si="2"/>
        <v>218700</v>
      </c>
      <c r="Q188" s="21"/>
      <c r="R188" s="22" t="b">
        <f t="shared" si="3"/>
        <v>0</v>
      </c>
      <c r="S188" s="20">
        <f t="shared" si="4"/>
        <v>72900</v>
      </c>
      <c r="T188" s="22"/>
      <c r="U188" s="22" t="b">
        <f t="shared" si="5"/>
        <v>0</v>
      </c>
      <c r="V188" s="20">
        <f t="shared" si="6"/>
        <v>72900</v>
      </c>
      <c r="W188" s="5"/>
      <c r="X188" s="5"/>
      <c r="Y188" s="5"/>
      <c r="Z188" s="5"/>
      <c r="AA188" s="5"/>
      <c r="AB188" s="5"/>
      <c r="AC188" s="5"/>
    </row>
    <row r="189" spans="1:29" ht="12.5" x14ac:dyDescent="0.25">
      <c r="A189" s="42">
        <v>188</v>
      </c>
      <c r="B189" s="29"/>
      <c r="C189" s="30"/>
      <c r="D189" s="30"/>
      <c r="E189" s="30"/>
      <c r="F189" s="30"/>
      <c r="G189" s="45">
        <v>50000</v>
      </c>
      <c r="H189" s="30">
        <v>25</v>
      </c>
      <c r="I189" s="11">
        <f t="shared" si="7"/>
        <v>0.90909090909090906</v>
      </c>
      <c r="J189" s="11">
        <f t="shared" si="9"/>
        <v>169.94545454545417</v>
      </c>
      <c r="K189" s="12">
        <v>2.7E-2</v>
      </c>
      <c r="L189" s="19"/>
      <c r="M189" s="20">
        <f t="shared" si="8"/>
        <v>364500</v>
      </c>
      <c r="N189" s="21"/>
      <c r="O189" s="22" t="b">
        <f t="shared" si="1"/>
        <v>0</v>
      </c>
      <c r="P189" s="20">
        <f t="shared" si="2"/>
        <v>218700</v>
      </c>
      <c r="Q189" s="21"/>
      <c r="R189" s="22" t="b">
        <f t="shared" si="3"/>
        <v>0</v>
      </c>
      <c r="S189" s="20">
        <f t="shared" si="4"/>
        <v>72900</v>
      </c>
      <c r="T189" s="22"/>
      <c r="U189" s="22" t="b">
        <f t="shared" si="5"/>
        <v>0</v>
      </c>
      <c r="V189" s="20">
        <f t="shared" si="6"/>
        <v>72900</v>
      </c>
      <c r="W189" s="5"/>
      <c r="X189" s="5"/>
      <c r="Y189" s="5"/>
      <c r="Z189" s="5"/>
      <c r="AA189" s="5"/>
      <c r="AB189" s="5"/>
      <c r="AC189" s="5"/>
    </row>
    <row r="190" spans="1:29" ht="12.5" x14ac:dyDescent="0.25">
      <c r="A190" s="42">
        <v>189</v>
      </c>
      <c r="B190" s="29"/>
      <c r="C190" s="30"/>
      <c r="D190" s="30"/>
      <c r="E190" s="30"/>
      <c r="F190" s="30"/>
      <c r="G190" s="45">
        <v>50000</v>
      </c>
      <c r="H190" s="30">
        <v>25</v>
      </c>
      <c r="I190" s="11">
        <f t="shared" si="7"/>
        <v>0.90909090909090906</v>
      </c>
      <c r="J190" s="11">
        <f t="shared" si="9"/>
        <v>170.85454545454508</v>
      </c>
      <c r="K190" s="12">
        <v>2.7E-2</v>
      </c>
      <c r="L190" s="19"/>
      <c r="M190" s="20">
        <f t="shared" si="8"/>
        <v>364500</v>
      </c>
      <c r="N190" s="21"/>
      <c r="O190" s="22" t="b">
        <f t="shared" si="1"/>
        <v>0</v>
      </c>
      <c r="P190" s="20">
        <f t="shared" si="2"/>
        <v>218700</v>
      </c>
      <c r="Q190" s="21"/>
      <c r="R190" s="22" t="b">
        <f t="shared" si="3"/>
        <v>0</v>
      </c>
      <c r="S190" s="20">
        <f t="shared" si="4"/>
        <v>72900</v>
      </c>
      <c r="T190" s="22"/>
      <c r="U190" s="22" t="b">
        <f t="shared" si="5"/>
        <v>0</v>
      </c>
      <c r="V190" s="20">
        <f t="shared" si="6"/>
        <v>72900</v>
      </c>
      <c r="W190" s="5"/>
      <c r="X190" s="5"/>
      <c r="Y190" s="5"/>
      <c r="Z190" s="5"/>
      <c r="AA190" s="5"/>
      <c r="AB190" s="5"/>
      <c r="AC190" s="5"/>
    </row>
    <row r="191" spans="1:29" ht="12.5" x14ac:dyDescent="0.25">
      <c r="A191" s="42">
        <v>190</v>
      </c>
      <c r="B191" s="29"/>
      <c r="C191" s="30"/>
      <c r="D191" s="30"/>
      <c r="E191" s="30"/>
      <c r="F191" s="30"/>
      <c r="G191" s="45">
        <v>50000</v>
      </c>
      <c r="H191" s="30">
        <v>25</v>
      </c>
      <c r="I191" s="11">
        <f t="shared" si="7"/>
        <v>0.90909090909090906</v>
      </c>
      <c r="J191" s="11">
        <f t="shared" si="9"/>
        <v>171.76363636363598</v>
      </c>
      <c r="K191" s="12">
        <v>2.7E-2</v>
      </c>
      <c r="L191" s="19"/>
      <c r="M191" s="20">
        <f t="shared" si="8"/>
        <v>364500</v>
      </c>
      <c r="N191" s="21"/>
      <c r="O191" s="22" t="b">
        <f t="shared" si="1"/>
        <v>0</v>
      </c>
      <c r="P191" s="20">
        <f t="shared" si="2"/>
        <v>218700</v>
      </c>
      <c r="Q191" s="21"/>
      <c r="R191" s="22" t="b">
        <f t="shared" si="3"/>
        <v>0</v>
      </c>
      <c r="S191" s="20">
        <f t="shared" si="4"/>
        <v>72900</v>
      </c>
      <c r="T191" s="22"/>
      <c r="U191" s="22" t="b">
        <f t="shared" si="5"/>
        <v>0</v>
      </c>
      <c r="V191" s="20">
        <f t="shared" si="6"/>
        <v>72900</v>
      </c>
      <c r="W191" s="5"/>
      <c r="X191" s="5"/>
      <c r="Y191" s="5"/>
      <c r="Z191" s="5"/>
      <c r="AA191" s="5"/>
      <c r="AB191" s="5"/>
      <c r="AC191" s="5"/>
    </row>
    <row r="192" spans="1:29" ht="12.5" x14ac:dyDescent="0.25">
      <c r="A192" s="42">
        <v>191</v>
      </c>
      <c r="B192" s="29"/>
      <c r="C192" s="30"/>
      <c r="D192" s="30"/>
      <c r="E192" s="30"/>
      <c r="F192" s="30"/>
      <c r="G192" s="45">
        <v>50000</v>
      </c>
      <c r="H192" s="30">
        <v>25</v>
      </c>
      <c r="I192" s="11">
        <f t="shared" si="7"/>
        <v>0.90909090909090906</v>
      </c>
      <c r="J192" s="11">
        <f t="shared" si="9"/>
        <v>172.67272727272689</v>
      </c>
      <c r="K192" s="12">
        <v>2.7E-2</v>
      </c>
      <c r="L192" s="19"/>
      <c r="M192" s="20">
        <f t="shared" si="8"/>
        <v>364500</v>
      </c>
      <c r="N192" s="21"/>
      <c r="O192" s="22" t="b">
        <f t="shared" si="1"/>
        <v>0</v>
      </c>
      <c r="P192" s="20">
        <f t="shared" si="2"/>
        <v>218700</v>
      </c>
      <c r="Q192" s="21"/>
      <c r="R192" s="22" t="b">
        <f t="shared" si="3"/>
        <v>0</v>
      </c>
      <c r="S192" s="20">
        <f t="shared" si="4"/>
        <v>72900</v>
      </c>
      <c r="T192" s="22"/>
      <c r="U192" s="22" t="b">
        <f t="shared" si="5"/>
        <v>0</v>
      </c>
      <c r="V192" s="20">
        <f t="shared" si="6"/>
        <v>72900</v>
      </c>
      <c r="W192" s="5"/>
      <c r="X192" s="5"/>
      <c r="Y192" s="5"/>
      <c r="Z192" s="5"/>
      <c r="AA192" s="5"/>
      <c r="AB192" s="5"/>
      <c r="AC192" s="5"/>
    </row>
    <row r="193" spans="1:29" ht="12.5" x14ac:dyDescent="0.25">
      <c r="A193" s="42">
        <v>192</v>
      </c>
      <c r="B193" s="29"/>
      <c r="C193" s="30"/>
      <c r="D193" s="30"/>
      <c r="E193" s="30"/>
      <c r="F193" s="30"/>
      <c r="G193" s="45">
        <v>50000</v>
      </c>
      <c r="H193" s="30">
        <v>25</v>
      </c>
      <c r="I193" s="11">
        <f t="shared" si="7"/>
        <v>0.90909090909090906</v>
      </c>
      <c r="J193" s="11">
        <f t="shared" si="9"/>
        <v>173.58181818181779</v>
      </c>
      <c r="K193" s="12">
        <v>2.7E-2</v>
      </c>
      <c r="L193" s="19"/>
      <c r="M193" s="20">
        <f t="shared" si="8"/>
        <v>364500</v>
      </c>
      <c r="N193" s="21"/>
      <c r="O193" s="22" t="b">
        <f t="shared" si="1"/>
        <v>0</v>
      </c>
      <c r="P193" s="20">
        <f t="shared" si="2"/>
        <v>218700</v>
      </c>
      <c r="Q193" s="21"/>
      <c r="R193" s="22" t="b">
        <f t="shared" si="3"/>
        <v>0</v>
      </c>
      <c r="S193" s="20">
        <f t="shared" si="4"/>
        <v>72900</v>
      </c>
      <c r="T193" s="22"/>
      <c r="U193" s="22" t="b">
        <f t="shared" si="5"/>
        <v>0</v>
      </c>
      <c r="V193" s="20">
        <f t="shared" si="6"/>
        <v>72900</v>
      </c>
      <c r="W193" s="5"/>
      <c r="X193" s="5"/>
      <c r="Y193" s="5"/>
      <c r="Z193" s="5"/>
      <c r="AA193" s="5"/>
      <c r="AB193" s="5"/>
      <c r="AC193" s="5"/>
    </row>
    <row r="194" spans="1:29" ht="12.5" x14ac:dyDescent="0.25">
      <c r="A194" s="42">
        <v>193</v>
      </c>
      <c r="B194" s="29"/>
      <c r="C194" s="30"/>
      <c r="D194" s="30"/>
      <c r="E194" s="30"/>
      <c r="F194" s="30"/>
      <c r="G194" s="45">
        <v>50000</v>
      </c>
      <c r="H194" s="30">
        <v>25</v>
      </c>
      <c r="I194" s="11">
        <f t="shared" si="7"/>
        <v>0.90909090909090906</v>
      </c>
      <c r="J194" s="11">
        <f t="shared" si="9"/>
        <v>174.4909090909087</v>
      </c>
      <c r="K194" s="12">
        <v>2.7E-2</v>
      </c>
      <c r="L194" s="19"/>
      <c r="M194" s="20">
        <f t="shared" si="8"/>
        <v>364500</v>
      </c>
      <c r="N194" s="21"/>
      <c r="O194" s="22" t="b">
        <f t="shared" si="1"/>
        <v>0</v>
      </c>
      <c r="P194" s="20">
        <f t="shared" si="2"/>
        <v>218700</v>
      </c>
      <c r="Q194" s="21"/>
      <c r="R194" s="22" t="b">
        <f t="shared" si="3"/>
        <v>0</v>
      </c>
      <c r="S194" s="20">
        <f t="shared" si="4"/>
        <v>72900</v>
      </c>
      <c r="T194" s="22"/>
      <c r="U194" s="22" t="b">
        <f t="shared" si="5"/>
        <v>0</v>
      </c>
      <c r="V194" s="20">
        <f t="shared" si="6"/>
        <v>72900</v>
      </c>
      <c r="W194" s="5"/>
      <c r="X194" s="5"/>
      <c r="Y194" s="5"/>
      <c r="Z194" s="5"/>
      <c r="AA194" s="5"/>
      <c r="AB194" s="5"/>
      <c r="AC194" s="5"/>
    </row>
    <row r="195" spans="1:29" ht="12.5" x14ac:dyDescent="0.25">
      <c r="A195" s="42">
        <v>194</v>
      </c>
      <c r="B195" s="29"/>
      <c r="C195" s="30"/>
      <c r="D195" s="30"/>
      <c r="E195" s="30"/>
      <c r="F195" s="30"/>
      <c r="G195" s="45">
        <v>50000</v>
      </c>
      <c r="H195" s="30">
        <v>25</v>
      </c>
      <c r="I195" s="11">
        <f t="shared" si="7"/>
        <v>0.90909090909090906</v>
      </c>
      <c r="J195" s="11">
        <f t="shared" si="9"/>
        <v>175.39999999999961</v>
      </c>
      <c r="K195" s="12">
        <v>2.7E-2</v>
      </c>
      <c r="L195" s="19"/>
      <c r="M195" s="20">
        <f t="shared" si="8"/>
        <v>364500</v>
      </c>
      <c r="N195" s="21"/>
      <c r="O195" s="22" t="b">
        <f t="shared" si="1"/>
        <v>0</v>
      </c>
      <c r="P195" s="20">
        <f t="shared" si="2"/>
        <v>218700</v>
      </c>
      <c r="Q195" s="21"/>
      <c r="R195" s="22" t="b">
        <f t="shared" si="3"/>
        <v>0</v>
      </c>
      <c r="S195" s="20">
        <f t="shared" si="4"/>
        <v>72900</v>
      </c>
      <c r="T195" s="22"/>
      <c r="U195" s="22" t="b">
        <f t="shared" si="5"/>
        <v>0</v>
      </c>
      <c r="V195" s="20">
        <f t="shared" si="6"/>
        <v>72900</v>
      </c>
      <c r="W195" s="5"/>
      <c r="X195" s="5"/>
      <c r="Y195" s="5"/>
      <c r="Z195" s="5"/>
      <c r="AA195" s="5"/>
      <c r="AB195" s="5"/>
      <c r="AC195" s="5"/>
    </row>
    <row r="196" spans="1:29" ht="12.5" x14ac:dyDescent="0.25">
      <c r="A196" s="42">
        <v>195</v>
      </c>
      <c r="B196" s="29"/>
      <c r="C196" s="30"/>
      <c r="D196" s="30"/>
      <c r="E196" s="30"/>
      <c r="F196" s="30"/>
      <c r="G196" s="45">
        <v>50000</v>
      </c>
      <c r="H196" s="30">
        <v>25</v>
      </c>
      <c r="I196" s="11">
        <f t="shared" si="7"/>
        <v>0.90909090909090906</v>
      </c>
      <c r="J196" s="11">
        <f t="shared" si="9"/>
        <v>176.30909090909051</v>
      </c>
      <c r="K196" s="12">
        <v>2.7E-2</v>
      </c>
      <c r="L196" s="19"/>
      <c r="M196" s="20">
        <f t="shared" si="8"/>
        <v>364500</v>
      </c>
      <c r="N196" s="21"/>
      <c r="O196" s="22" t="b">
        <f t="shared" si="1"/>
        <v>0</v>
      </c>
      <c r="P196" s="20">
        <f t="shared" si="2"/>
        <v>218700</v>
      </c>
      <c r="Q196" s="21"/>
      <c r="R196" s="22" t="b">
        <f t="shared" si="3"/>
        <v>0</v>
      </c>
      <c r="S196" s="20">
        <f t="shared" si="4"/>
        <v>72900</v>
      </c>
      <c r="T196" s="22"/>
      <c r="U196" s="22" t="b">
        <f t="shared" si="5"/>
        <v>0</v>
      </c>
      <c r="V196" s="20">
        <f t="shared" si="6"/>
        <v>72900</v>
      </c>
      <c r="W196" s="5"/>
      <c r="X196" s="5"/>
      <c r="Y196" s="5"/>
      <c r="Z196" s="5"/>
      <c r="AA196" s="5"/>
      <c r="AB196" s="5"/>
      <c r="AC196" s="5"/>
    </row>
    <row r="197" spans="1:29" ht="12.5" x14ac:dyDescent="0.25">
      <c r="A197" s="42">
        <v>196</v>
      </c>
      <c r="B197" s="29"/>
      <c r="C197" s="30"/>
      <c r="D197" s="30"/>
      <c r="E197" s="30"/>
      <c r="F197" s="30"/>
      <c r="G197" s="45">
        <v>50000</v>
      </c>
      <c r="H197" s="30">
        <v>25</v>
      </c>
      <c r="I197" s="11">
        <f t="shared" si="7"/>
        <v>0.90909090909090906</v>
      </c>
      <c r="J197" s="11">
        <f t="shared" si="9"/>
        <v>177.21818181818142</v>
      </c>
      <c r="K197" s="12">
        <v>2.7E-2</v>
      </c>
      <c r="L197" s="19"/>
      <c r="M197" s="20">
        <f t="shared" si="8"/>
        <v>364500</v>
      </c>
      <c r="N197" s="21"/>
      <c r="O197" s="22" t="b">
        <f t="shared" si="1"/>
        <v>0</v>
      </c>
      <c r="P197" s="20">
        <f t="shared" si="2"/>
        <v>218700</v>
      </c>
      <c r="Q197" s="21"/>
      <c r="R197" s="22" t="b">
        <f t="shared" si="3"/>
        <v>0</v>
      </c>
      <c r="S197" s="20">
        <f t="shared" si="4"/>
        <v>72900</v>
      </c>
      <c r="T197" s="22"/>
      <c r="U197" s="22" t="b">
        <f t="shared" si="5"/>
        <v>0</v>
      </c>
      <c r="V197" s="20">
        <f t="shared" si="6"/>
        <v>72900</v>
      </c>
      <c r="W197" s="5"/>
      <c r="X197" s="5"/>
      <c r="Y197" s="5"/>
      <c r="Z197" s="5"/>
      <c r="AA197" s="5"/>
      <c r="AB197" s="5"/>
      <c r="AC197" s="5"/>
    </row>
    <row r="198" spans="1:29" ht="12.5" x14ac:dyDescent="0.25">
      <c r="A198" s="42">
        <v>197</v>
      </c>
      <c r="B198" s="29"/>
      <c r="C198" s="30"/>
      <c r="D198" s="30"/>
      <c r="E198" s="30"/>
      <c r="F198" s="30"/>
      <c r="G198" s="45">
        <v>50000</v>
      </c>
      <c r="H198" s="30">
        <v>25</v>
      </c>
      <c r="I198" s="11">
        <f t="shared" si="7"/>
        <v>0.90909090909090906</v>
      </c>
      <c r="J198" s="11">
        <f t="shared" si="9"/>
        <v>178.12727272727233</v>
      </c>
      <c r="K198" s="12">
        <v>2.7E-2</v>
      </c>
      <c r="L198" s="19"/>
      <c r="M198" s="20">
        <f t="shared" si="8"/>
        <v>364500</v>
      </c>
      <c r="N198" s="21"/>
      <c r="O198" s="22" t="b">
        <f t="shared" si="1"/>
        <v>0</v>
      </c>
      <c r="P198" s="20">
        <f t="shared" si="2"/>
        <v>218700</v>
      </c>
      <c r="Q198" s="21"/>
      <c r="R198" s="22" t="b">
        <f t="shared" si="3"/>
        <v>0</v>
      </c>
      <c r="S198" s="20">
        <f t="shared" si="4"/>
        <v>72900</v>
      </c>
      <c r="T198" s="22"/>
      <c r="U198" s="22" t="b">
        <f t="shared" si="5"/>
        <v>0</v>
      </c>
      <c r="V198" s="20">
        <f t="shared" si="6"/>
        <v>72900</v>
      </c>
      <c r="W198" s="5"/>
      <c r="X198" s="5"/>
      <c r="Y198" s="5"/>
      <c r="Z198" s="5"/>
      <c r="AA198" s="5"/>
      <c r="AB198" s="5"/>
      <c r="AC198" s="5"/>
    </row>
    <row r="199" spans="1:29" ht="12.5" x14ac:dyDescent="0.25">
      <c r="A199" s="42">
        <v>198</v>
      </c>
      <c r="B199" s="29"/>
      <c r="C199" s="30"/>
      <c r="D199" s="30"/>
      <c r="E199" s="30"/>
      <c r="F199" s="30"/>
      <c r="G199" s="45">
        <v>50000</v>
      </c>
      <c r="H199" s="30">
        <v>25</v>
      </c>
      <c r="I199" s="11">
        <f t="shared" si="7"/>
        <v>0.90909090909090906</v>
      </c>
      <c r="J199" s="11">
        <f t="shared" si="9"/>
        <v>179.03636363636323</v>
      </c>
      <c r="K199" s="12">
        <v>2.7E-2</v>
      </c>
      <c r="L199" s="19"/>
      <c r="M199" s="20">
        <f t="shared" si="8"/>
        <v>364500</v>
      </c>
      <c r="N199" s="21"/>
      <c r="O199" s="22" t="b">
        <f t="shared" si="1"/>
        <v>0</v>
      </c>
      <c r="P199" s="20">
        <f t="shared" si="2"/>
        <v>218700</v>
      </c>
      <c r="Q199" s="21"/>
      <c r="R199" s="22" t="b">
        <f t="shared" si="3"/>
        <v>0</v>
      </c>
      <c r="S199" s="20">
        <f t="shared" si="4"/>
        <v>72900</v>
      </c>
      <c r="T199" s="22"/>
      <c r="U199" s="22" t="b">
        <f t="shared" si="5"/>
        <v>0</v>
      </c>
      <c r="V199" s="20">
        <f t="shared" si="6"/>
        <v>72900</v>
      </c>
      <c r="W199" s="5"/>
      <c r="X199" s="5"/>
      <c r="Y199" s="5"/>
      <c r="Z199" s="5"/>
      <c r="AA199" s="5"/>
      <c r="AB199" s="5"/>
      <c r="AC199" s="5"/>
    </row>
    <row r="200" spans="1:29" ht="12.5" x14ac:dyDescent="0.25">
      <c r="A200" s="42">
        <v>199</v>
      </c>
      <c r="B200" s="29"/>
      <c r="C200" s="30"/>
      <c r="D200" s="30"/>
      <c r="E200" s="30"/>
      <c r="F200" s="30"/>
      <c r="G200" s="45">
        <v>50000</v>
      </c>
      <c r="H200" s="30">
        <v>25</v>
      </c>
      <c r="I200" s="11">
        <f t="shared" si="7"/>
        <v>0.90909090909090906</v>
      </c>
      <c r="J200" s="11">
        <f t="shared" si="9"/>
        <v>179.94545454545414</v>
      </c>
      <c r="K200" s="12">
        <v>2.7E-2</v>
      </c>
      <c r="L200" s="19"/>
      <c r="M200" s="20">
        <f t="shared" si="8"/>
        <v>364500</v>
      </c>
      <c r="N200" s="21"/>
      <c r="O200" s="22" t="b">
        <f t="shared" si="1"/>
        <v>0</v>
      </c>
      <c r="P200" s="20">
        <f t="shared" si="2"/>
        <v>218700</v>
      </c>
      <c r="Q200" s="21"/>
      <c r="R200" s="22" t="b">
        <f t="shared" si="3"/>
        <v>0</v>
      </c>
      <c r="S200" s="20">
        <f t="shared" si="4"/>
        <v>72900</v>
      </c>
      <c r="T200" s="22"/>
      <c r="U200" s="22" t="b">
        <f t="shared" si="5"/>
        <v>0</v>
      </c>
      <c r="V200" s="20">
        <f t="shared" si="6"/>
        <v>72900</v>
      </c>
      <c r="W200" s="5"/>
      <c r="X200" s="5"/>
      <c r="Y200" s="5"/>
      <c r="Z200" s="5"/>
      <c r="AA200" s="5"/>
      <c r="AB200" s="5"/>
      <c r="AC200" s="5"/>
    </row>
    <row r="201" spans="1:29" ht="12.5" x14ac:dyDescent="0.25">
      <c r="A201" s="42">
        <v>200</v>
      </c>
      <c r="B201" s="29"/>
      <c r="C201" s="30"/>
      <c r="D201" s="30"/>
      <c r="E201" s="30"/>
      <c r="F201" s="30"/>
      <c r="G201" s="45">
        <v>50000</v>
      </c>
      <c r="H201" s="30">
        <v>25</v>
      </c>
      <c r="I201" s="11">
        <f t="shared" si="7"/>
        <v>0.90909090909090906</v>
      </c>
      <c r="J201" s="11">
        <f t="shared" si="9"/>
        <v>180.85454545454505</v>
      </c>
      <c r="K201" s="12">
        <v>2.7E-2</v>
      </c>
      <c r="L201" s="19"/>
      <c r="M201" s="20">
        <f t="shared" si="8"/>
        <v>364500</v>
      </c>
      <c r="N201" s="21"/>
      <c r="O201" s="22" t="b">
        <f t="shared" si="1"/>
        <v>0</v>
      </c>
      <c r="P201" s="20">
        <f t="shared" si="2"/>
        <v>218700</v>
      </c>
      <c r="Q201" s="21"/>
      <c r="R201" s="22" t="b">
        <f t="shared" si="3"/>
        <v>0</v>
      </c>
      <c r="S201" s="20">
        <f t="shared" si="4"/>
        <v>72900</v>
      </c>
      <c r="T201" s="22"/>
      <c r="U201" s="22" t="b">
        <f t="shared" si="5"/>
        <v>0</v>
      </c>
      <c r="V201" s="20">
        <f t="shared" si="6"/>
        <v>72900</v>
      </c>
      <c r="W201" s="5"/>
      <c r="X201" s="5"/>
      <c r="Y201" s="5"/>
      <c r="Z201" s="5"/>
      <c r="AA201" s="5"/>
      <c r="AB201" s="5"/>
      <c r="AC201" s="5"/>
    </row>
    <row r="202" spans="1:29" ht="12.5" x14ac:dyDescent="0.25">
      <c r="A202" s="42">
        <v>201</v>
      </c>
      <c r="B202" s="29"/>
      <c r="C202" s="30"/>
      <c r="D202" s="30"/>
      <c r="E202" s="30"/>
      <c r="F202" s="30"/>
      <c r="G202" s="45">
        <v>50000</v>
      </c>
      <c r="H202" s="30">
        <v>25</v>
      </c>
      <c r="I202" s="11">
        <f t="shared" si="7"/>
        <v>0.90909090909090906</v>
      </c>
      <c r="J202" s="11">
        <f t="shared" si="9"/>
        <v>181.76363636363595</v>
      </c>
      <c r="K202" s="12">
        <v>2.7E-2</v>
      </c>
      <c r="L202" s="19"/>
      <c r="M202" s="20">
        <f t="shared" si="8"/>
        <v>364500</v>
      </c>
      <c r="N202" s="21"/>
      <c r="O202" s="22" t="b">
        <f t="shared" si="1"/>
        <v>0</v>
      </c>
      <c r="P202" s="20">
        <f t="shared" si="2"/>
        <v>218700</v>
      </c>
      <c r="Q202" s="21"/>
      <c r="R202" s="22" t="b">
        <f t="shared" si="3"/>
        <v>0</v>
      </c>
      <c r="S202" s="20">
        <f t="shared" si="4"/>
        <v>72900</v>
      </c>
      <c r="T202" s="22"/>
      <c r="U202" s="22" t="b">
        <f t="shared" si="5"/>
        <v>0</v>
      </c>
      <c r="V202" s="20">
        <f t="shared" si="6"/>
        <v>72900</v>
      </c>
      <c r="W202" s="5"/>
      <c r="X202" s="5"/>
      <c r="Y202" s="5"/>
      <c r="Z202" s="5"/>
      <c r="AA202" s="5"/>
      <c r="AB202" s="5"/>
      <c r="AC202" s="5"/>
    </row>
    <row r="203" spans="1:29" ht="12.5" x14ac:dyDescent="0.25">
      <c r="A203" s="42">
        <v>202</v>
      </c>
      <c r="B203" s="29"/>
      <c r="C203" s="30"/>
      <c r="D203" s="30"/>
      <c r="E203" s="30"/>
      <c r="F203" s="30"/>
      <c r="G203" s="45">
        <v>50000</v>
      </c>
      <c r="H203" s="30">
        <v>25</v>
      </c>
      <c r="I203" s="11">
        <f t="shared" si="7"/>
        <v>0.90909090909090906</v>
      </c>
      <c r="J203" s="11">
        <f t="shared" si="9"/>
        <v>182.67272727272686</v>
      </c>
      <c r="K203" s="12">
        <v>2.7E-2</v>
      </c>
      <c r="L203" s="19"/>
      <c r="M203" s="20">
        <f t="shared" si="8"/>
        <v>364500</v>
      </c>
      <c r="N203" s="21"/>
      <c r="O203" s="22" t="b">
        <f t="shared" si="1"/>
        <v>0</v>
      </c>
      <c r="P203" s="20">
        <f t="shared" si="2"/>
        <v>218700</v>
      </c>
      <c r="Q203" s="21"/>
      <c r="R203" s="22" t="b">
        <f t="shared" si="3"/>
        <v>0</v>
      </c>
      <c r="S203" s="20">
        <f t="shared" si="4"/>
        <v>72900</v>
      </c>
      <c r="T203" s="22"/>
      <c r="U203" s="22" t="b">
        <f t="shared" si="5"/>
        <v>0</v>
      </c>
      <c r="V203" s="20">
        <f t="shared" si="6"/>
        <v>72900</v>
      </c>
      <c r="W203" s="5"/>
      <c r="X203" s="5"/>
      <c r="Y203" s="5"/>
      <c r="Z203" s="5"/>
      <c r="AA203" s="5"/>
      <c r="AB203" s="5"/>
      <c r="AC203" s="5"/>
    </row>
    <row r="204" spans="1:29" ht="12.5" x14ac:dyDescent="0.25">
      <c r="A204" s="42">
        <v>203</v>
      </c>
      <c r="B204" s="29"/>
      <c r="C204" s="30"/>
      <c r="D204" s="30"/>
      <c r="E204" s="30"/>
      <c r="F204" s="30"/>
      <c r="G204" s="45">
        <v>50000</v>
      </c>
      <c r="H204" s="30">
        <v>25</v>
      </c>
      <c r="I204" s="11">
        <f t="shared" si="7"/>
        <v>0.90909090909090906</v>
      </c>
      <c r="J204" s="11">
        <f t="shared" si="9"/>
        <v>183.58181818181777</v>
      </c>
      <c r="K204" s="12">
        <v>2.7E-2</v>
      </c>
      <c r="L204" s="19"/>
      <c r="M204" s="20">
        <f t="shared" si="8"/>
        <v>364500</v>
      </c>
      <c r="N204" s="21"/>
      <c r="O204" s="22" t="b">
        <f t="shared" si="1"/>
        <v>0</v>
      </c>
      <c r="P204" s="20">
        <f t="shared" si="2"/>
        <v>218700</v>
      </c>
      <c r="Q204" s="21"/>
      <c r="R204" s="22" t="b">
        <f t="shared" si="3"/>
        <v>0</v>
      </c>
      <c r="S204" s="20">
        <f t="shared" si="4"/>
        <v>72900</v>
      </c>
      <c r="T204" s="22"/>
      <c r="U204" s="22" t="b">
        <f t="shared" si="5"/>
        <v>0</v>
      </c>
      <c r="V204" s="20">
        <f t="shared" si="6"/>
        <v>72900</v>
      </c>
      <c r="W204" s="5"/>
      <c r="X204" s="5"/>
      <c r="Y204" s="5"/>
      <c r="Z204" s="5"/>
      <c r="AA204" s="5"/>
      <c r="AB204" s="5"/>
      <c r="AC204" s="5"/>
    </row>
    <row r="205" spans="1:29" ht="12.5" x14ac:dyDescent="0.25">
      <c r="A205" s="42">
        <v>204</v>
      </c>
      <c r="B205" s="29"/>
      <c r="C205" s="30"/>
      <c r="D205" s="30"/>
      <c r="E205" s="30"/>
      <c r="F205" s="30"/>
      <c r="G205" s="45">
        <v>50000</v>
      </c>
      <c r="H205" s="30">
        <v>25</v>
      </c>
      <c r="I205" s="11">
        <f t="shared" si="7"/>
        <v>0.90909090909090906</v>
      </c>
      <c r="J205" s="11">
        <f t="shared" si="9"/>
        <v>184.49090909090867</v>
      </c>
      <c r="K205" s="12">
        <v>2.7E-2</v>
      </c>
      <c r="L205" s="19"/>
      <c r="M205" s="20">
        <f t="shared" si="8"/>
        <v>364500</v>
      </c>
      <c r="N205" s="21"/>
      <c r="O205" s="22" t="b">
        <f t="shared" si="1"/>
        <v>0</v>
      </c>
      <c r="P205" s="20">
        <f t="shared" si="2"/>
        <v>218700</v>
      </c>
      <c r="Q205" s="21"/>
      <c r="R205" s="22" t="b">
        <f t="shared" si="3"/>
        <v>0</v>
      </c>
      <c r="S205" s="20">
        <f t="shared" si="4"/>
        <v>72900</v>
      </c>
      <c r="T205" s="22"/>
      <c r="U205" s="22" t="b">
        <f t="shared" si="5"/>
        <v>0</v>
      </c>
      <c r="V205" s="20">
        <f t="shared" si="6"/>
        <v>72900</v>
      </c>
      <c r="W205" s="5"/>
      <c r="X205" s="5"/>
      <c r="Y205" s="5"/>
      <c r="Z205" s="5"/>
      <c r="AA205" s="5"/>
      <c r="AB205" s="5"/>
      <c r="AC205" s="5"/>
    </row>
    <row r="206" spans="1:29" ht="12.5" x14ac:dyDescent="0.25">
      <c r="A206" s="42">
        <v>205</v>
      </c>
      <c r="B206" s="29"/>
      <c r="C206" s="30"/>
      <c r="D206" s="30"/>
      <c r="E206" s="30"/>
      <c r="F206" s="30"/>
      <c r="G206" s="45">
        <v>50000</v>
      </c>
      <c r="H206" s="30">
        <v>25</v>
      </c>
      <c r="I206" s="11">
        <f t="shared" si="7"/>
        <v>0.90909090909090906</v>
      </c>
      <c r="J206" s="11">
        <f t="shared" si="9"/>
        <v>185.39999999999958</v>
      </c>
      <c r="K206" s="12">
        <v>2.7E-2</v>
      </c>
      <c r="L206" s="19"/>
      <c r="M206" s="20">
        <f t="shared" si="8"/>
        <v>364500</v>
      </c>
      <c r="N206" s="21"/>
      <c r="O206" s="22" t="b">
        <f t="shared" si="1"/>
        <v>0</v>
      </c>
      <c r="P206" s="20">
        <f t="shared" si="2"/>
        <v>218700</v>
      </c>
      <c r="Q206" s="21"/>
      <c r="R206" s="22" t="b">
        <f t="shared" si="3"/>
        <v>0</v>
      </c>
      <c r="S206" s="20">
        <f t="shared" si="4"/>
        <v>72900</v>
      </c>
      <c r="T206" s="22"/>
      <c r="U206" s="22" t="b">
        <f t="shared" si="5"/>
        <v>0</v>
      </c>
      <c r="V206" s="20">
        <f t="shared" si="6"/>
        <v>72900</v>
      </c>
      <c r="W206" s="5"/>
      <c r="X206" s="5"/>
      <c r="Y206" s="5"/>
      <c r="Z206" s="5"/>
      <c r="AA206" s="5"/>
      <c r="AB206" s="5"/>
      <c r="AC206" s="5"/>
    </row>
    <row r="207" spans="1:29" ht="12.5" x14ac:dyDescent="0.25">
      <c r="A207" s="42">
        <v>206</v>
      </c>
      <c r="B207" s="29"/>
      <c r="C207" s="30"/>
      <c r="D207" s="30"/>
      <c r="E207" s="30"/>
      <c r="F207" s="30"/>
      <c r="G207" s="45">
        <v>50000</v>
      </c>
      <c r="H207" s="30">
        <v>25</v>
      </c>
      <c r="I207" s="11">
        <f t="shared" si="7"/>
        <v>0.90909090909090906</v>
      </c>
      <c r="J207" s="11">
        <f t="shared" si="9"/>
        <v>186.30909090909049</v>
      </c>
      <c r="K207" s="12">
        <v>2.7E-2</v>
      </c>
      <c r="L207" s="19"/>
      <c r="M207" s="20">
        <f t="shared" si="8"/>
        <v>364500</v>
      </c>
      <c r="N207" s="21"/>
      <c r="O207" s="22" t="b">
        <f t="shared" si="1"/>
        <v>0</v>
      </c>
      <c r="P207" s="20">
        <f t="shared" si="2"/>
        <v>218700</v>
      </c>
      <c r="Q207" s="21"/>
      <c r="R207" s="22" t="b">
        <f t="shared" si="3"/>
        <v>0</v>
      </c>
      <c r="S207" s="20">
        <f t="shared" si="4"/>
        <v>72900</v>
      </c>
      <c r="T207" s="22"/>
      <c r="U207" s="22" t="b">
        <f t="shared" si="5"/>
        <v>0</v>
      </c>
      <c r="V207" s="20">
        <f t="shared" si="6"/>
        <v>72900</v>
      </c>
      <c r="W207" s="5"/>
      <c r="X207" s="5"/>
      <c r="Y207" s="5"/>
      <c r="Z207" s="5"/>
      <c r="AA207" s="5"/>
      <c r="AB207" s="5"/>
      <c r="AC207" s="5"/>
    </row>
    <row r="208" spans="1:29" ht="12.5" x14ac:dyDescent="0.25">
      <c r="A208" s="42">
        <v>207</v>
      </c>
      <c r="B208" s="29"/>
      <c r="C208" s="30"/>
      <c r="D208" s="30"/>
      <c r="E208" s="30"/>
      <c r="F208" s="30"/>
      <c r="G208" s="45">
        <v>50000</v>
      </c>
      <c r="H208" s="30">
        <v>25</v>
      </c>
      <c r="I208" s="11">
        <f t="shared" si="7"/>
        <v>0.90909090909090906</v>
      </c>
      <c r="J208" s="11">
        <f t="shared" si="9"/>
        <v>187.21818181818139</v>
      </c>
      <c r="K208" s="12">
        <v>2.7E-2</v>
      </c>
      <c r="L208" s="19"/>
      <c r="M208" s="20">
        <f t="shared" si="8"/>
        <v>364500</v>
      </c>
      <c r="N208" s="21"/>
      <c r="O208" s="22" t="b">
        <f t="shared" si="1"/>
        <v>0</v>
      </c>
      <c r="P208" s="20">
        <f t="shared" si="2"/>
        <v>218700</v>
      </c>
      <c r="Q208" s="21"/>
      <c r="R208" s="22" t="b">
        <f t="shared" si="3"/>
        <v>0</v>
      </c>
      <c r="S208" s="20">
        <f t="shared" si="4"/>
        <v>72900</v>
      </c>
      <c r="T208" s="22"/>
      <c r="U208" s="22" t="b">
        <f t="shared" si="5"/>
        <v>0</v>
      </c>
      <c r="V208" s="20">
        <f t="shared" si="6"/>
        <v>72900</v>
      </c>
      <c r="W208" s="5"/>
      <c r="X208" s="5"/>
      <c r="Y208" s="5"/>
      <c r="Z208" s="5"/>
      <c r="AA208" s="5"/>
      <c r="AB208" s="5"/>
      <c r="AC208" s="5"/>
    </row>
    <row r="209" spans="1:29" ht="12.5" x14ac:dyDescent="0.25">
      <c r="A209" s="42">
        <v>208</v>
      </c>
      <c r="B209" s="29"/>
      <c r="C209" s="30"/>
      <c r="D209" s="30"/>
      <c r="E209" s="30"/>
      <c r="F209" s="30"/>
      <c r="G209" s="45">
        <v>50000</v>
      </c>
      <c r="H209" s="30">
        <v>25</v>
      </c>
      <c r="I209" s="11">
        <f t="shared" si="7"/>
        <v>0.90909090909090906</v>
      </c>
      <c r="J209" s="11">
        <f t="shared" si="9"/>
        <v>188.1272727272723</v>
      </c>
      <c r="K209" s="12">
        <v>2.7E-2</v>
      </c>
      <c r="L209" s="19"/>
      <c r="M209" s="20">
        <f t="shared" si="8"/>
        <v>364500</v>
      </c>
      <c r="N209" s="21"/>
      <c r="O209" s="22" t="b">
        <f t="shared" si="1"/>
        <v>0</v>
      </c>
      <c r="P209" s="20">
        <f t="shared" si="2"/>
        <v>218700</v>
      </c>
      <c r="Q209" s="21"/>
      <c r="R209" s="22" t="b">
        <f t="shared" si="3"/>
        <v>0</v>
      </c>
      <c r="S209" s="20">
        <f t="shared" si="4"/>
        <v>72900</v>
      </c>
      <c r="T209" s="22"/>
      <c r="U209" s="22" t="b">
        <f t="shared" si="5"/>
        <v>0</v>
      </c>
      <c r="V209" s="20">
        <f t="shared" si="6"/>
        <v>72900</v>
      </c>
      <c r="W209" s="5"/>
      <c r="X209" s="5"/>
      <c r="Y209" s="5"/>
      <c r="Z209" s="5"/>
      <c r="AA209" s="5"/>
      <c r="AB209" s="5"/>
      <c r="AC209" s="5"/>
    </row>
    <row r="210" spans="1:29" ht="12.5" x14ac:dyDescent="0.25">
      <c r="A210" s="42">
        <v>209</v>
      </c>
      <c r="B210" s="29"/>
      <c r="C210" s="30"/>
      <c r="D210" s="30"/>
      <c r="E210" s="30"/>
      <c r="F210" s="30"/>
      <c r="G210" s="45">
        <v>50000</v>
      </c>
      <c r="H210" s="30">
        <v>25</v>
      </c>
      <c r="I210" s="11">
        <f t="shared" si="7"/>
        <v>0.90909090909090906</v>
      </c>
      <c r="J210" s="11">
        <f t="shared" si="9"/>
        <v>189.03636363636321</v>
      </c>
      <c r="K210" s="12">
        <v>2.7E-2</v>
      </c>
      <c r="L210" s="19"/>
      <c r="M210" s="20">
        <f t="shared" si="8"/>
        <v>364500</v>
      </c>
      <c r="N210" s="21"/>
      <c r="O210" s="22" t="b">
        <f t="shared" si="1"/>
        <v>0</v>
      </c>
      <c r="P210" s="20">
        <f t="shared" si="2"/>
        <v>218700</v>
      </c>
      <c r="Q210" s="21"/>
      <c r="R210" s="22" t="b">
        <f t="shared" si="3"/>
        <v>0</v>
      </c>
      <c r="S210" s="20">
        <f t="shared" si="4"/>
        <v>72900</v>
      </c>
      <c r="T210" s="22"/>
      <c r="U210" s="22" t="b">
        <f t="shared" si="5"/>
        <v>0</v>
      </c>
      <c r="V210" s="20">
        <f t="shared" si="6"/>
        <v>72900</v>
      </c>
      <c r="W210" s="5"/>
      <c r="X210" s="5"/>
      <c r="Y210" s="5"/>
      <c r="Z210" s="5"/>
      <c r="AA210" s="5"/>
      <c r="AB210" s="5"/>
      <c r="AC210" s="5"/>
    </row>
    <row r="211" spans="1:29" ht="12.5" x14ac:dyDescent="0.25">
      <c r="A211" s="47"/>
      <c r="B211" s="47"/>
      <c r="C211" s="47"/>
      <c r="D211" s="47"/>
      <c r="E211" s="47"/>
      <c r="F211" s="47"/>
      <c r="G211" s="47"/>
      <c r="H211" s="47"/>
      <c r="I211" s="5"/>
      <c r="J211" s="5"/>
      <c r="K211" s="5"/>
      <c r="L211" s="5"/>
      <c r="M211" s="5"/>
      <c r="N211" s="23"/>
      <c r="O211" s="5"/>
      <c r="P211" s="5"/>
      <c r="Q211" s="23"/>
      <c r="R211" s="5"/>
      <c r="S211" s="5"/>
      <c r="T211" s="23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2.5" x14ac:dyDescent="0.25">
      <c r="A212" s="47"/>
      <c r="B212" s="47"/>
      <c r="C212" s="47"/>
      <c r="D212" s="47"/>
      <c r="E212" s="47"/>
      <c r="F212" s="47"/>
      <c r="G212" s="47"/>
      <c r="H212" s="47"/>
      <c r="I212" s="5"/>
      <c r="J212" s="5"/>
      <c r="K212" s="5"/>
      <c r="L212" s="5"/>
      <c r="M212" s="5"/>
      <c r="N212" s="23"/>
      <c r="O212" s="5"/>
      <c r="P212" s="5"/>
      <c r="Q212" s="23"/>
      <c r="R212" s="5"/>
      <c r="S212" s="5"/>
      <c r="T212" s="23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5" x14ac:dyDescent="0.25">
      <c r="A213" s="47"/>
      <c r="B213" s="47"/>
      <c r="C213" s="47"/>
      <c r="D213" s="47"/>
      <c r="E213" s="47"/>
      <c r="F213" s="47"/>
      <c r="G213" s="47"/>
      <c r="H213" s="47"/>
      <c r="I213" s="5"/>
      <c r="J213" s="5"/>
      <c r="K213" s="5"/>
      <c r="L213" s="5"/>
      <c r="M213" s="5"/>
      <c r="N213" s="23"/>
      <c r="O213" s="5"/>
      <c r="P213" s="5"/>
      <c r="Q213" s="23"/>
      <c r="R213" s="5"/>
      <c r="S213" s="5"/>
      <c r="T213" s="23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2.5" x14ac:dyDescent="0.25">
      <c r="A214" s="47"/>
      <c r="B214" s="47"/>
      <c r="C214" s="47"/>
      <c r="D214" s="47"/>
      <c r="E214" s="47"/>
      <c r="F214" s="47"/>
      <c r="G214" s="47"/>
      <c r="H214" s="47"/>
      <c r="I214" s="5"/>
      <c r="J214" s="5"/>
      <c r="K214" s="5"/>
      <c r="L214" s="5"/>
      <c r="M214" s="5"/>
      <c r="N214" s="23"/>
      <c r="O214" s="5"/>
      <c r="P214" s="5"/>
      <c r="Q214" s="23"/>
      <c r="R214" s="5"/>
      <c r="S214" s="5"/>
      <c r="T214" s="23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5" x14ac:dyDescent="0.25">
      <c r="A215" s="47"/>
      <c r="B215" s="47"/>
      <c r="C215" s="47"/>
      <c r="D215" s="47"/>
      <c r="E215" s="47"/>
      <c r="F215" s="47"/>
      <c r="G215" s="47"/>
      <c r="H215" s="47"/>
      <c r="I215" s="5"/>
      <c r="J215" s="5"/>
      <c r="K215" s="5"/>
      <c r="L215" s="5"/>
      <c r="M215" s="5"/>
      <c r="N215" s="23"/>
      <c r="O215" s="5"/>
      <c r="P215" s="5"/>
      <c r="Q215" s="23"/>
      <c r="R215" s="5"/>
      <c r="S215" s="5"/>
      <c r="T215" s="23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2.5" x14ac:dyDescent="0.25">
      <c r="A216" s="47"/>
      <c r="B216" s="47"/>
      <c r="C216" s="47"/>
      <c r="D216" s="47"/>
      <c r="E216" s="47"/>
      <c r="F216" s="47"/>
      <c r="G216" s="47"/>
      <c r="H216" s="47"/>
      <c r="I216" s="5"/>
      <c r="J216" s="5"/>
      <c r="K216" s="5"/>
      <c r="L216" s="5"/>
      <c r="M216" s="5"/>
      <c r="N216" s="23"/>
      <c r="O216" s="5"/>
      <c r="P216" s="5"/>
      <c r="Q216" s="23"/>
      <c r="R216" s="5"/>
      <c r="S216" s="5"/>
      <c r="T216" s="23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5" x14ac:dyDescent="0.25">
      <c r="A217" s="47"/>
      <c r="B217" s="47"/>
      <c r="C217" s="47"/>
      <c r="D217" s="47"/>
      <c r="E217" s="47"/>
      <c r="F217" s="47"/>
      <c r="G217" s="47"/>
      <c r="H217" s="47"/>
      <c r="I217" s="5"/>
      <c r="J217" s="5"/>
      <c r="K217" s="5"/>
      <c r="L217" s="5"/>
      <c r="M217" s="5"/>
      <c r="N217" s="23"/>
      <c r="O217" s="5"/>
      <c r="P217" s="5"/>
      <c r="Q217" s="23"/>
      <c r="R217" s="5"/>
      <c r="S217" s="5"/>
      <c r="T217" s="23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2.5" x14ac:dyDescent="0.25">
      <c r="A218" s="47"/>
      <c r="B218" s="47"/>
      <c r="C218" s="47"/>
      <c r="D218" s="47"/>
      <c r="E218" s="47"/>
      <c r="F218" s="47"/>
      <c r="G218" s="47"/>
      <c r="H218" s="47"/>
      <c r="I218" s="5"/>
      <c r="J218" s="5"/>
      <c r="K218" s="5"/>
      <c r="L218" s="5"/>
      <c r="M218" s="5"/>
      <c r="N218" s="23"/>
      <c r="O218" s="5"/>
      <c r="P218" s="5"/>
      <c r="Q218" s="23"/>
      <c r="R218" s="5"/>
      <c r="S218" s="5"/>
      <c r="T218" s="23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5" x14ac:dyDescent="0.25">
      <c r="A219" s="47"/>
      <c r="B219" s="47"/>
      <c r="C219" s="47"/>
      <c r="D219" s="47"/>
      <c r="E219" s="47"/>
      <c r="F219" s="47"/>
      <c r="G219" s="47"/>
      <c r="H219" s="47"/>
      <c r="I219" s="5"/>
      <c r="J219" s="5"/>
      <c r="K219" s="5"/>
      <c r="L219" s="5"/>
      <c r="M219" s="5"/>
      <c r="N219" s="23"/>
      <c r="O219" s="5"/>
      <c r="P219" s="5"/>
      <c r="Q219" s="23"/>
      <c r="R219" s="5"/>
      <c r="S219" s="5"/>
      <c r="T219" s="23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2.5" x14ac:dyDescent="0.25">
      <c r="A220" s="47"/>
      <c r="B220" s="47"/>
      <c r="C220" s="47"/>
      <c r="D220" s="47"/>
      <c r="E220" s="47"/>
      <c r="F220" s="47"/>
      <c r="G220" s="47"/>
      <c r="H220" s="47"/>
      <c r="I220" s="5"/>
      <c r="J220" s="5"/>
      <c r="K220" s="5"/>
      <c r="L220" s="5"/>
      <c r="M220" s="5"/>
      <c r="N220" s="23"/>
      <c r="O220" s="5"/>
      <c r="P220" s="5"/>
      <c r="Q220" s="23"/>
      <c r="R220" s="5"/>
      <c r="S220" s="5"/>
      <c r="T220" s="23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5" x14ac:dyDescent="0.25">
      <c r="A221" s="47"/>
      <c r="B221" s="47"/>
      <c r="C221" s="47"/>
      <c r="D221" s="47"/>
      <c r="E221" s="47"/>
      <c r="F221" s="47"/>
      <c r="G221" s="47"/>
      <c r="H221" s="47"/>
      <c r="I221" s="5"/>
      <c r="J221" s="5"/>
      <c r="K221" s="5"/>
      <c r="L221" s="5"/>
      <c r="M221" s="5"/>
      <c r="N221" s="23"/>
      <c r="O221" s="5"/>
      <c r="P221" s="5"/>
      <c r="Q221" s="23"/>
      <c r="R221" s="5"/>
      <c r="S221" s="5"/>
      <c r="T221" s="23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2.5" x14ac:dyDescent="0.25">
      <c r="A222" s="47"/>
      <c r="B222" s="47"/>
      <c r="C222" s="47"/>
      <c r="D222" s="47"/>
      <c r="E222" s="47"/>
      <c r="F222" s="47"/>
      <c r="G222" s="47"/>
      <c r="H222" s="47"/>
      <c r="I222" s="5"/>
      <c r="J222" s="5"/>
      <c r="K222" s="5"/>
      <c r="L222" s="5"/>
      <c r="M222" s="5"/>
      <c r="N222" s="23"/>
      <c r="O222" s="5"/>
      <c r="P222" s="5"/>
      <c r="Q222" s="23"/>
      <c r="R222" s="5"/>
      <c r="S222" s="5"/>
      <c r="T222" s="23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5" x14ac:dyDescent="0.25">
      <c r="A223" s="47"/>
      <c r="B223" s="47"/>
      <c r="C223" s="47"/>
      <c r="D223" s="47"/>
      <c r="E223" s="47"/>
      <c r="F223" s="47"/>
      <c r="G223" s="47"/>
      <c r="H223" s="47"/>
      <c r="I223" s="5"/>
      <c r="J223" s="5"/>
      <c r="K223" s="5"/>
      <c r="L223" s="5"/>
      <c r="M223" s="5"/>
      <c r="N223" s="23"/>
      <c r="O223" s="5"/>
      <c r="P223" s="5"/>
      <c r="Q223" s="23"/>
      <c r="R223" s="5"/>
      <c r="S223" s="5"/>
      <c r="T223" s="23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2.5" x14ac:dyDescent="0.25">
      <c r="A224" s="47"/>
      <c r="B224" s="47"/>
      <c r="C224" s="47"/>
      <c r="D224" s="47"/>
      <c r="E224" s="47"/>
      <c r="F224" s="47"/>
      <c r="G224" s="47"/>
      <c r="H224" s="47"/>
      <c r="I224" s="5"/>
      <c r="J224" s="5"/>
      <c r="K224" s="5"/>
      <c r="L224" s="5"/>
      <c r="M224" s="5"/>
      <c r="N224" s="23"/>
      <c r="O224" s="5"/>
      <c r="P224" s="5"/>
      <c r="Q224" s="23"/>
      <c r="R224" s="5"/>
      <c r="S224" s="5"/>
      <c r="T224" s="23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5" x14ac:dyDescent="0.25">
      <c r="A225" s="47"/>
      <c r="B225" s="47"/>
      <c r="C225" s="47"/>
      <c r="D225" s="47"/>
      <c r="E225" s="47"/>
      <c r="F225" s="47"/>
      <c r="G225" s="47"/>
      <c r="H225" s="47"/>
      <c r="I225" s="5"/>
      <c r="J225" s="5"/>
      <c r="K225" s="5"/>
      <c r="L225" s="5"/>
      <c r="M225" s="5"/>
      <c r="N225" s="23"/>
      <c r="O225" s="5"/>
      <c r="P225" s="5"/>
      <c r="Q225" s="23"/>
      <c r="R225" s="5"/>
      <c r="S225" s="5"/>
      <c r="T225" s="23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2.5" x14ac:dyDescent="0.25">
      <c r="A226" s="47"/>
      <c r="B226" s="47"/>
      <c r="C226" s="47"/>
      <c r="D226" s="47"/>
      <c r="E226" s="47"/>
      <c r="F226" s="47"/>
      <c r="G226" s="47"/>
      <c r="H226" s="47"/>
      <c r="I226" s="5"/>
      <c r="J226" s="5"/>
      <c r="K226" s="5"/>
      <c r="L226" s="5"/>
      <c r="M226" s="5"/>
      <c r="N226" s="23"/>
      <c r="O226" s="5"/>
      <c r="P226" s="5"/>
      <c r="Q226" s="23"/>
      <c r="R226" s="5"/>
      <c r="S226" s="5"/>
      <c r="T226" s="23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5" x14ac:dyDescent="0.25">
      <c r="A227" s="47"/>
      <c r="B227" s="47"/>
      <c r="C227" s="47"/>
      <c r="D227" s="47"/>
      <c r="E227" s="47"/>
      <c r="F227" s="47"/>
      <c r="G227" s="47"/>
      <c r="H227" s="47"/>
      <c r="I227" s="5"/>
      <c r="J227" s="5"/>
      <c r="K227" s="5"/>
      <c r="L227" s="5"/>
      <c r="M227" s="5"/>
      <c r="N227" s="23"/>
      <c r="O227" s="5"/>
      <c r="P227" s="5"/>
      <c r="Q227" s="23"/>
      <c r="R227" s="5"/>
      <c r="S227" s="5"/>
      <c r="T227" s="23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2.5" x14ac:dyDescent="0.25">
      <c r="A228" s="47"/>
      <c r="B228" s="47"/>
      <c r="C228" s="47"/>
      <c r="D228" s="47"/>
      <c r="E228" s="47"/>
      <c r="F228" s="47"/>
      <c r="G228" s="47"/>
      <c r="H228" s="47"/>
      <c r="I228" s="5"/>
      <c r="J228" s="5"/>
      <c r="K228" s="5"/>
      <c r="L228" s="5"/>
      <c r="M228" s="5"/>
      <c r="N228" s="23"/>
      <c r="O228" s="5"/>
      <c r="P228" s="5"/>
      <c r="Q228" s="23"/>
      <c r="R228" s="5"/>
      <c r="S228" s="5"/>
      <c r="T228" s="23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5" x14ac:dyDescent="0.25">
      <c r="A229" s="47"/>
      <c r="B229" s="47"/>
      <c r="C229" s="47"/>
      <c r="D229" s="47"/>
      <c r="E229" s="47"/>
      <c r="F229" s="47"/>
      <c r="G229" s="47"/>
      <c r="H229" s="47"/>
      <c r="I229" s="5"/>
      <c r="J229" s="5"/>
      <c r="K229" s="5"/>
      <c r="L229" s="5"/>
      <c r="M229" s="5"/>
      <c r="N229" s="23"/>
      <c r="O229" s="5"/>
      <c r="P229" s="5"/>
      <c r="Q229" s="23"/>
      <c r="R229" s="5"/>
      <c r="S229" s="5"/>
      <c r="T229" s="23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2.5" x14ac:dyDescent="0.25">
      <c r="A230" s="47"/>
      <c r="B230" s="47"/>
      <c r="C230" s="47"/>
      <c r="D230" s="47"/>
      <c r="E230" s="47"/>
      <c r="F230" s="47"/>
      <c r="G230" s="47"/>
      <c r="H230" s="47"/>
      <c r="I230" s="5"/>
      <c r="J230" s="5"/>
      <c r="K230" s="5"/>
      <c r="L230" s="5"/>
      <c r="M230" s="5"/>
      <c r="N230" s="23"/>
      <c r="O230" s="5"/>
      <c r="P230" s="5"/>
      <c r="Q230" s="23"/>
      <c r="R230" s="5"/>
      <c r="S230" s="5"/>
      <c r="T230" s="23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5" x14ac:dyDescent="0.25">
      <c r="A231" s="47"/>
      <c r="B231" s="47"/>
      <c r="C231" s="47"/>
      <c r="D231" s="47"/>
      <c r="E231" s="47"/>
      <c r="F231" s="47"/>
      <c r="G231" s="47"/>
      <c r="H231" s="47"/>
      <c r="I231" s="5"/>
      <c r="J231" s="5"/>
      <c r="K231" s="5"/>
      <c r="L231" s="5"/>
      <c r="M231" s="5"/>
      <c r="N231" s="23"/>
      <c r="O231" s="5"/>
      <c r="P231" s="5"/>
      <c r="Q231" s="23"/>
      <c r="R231" s="5"/>
      <c r="S231" s="5"/>
      <c r="T231" s="23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2.5" x14ac:dyDescent="0.25">
      <c r="A232" s="47"/>
      <c r="B232" s="47"/>
      <c r="C232" s="47"/>
      <c r="D232" s="47"/>
      <c r="E232" s="47"/>
      <c r="F232" s="47"/>
      <c r="G232" s="47"/>
      <c r="H232" s="47"/>
      <c r="I232" s="5"/>
      <c r="J232" s="5"/>
      <c r="K232" s="5"/>
      <c r="L232" s="5"/>
      <c r="M232" s="5"/>
      <c r="N232" s="23"/>
      <c r="O232" s="5"/>
      <c r="P232" s="5"/>
      <c r="Q232" s="23"/>
      <c r="R232" s="5"/>
      <c r="S232" s="5"/>
      <c r="T232" s="23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5" x14ac:dyDescent="0.25">
      <c r="A233" s="47"/>
      <c r="B233" s="47"/>
      <c r="C233" s="47"/>
      <c r="D233" s="47"/>
      <c r="E233" s="47"/>
      <c r="F233" s="47"/>
      <c r="G233" s="47"/>
      <c r="H233" s="47"/>
      <c r="I233" s="5"/>
      <c r="J233" s="5"/>
      <c r="K233" s="5"/>
      <c r="L233" s="5"/>
      <c r="M233" s="5"/>
      <c r="N233" s="23"/>
      <c r="O233" s="5"/>
      <c r="P233" s="5"/>
      <c r="Q233" s="23"/>
      <c r="R233" s="5"/>
      <c r="S233" s="5"/>
      <c r="T233" s="23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2.5" x14ac:dyDescent="0.25">
      <c r="A234" s="47"/>
      <c r="B234" s="47"/>
      <c r="C234" s="47"/>
      <c r="D234" s="47"/>
      <c r="E234" s="47"/>
      <c r="F234" s="47"/>
      <c r="G234" s="47"/>
      <c r="H234" s="47"/>
      <c r="I234" s="5"/>
      <c r="J234" s="5"/>
      <c r="K234" s="5"/>
      <c r="L234" s="5"/>
      <c r="M234" s="5"/>
      <c r="N234" s="23"/>
      <c r="O234" s="5"/>
      <c r="P234" s="5"/>
      <c r="Q234" s="23"/>
      <c r="R234" s="5"/>
      <c r="S234" s="5"/>
      <c r="T234" s="23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5" x14ac:dyDescent="0.25">
      <c r="A235" s="47"/>
      <c r="B235" s="47"/>
      <c r="C235" s="47"/>
      <c r="D235" s="47"/>
      <c r="E235" s="47"/>
      <c r="F235" s="47"/>
      <c r="G235" s="47"/>
      <c r="H235" s="47"/>
      <c r="I235" s="5"/>
      <c r="J235" s="5"/>
      <c r="K235" s="5"/>
      <c r="L235" s="5"/>
      <c r="M235" s="5"/>
      <c r="N235" s="23"/>
      <c r="O235" s="5"/>
      <c r="P235" s="5"/>
      <c r="Q235" s="23"/>
      <c r="R235" s="5"/>
      <c r="S235" s="5"/>
      <c r="T235" s="23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2.5" x14ac:dyDescent="0.25">
      <c r="A236" s="47"/>
      <c r="B236" s="47"/>
      <c r="C236" s="47"/>
      <c r="D236" s="47"/>
      <c r="E236" s="47"/>
      <c r="F236" s="47"/>
      <c r="G236" s="47"/>
      <c r="H236" s="47"/>
      <c r="I236" s="5"/>
      <c r="J236" s="5"/>
      <c r="K236" s="5"/>
      <c r="L236" s="5"/>
      <c r="M236" s="5"/>
      <c r="N236" s="23"/>
      <c r="O236" s="5"/>
      <c r="P236" s="5"/>
      <c r="Q236" s="23"/>
      <c r="R236" s="5"/>
      <c r="S236" s="5"/>
      <c r="T236" s="23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5" x14ac:dyDescent="0.25">
      <c r="A237" s="47"/>
      <c r="B237" s="47"/>
      <c r="C237" s="47"/>
      <c r="D237" s="47"/>
      <c r="E237" s="47"/>
      <c r="F237" s="47"/>
      <c r="G237" s="47"/>
      <c r="H237" s="47"/>
      <c r="I237" s="5"/>
      <c r="J237" s="5"/>
      <c r="K237" s="5"/>
      <c r="L237" s="5"/>
      <c r="M237" s="5"/>
      <c r="N237" s="23"/>
      <c r="O237" s="5"/>
      <c r="P237" s="5"/>
      <c r="Q237" s="23"/>
      <c r="R237" s="5"/>
      <c r="S237" s="5"/>
      <c r="T237" s="23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2.5" x14ac:dyDescent="0.25">
      <c r="A238" s="47"/>
      <c r="B238" s="47"/>
      <c r="C238" s="47"/>
      <c r="D238" s="47"/>
      <c r="E238" s="47"/>
      <c r="F238" s="47"/>
      <c r="G238" s="47"/>
      <c r="H238" s="47"/>
      <c r="I238" s="5"/>
      <c r="J238" s="5"/>
      <c r="K238" s="5"/>
      <c r="L238" s="5"/>
      <c r="M238" s="5"/>
      <c r="N238" s="23"/>
      <c r="O238" s="5"/>
      <c r="P238" s="5"/>
      <c r="Q238" s="23"/>
      <c r="R238" s="5"/>
      <c r="S238" s="5"/>
      <c r="T238" s="23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5" x14ac:dyDescent="0.25">
      <c r="A239" s="47"/>
      <c r="B239" s="47"/>
      <c r="C239" s="47"/>
      <c r="D239" s="47"/>
      <c r="E239" s="47"/>
      <c r="F239" s="47"/>
      <c r="G239" s="47"/>
      <c r="H239" s="47"/>
      <c r="I239" s="5"/>
      <c r="J239" s="5"/>
      <c r="K239" s="5"/>
      <c r="L239" s="5"/>
      <c r="M239" s="5"/>
      <c r="N239" s="23"/>
      <c r="O239" s="5"/>
      <c r="P239" s="5"/>
      <c r="Q239" s="23"/>
      <c r="R239" s="5"/>
      <c r="S239" s="5"/>
      <c r="T239" s="23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2.5" x14ac:dyDescent="0.25">
      <c r="A240" s="47"/>
      <c r="B240" s="47"/>
      <c r="C240" s="47"/>
      <c r="D240" s="47"/>
      <c r="E240" s="47"/>
      <c r="F240" s="47"/>
      <c r="G240" s="47"/>
      <c r="H240" s="47"/>
      <c r="I240" s="5"/>
      <c r="J240" s="5"/>
      <c r="K240" s="5"/>
      <c r="L240" s="5"/>
      <c r="M240" s="5"/>
      <c r="N240" s="23"/>
      <c r="O240" s="5"/>
      <c r="P240" s="5"/>
      <c r="Q240" s="23"/>
      <c r="R240" s="5"/>
      <c r="S240" s="5"/>
      <c r="T240" s="23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5" x14ac:dyDescent="0.25">
      <c r="A241" s="47"/>
      <c r="B241" s="47"/>
      <c r="C241" s="47"/>
      <c r="D241" s="47"/>
      <c r="E241" s="47"/>
      <c r="F241" s="47"/>
      <c r="G241" s="47"/>
      <c r="H241" s="47"/>
      <c r="I241" s="5"/>
      <c r="J241" s="5"/>
      <c r="K241" s="5"/>
      <c r="L241" s="5"/>
      <c r="M241" s="5"/>
      <c r="N241" s="23"/>
      <c r="O241" s="5"/>
      <c r="P241" s="5"/>
      <c r="Q241" s="23"/>
      <c r="R241" s="5"/>
      <c r="S241" s="5"/>
      <c r="T241" s="23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2.5" x14ac:dyDescent="0.25">
      <c r="A242" s="47"/>
      <c r="B242" s="47"/>
      <c r="C242" s="47"/>
      <c r="D242" s="47"/>
      <c r="E242" s="47"/>
      <c r="F242" s="47"/>
      <c r="G242" s="47"/>
      <c r="H242" s="47"/>
      <c r="I242" s="5"/>
      <c r="J242" s="5"/>
      <c r="K242" s="5"/>
      <c r="L242" s="5"/>
      <c r="M242" s="5"/>
      <c r="N242" s="23"/>
      <c r="O242" s="5"/>
      <c r="P242" s="5"/>
      <c r="Q242" s="23"/>
      <c r="R242" s="5"/>
      <c r="S242" s="5"/>
      <c r="T242" s="23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5" x14ac:dyDescent="0.25">
      <c r="A243" s="47"/>
      <c r="B243" s="47"/>
      <c r="C243" s="47"/>
      <c r="D243" s="47"/>
      <c r="E243" s="47"/>
      <c r="F243" s="47"/>
      <c r="G243" s="47"/>
      <c r="H243" s="47"/>
      <c r="I243" s="5"/>
      <c r="J243" s="5"/>
      <c r="K243" s="5"/>
      <c r="L243" s="5"/>
      <c r="M243" s="5"/>
      <c r="N243" s="23"/>
      <c r="O243" s="5"/>
      <c r="P243" s="5"/>
      <c r="Q243" s="23"/>
      <c r="R243" s="5"/>
      <c r="S243" s="5"/>
      <c r="T243" s="23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2.5" x14ac:dyDescent="0.25">
      <c r="A244" s="47"/>
      <c r="B244" s="47"/>
      <c r="C244" s="47"/>
      <c r="D244" s="47"/>
      <c r="E244" s="47"/>
      <c r="F244" s="47"/>
      <c r="G244" s="47"/>
      <c r="H244" s="47"/>
      <c r="I244" s="5"/>
      <c r="J244" s="5"/>
      <c r="K244" s="5"/>
      <c r="L244" s="5"/>
      <c r="M244" s="5"/>
      <c r="N244" s="23"/>
      <c r="O244" s="5"/>
      <c r="P244" s="5"/>
      <c r="Q244" s="23"/>
      <c r="R244" s="5"/>
      <c r="S244" s="5"/>
      <c r="T244" s="23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5" x14ac:dyDescent="0.25">
      <c r="A245" s="47"/>
      <c r="B245" s="47"/>
      <c r="C245" s="47"/>
      <c r="D245" s="47"/>
      <c r="E245" s="47"/>
      <c r="F245" s="47"/>
      <c r="G245" s="47"/>
      <c r="H245" s="47"/>
      <c r="I245" s="5"/>
      <c r="J245" s="5"/>
      <c r="K245" s="5"/>
      <c r="L245" s="5"/>
      <c r="M245" s="5"/>
      <c r="N245" s="23"/>
      <c r="O245" s="5"/>
      <c r="P245" s="5"/>
      <c r="Q245" s="23"/>
      <c r="R245" s="5"/>
      <c r="S245" s="5"/>
      <c r="T245" s="23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2.5" x14ac:dyDescent="0.25">
      <c r="A246" s="47"/>
      <c r="B246" s="47"/>
      <c r="C246" s="47"/>
      <c r="D246" s="47"/>
      <c r="E246" s="47"/>
      <c r="F246" s="47"/>
      <c r="G246" s="47"/>
      <c r="H246" s="47"/>
      <c r="I246" s="5"/>
      <c r="J246" s="5"/>
      <c r="K246" s="5"/>
      <c r="L246" s="5"/>
      <c r="M246" s="5"/>
      <c r="N246" s="23"/>
      <c r="O246" s="5"/>
      <c r="P246" s="5"/>
      <c r="Q246" s="23"/>
      <c r="R246" s="5"/>
      <c r="S246" s="5"/>
      <c r="T246" s="23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5" x14ac:dyDescent="0.25">
      <c r="A247" s="47"/>
      <c r="B247" s="47"/>
      <c r="C247" s="47"/>
      <c r="D247" s="47"/>
      <c r="E247" s="47"/>
      <c r="F247" s="47"/>
      <c r="G247" s="47"/>
      <c r="H247" s="47"/>
      <c r="I247" s="5"/>
      <c r="J247" s="5"/>
      <c r="K247" s="5"/>
      <c r="L247" s="5"/>
      <c r="M247" s="5"/>
      <c r="N247" s="23"/>
      <c r="O247" s="5"/>
      <c r="P247" s="5"/>
      <c r="Q247" s="23"/>
      <c r="R247" s="5"/>
      <c r="S247" s="5"/>
      <c r="T247" s="23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2.5" x14ac:dyDescent="0.25">
      <c r="A248" s="47"/>
      <c r="B248" s="47"/>
      <c r="C248" s="47"/>
      <c r="D248" s="47"/>
      <c r="E248" s="47"/>
      <c r="F248" s="47"/>
      <c r="G248" s="47"/>
      <c r="H248" s="47"/>
      <c r="I248" s="5"/>
      <c r="J248" s="5"/>
      <c r="K248" s="5"/>
      <c r="L248" s="5"/>
      <c r="M248" s="5"/>
      <c r="N248" s="23"/>
      <c r="O248" s="5"/>
      <c r="P248" s="5"/>
      <c r="Q248" s="23"/>
      <c r="R248" s="5"/>
      <c r="S248" s="5"/>
      <c r="T248" s="23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5" x14ac:dyDescent="0.25">
      <c r="A249" s="47"/>
      <c r="B249" s="47"/>
      <c r="C249" s="47"/>
      <c r="D249" s="47"/>
      <c r="E249" s="47"/>
      <c r="F249" s="47"/>
      <c r="G249" s="47"/>
      <c r="H249" s="47"/>
      <c r="I249" s="5"/>
      <c r="J249" s="5"/>
      <c r="K249" s="5"/>
      <c r="L249" s="5"/>
      <c r="M249" s="5"/>
      <c r="N249" s="23"/>
      <c r="O249" s="5"/>
      <c r="P249" s="5"/>
      <c r="Q249" s="23"/>
      <c r="R249" s="5"/>
      <c r="S249" s="5"/>
      <c r="T249" s="23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2.5" x14ac:dyDescent="0.25">
      <c r="A250" s="47"/>
      <c r="B250" s="47"/>
      <c r="C250" s="47"/>
      <c r="D250" s="47"/>
      <c r="E250" s="47"/>
      <c r="F250" s="47"/>
      <c r="G250" s="47"/>
      <c r="H250" s="47"/>
      <c r="I250" s="5"/>
      <c r="J250" s="5"/>
      <c r="K250" s="5"/>
      <c r="L250" s="5"/>
      <c r="M250" s="5"/>
      <c r="N250" s="23"/>
      <c r="O250" s="5"/>
      <c r="P250" s="5"/>
      <c r="Q250" s="23"/>
      <c r="R250" s="5"/>
      <c r="S250" s="5"/>
      <c r="T250" s="23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5" x14ac:dyDescent="0.25">
      <c r="A251" s="47"/>
      <c r="B251" s="47"/>
      <c r="C251" s="47"/>
      <c r="D251" s="47"/>
      <c r="E251" s="47"/>
      <c r="F251" s="47"/>
      <c r="G251" s="47"/>
      <c r="H251" s="47"/>
      <c r="I251" s="5"/>
      <c r="J251" s="5"/>
      <c r="K251" s="5"/>
      <c r="L251" s="5"/>
      <c r="M251" s="5"/>
      <c r="N251" s="23"/>
      <c r="O251" s="5"/>
      <c r="P251" s="5"/>
      <c r="Q251" s="23"/>
      <c r="R251" s="5"/>
      <c r="S251" s="5"/>
      <c r="T251" s="23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2.5" x14ac:dyDescent="0.25">
      <c r="A252" s="47"/>
      <c r="B252" s="47"/>
      <c r="C252" s="47"/>
      <c r="D252" s="47"/>
      <c r="E252" s="47"/>
      <c r="F252" s="47"/>
      <c r="G252" s="47"/>
      <c r="H252" s="47"/>
      <c r="I252" s="5"/>
      <c r="J252" s="5"/>
      <c r="K252" s="5"/>
      <c r="L252" s="5"/>
      <c r="M252" s="5"/>
      <c r="N252" s="23"/>
      <c r="O252" s="5"/>
      <c r="P252" s="5"/>
      <c r="Q252" s="23"/>
      <c r="R252" s="5"/>
      <c r="S252" s="5"/>
      <c r="T252" s="23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5" x14ac:dyDescent="0.25">
      <c r="A253" s="47"/>
      <c r="B253" s="47"/>
      <c r="C253" s="47"/>
      <c r="D253" s="47"/>
      <c r="E253" s="47"/>
      <c r="F253" s="47"/>
      <c r="G253" s="47"/>
      <c r="H253" s="47"/>
      <c r="I253" s="5"/>
      <c r="J253" s="5"/>
      <c r="K253" s="5"/>
      <c r="L253" s="5"/>
      <c r="M253" s="5"/>
      <c r="N253" s="23"/>
      <c r="O253" s="5"/>
      <c r="P253" s="5"/>
      <c r="Q253" s="23"/>
      <c r="R253" s="5"/>
      <c r="S253" s="5"/>
      <c r="T253" s="23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2.5" x14ac:dyDescent="0.25">
      <c r="A254" s="47"/>
      <c r="B254" s="47"/>
      <c r="C254" s="47"/>
      <c r="D254" s="47"/>
      <c r="E254" s="47"/>
      <c r="F254" s="47"/>
      <c r="G254" s="47"/>
      <c r="H254" s="47"/>
      <c r="I254" s="5"/>
      <c r="J254" s="5"/>
      <c r="K254" s="5"/>
      <c r="L254" s="5"/>
      <c r="M254" s="5"/>
      <c r="N254" s="23"/>
      <c r="O254" s="5"/>
      <c r="P254" s="5"/>
      <c r="Q254" s="23"/>
      <c r="R254" s="5"/>
      <c r="S254" s="5"/>
      <c r="T254" s="23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5" x14ac:dyDescent="0.25">
      <c r="A255" s="47"/>
      <c r="B255" s="47"/>
      <c r="C255" s="47"/>
      <c r="D255" s="47"/>
      <c r="E255" s="47"/>
      <c r="F255" s="47"/>
      <c r="G255" s="47"/>
      <c r="H255" s="47"/>
      <c r="I255" s="5"/>
      <c r="J255" s="5"/>
      <c r="K255" s="5"/>
      <c r="L255" s="5"/>
      <c r="M255" s="5"/>
      <c r="N255" s="23"/>
      <c r="O255" s="5"/>
      <c r="P255" s="5"/>
      <c r="Q255" s="23"/>
      <c r="R255" s="5"/>
      <c r="S255" s="5"/>
      <c r="T255" s="23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2.5" x14ac:dyDescent="0.25">
      <c r="A256" s="47"/>
      <c r="B256" s="47"/>
      <c r="C256" s="47"/>
      <c r="D256" s="47"/>
      <c r="E256" s="47"/>
      <c r="F256" s="47"/>
      <c r="G256" s="47"/>
      <c r="H256" s="47"/>
      <c r="I256" s="5"/>
      <c r="J256" s="5"/>
      <c r="K256" s="5"/>
      <c r="L256" s="5"/>
      <c r="M256" s="5"/>
      <c r="N256" s="23"/>
      <c r="O256" s="5"/>
      <c r="P256" s="5"/>
      <c r="Q256" s="23"/>
      <c r="R256" s="5"/>
      <c r="S256" s="5"/>
      <c r="T256" s="23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5" x14ac:dyDescent="0.25">
      <c r="A257" s="47"/>
      <c r="B257" s="47"/>
      <c r="C257" s="47"/>
      <c r="D257" s="47"/>
      <c r="E257" s="47"/>
      <c r="F257" s="47"/>
      <c r="G257" s="47"/>
      <c r="H257" s="47"/>
      <c r="I257" s="5"/>
      <c r="J257" s="5"/>
      <c r="K257" s="5"/>
      <c r="L257" s="5"/>
      <c r="M257" s="5"/>
      <c r="N257" s="23"/>
      <c r="O257" s="5"/>
      <c r="P257" s="5"/>
      <c r="Q257" s="23"/>
      <c r="R257" s="5"/>
      <c r="S257" s="5"/>
      <c r="T257" s="23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2.5" x14ac:dyDescent="0.25">
      <c r="A258" s="47"/>
      <c r="B258" s="47"/>
      <c r="C258" s="47"/>
      <c r="D258" s="47"/>
      <c r="E258" s="47"/>
      <c r="F258" s="47"/>
      <c r="G258" s="47"/>
      <c r="H258" s="47"/>
      <c r="I258" s="5"/>
      <c r="J258" s="5"/>
      <c r="K258" s="5"/>
      <c r="L258" s="5"/>
      <c r="M258" s="5"/>
      <c r="N258" s="23"/>
      <c r="O258" s="5"/>
      <c r="P258" s="5"/>
      <c r="Q258" s="23"/>
      <c r="R258" s="5"/>
      <c r="S258" s="5"/>
      <c r="T258" s="23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5" x14ac:dyDescent="0.25">
      <c r="A259" s="47"/>
      <c r="B259" s="47"/>
      <c r="C259" s="47"/>
      <c r="D259" s="47"/>
      <c r="E259" s="47"/>
      <c r="F259" s="47"/>
      <c r="G259" s="47"/>
      <c r="H259" s="47"/>
      <c r="I259" s="5"/>
      <c r="J259" s="5"/>
      <c r="K259" s="5"/>
      <c r="L259" s="5"/>
      <c r="M259" s="5"/>
      <c r="N259" s="23"/>
      <c r="O259" s="5"/>
      <c r="P259" s="5"/>
      <c r="Q259" s="23"/>
      <c r="R259" s="5"/>
      <c r="S259" s="5"/>
      <c r="T259" s="23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2.5" x14ac:dyDescent="0.25">
      <c r="A260" s="47"/>
      <c r="B260" s="47"/>
      <c r="C260" s="47"/>
      <c r="D260" s="47"/>
      <c r="E260" s="47"/>
      <c r="F260" s="47"/>
      <c r="G260" s="47"/>
      <c r="H260" s="47"/>
      <c r="I260" s="5"/>
      <c r="J260" s="5"/>
      <c r="K260" s="5"/>
      <c r="L260" s="5"/>
      <c r="M260" s="5"/>
      <c r="N260" s="23"/>
      <c r="O260" s="5"/>
      <c r="P260" s="5"/>
      <c r="Q260" s="23"/>
      <c r="R260" s="5"/>
      <c r="S260" s="5"/>
      <c r="T260" s="23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5" x14ac:dyDescent="0.25">
      <c r="A261" s="47"/>
      <c r="B261" s="47"/>
      <c r="C261" s="47"/>
      <c r="D261" s="47"/>
      <c r="E261" s="47"/>
      <c r="F261" s="47"/>
      <c r="G261" s="47"/>
      <c r="H261" s="47"/>
      <c r="I261" s="5"/>
      <c r="J261" s="5"/>
      <c r="K261" s="5"/>
      <c r="L261" s="5"/>
      <c r="M261" s="5"/>
      <c r="N261" s="23"/>
      <c r="O261" s="5"/>
      <c r="P261" s="5"/>
      <c r="Q261" s="23"/>
      <c r="R261" s="5"/>
      <c r="S261" s="5"/>
      <c r="T261" s="23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2.5" x14ac:dyDescent="0.25">
      <c r="A262" s="47"/>
      <c r="B262" s="47"/>
      <c r="C262" s="47"/>
      <c r="D262" s="47"/>
      <c r="E262" s="47"/>
      <c r="F262" s="47"/>
      <c r="G262" s="47"/>
      <c r="H262" s="47"/>
      <c r="I262" s="5"/>
      <c r="J262" s="5"/>
      <c r="K262" s="5"/>
      <c r="L262" s="5"/>
      <c r="M262" s="5"/>
      <c r="N262" s="23"/>
      <c r="O262" s="5"/>
      <c r="P262" s="5"/>
      <c r="Q262" s="23"/>
      <c r="R262" s="5"/>
      <c r="S262" s="5"/>
      <c r="T262" s="23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5" x14ac:dyDescent="0.25">
      <c r="A263" s="47"/>
      <c r="B263" s="47"/>
      <c r="C263" s="47"/>
      <c r="D263" s="47"/>
      <c r="E263" s="47"/>
      <c r="F263" s="47"/>
      <c r="G263" s="47"/>
      <c r="H263" s="47"/>
      <c r="I263" s="5"/>
      <c r="J263" s="5"/>
      <c r="K263" s="5"/>
      <c r="L263" s="5"/>
      <c r="M263" s="5"/>
      <c r="N263" s="23"/>
      <c r="O263" s="5"/>
      <c r="P263" s="5"/>
      <c r="Q263" s="23"/>
      <c r="R263" s="5"/>
      <c r="S263" s="5"/>
      <c r="T263" s="23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2.5" x14ac:dyDescent="0.25">
      <c r="A264" s="47"/>
      <c r="B264" s="47"/>
      <c r="C264" s="47"/>
      <c r="D264" s="47"/>
      <c r="E264" s="47"/>
      <c r="F264" s="47"/>
      <c r="G264" s="47"/>
      <c r="H264" s="47"/>
      <c r="I264" s="5"/>
      <c r="J264" s="5"/>
      <c r="K264" s="5"/>
      <c r="L264" s="5"/>
      <c r="M264" s="5"/>
      <c r="N264" s="23"/>
      <c r="O264" s="5"/>
      <c r="P264" s="5"/>
      <c r="Q264" s="23"/>
      <c r="R264" s="5"/>
      <c r="S264" s="5"/>
      <c r="T264" s="23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5" x14ac:dyDescent="0.25">
      <c r="A265" s="47"/>
      <c r="B265" s="47"/>
      <c r="C265" s="47"/>
      <c r="D265" s="47"/>
      <c r="E265" s="47"/>
      <c r="F265" s="47"/>
      <c r="G265" s="47"/>
      <c r="H265" s="47"/>
      <c r="I265" s="5"/>
      <c r="J265" s="5"/>
      <c r="K265" s="5"/>
      <c r="L265" s="5"/>
      <c r="M265" s="5"/>
      <c r="N265" s="23"/>
      <c r="O265" s="5"/>
      <c r="P265" s="5"/>
      <c r="Q265" s="23"/>
      <c r="R265" s="5"/>
      <c r="S265" s="5"/>
      <c r="T265" s="23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2.5" x14ac:dyDescent="0.25">
      <c r="A266" s="47"/>
      <c r="B266" s="47"/>
      <c r="C266" s="47"/>
      <c r="D266" s="47"/>
      <c r="E266" s="47"/>
      <c r="F266" s="47"/>
      <c r="G266" s="47"/>
      <c r="H266" s="47"/>
      <c r="I266" s="5"/>
      <c r="J266" s="5"/>
      <c r="K266" s="5"/>
      <c r="L266" s="5"/>
      <c r="M266" s="5"/>
      <c r="N266" s="23"/>
      <c r="O266" s="5"/>
      <c r="P266" s="5"/>
      <c r="Q266" s="23"/>
      <c r="R266" s="5"/>
      <c r="S266" s="5"/>
      <c r="T266" s="23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5" x14ac:dyDescent="0.25">
      <c r="A267" s="47"/>
      <c r="B267" s="47"/>
      <c r="C267" s="47"/>
      <c r="D267" s="47"/>
      <c r="E267" s="47"/>
      <c r="F267" s="47"/>
      <c r="G267" s="47"/>
      <c r="H267" s="47"/>
      <c r="I267" s="5"/>
      <c r="J267" s="5"/>
      <c r="K267" s="5"/>
      <c r="L267" s="5"/>
      <c r="M267" s="5"/>
      <c r="N267" s="23"/>
      <c r="O267" s="5"/>
      <c r="P267" s="5"/>
      <c r="Q267" s="23"/>
      <c r="R267" s="5"/>
      <c r="S267" s="5"/>
      <c r="T267" s="23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2.5" x14ac:dyDescent="0.25">
      <c r="A268" s="47"/>
      <c r="B268" s="47"/>
      <c r="C268" s="47"/>
      <c r="D268" s="47"/>
      <c r="E268" s="47"/>
      <c r="F268" s="47"/>
      <c r="G268" s="47"/>
      <c r="H268" s="47"/>
      <c r="I268" s="5"/>
      <c r="J268" s="5"/>
      <c r="K268" s="5"/>
      <c r="L268" s="5"/>
      <c r="M268" s="5"/>
      <c r="N268" s="23"/>
      <c r="O268" s="5"/>
      <c r="P268" s="5"/>
      <c r="Q268" s="23"/>
      <c r="R268" s="5"/>
      <c r="S268" s="5"/>
      <c r="T268" s="23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5" x14ac:dyDescent="0.25">
      <c r="A269" s="47"/>
      <c r="B269" s="47"/>
      <c r="C269" s="47"/>
      <c r="D269" s="47"/>
      <c r="E269" s="47"/>
      <c r="F269" s="47"/>
      <c r="G269" s="47"/>
      <c r="H269" s="47"/>
      <c r="I269" s="5"/>
      <c r="J269" s="5"/>
      <c r="K269" s="5"/>
      <c r="L269" s="5"/>
      <c r="M269" s="5"/>
      <c r="N269" s="23"/>
      <c r="O269" s="5"/>
      <c r="P269" s="5"/>
      <c r="Q269" s="23"/>
      <c r="R269" s="5"/>
      <c r="S269" s="5"/>
      <c r="T269" s="23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2.5" x14ac:dyDescent="0.25">
      <c r="A270" s="47"/>
      <c r="B270" s="47"/>
      <c r="C270" s="47"/>
      <c r="D270" s="47"/>
      <c r="E270" s="47"/>
      <c r="F270" s="47"/>
      <c r="G270" s="47"/>
      <c r="H270" s="47"/>
      <c r="I270" s="5"/>
      <c r="J270" s="5"/>
      <c r="K270" s="5"/>
      <c r="L270" s="5"/>
      <c r="M270" s="5"/>
      <c r="N270" s="23"/>
      <c r="O270" s="5"/>
      <c r="P270" s="5"/>
      <c r="Q270" s="23"/>
      <c r="R270" s="5"/>
      <c r="S270" s="5"/>
      <c r="T270" s="23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5" x14ac:dyDescent="0.25">
      <c r="A271" s="47"/>
      <c r="B271" s="47"/>
      <c r="C271" s="47"/>
      <c r="D271" s="47"/>
      <c r="E271" s="47"/>
      <c r="F271" s="47"/>
      <c r="G271" s="47"/>
      <c r="H271" s="47"/>
      <c r="I271" s="5"/>
      <c r="J271" s="5"/>
      <c r="K271" s="5"/>
      <c r="L271" s="5"/>
      <c r="M271" s="5"/>
      <c r="N271" s="23"/>
      <c r="O271" s="5"/>
      <c r="P271" s="5"/>
      <c r="Q271" s="23"/>
      <c r="R271" s="5"/>
      <c r="S271" s="5"/>
      <c r="T271" s="23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2.5" x14ac:dyDescent="0.25">
      <c r="A272" s="47"/>
      <c r="B272" s="47"/>
      <c r="C272" s="47"/>
      <c r="D272" s="47"/>
      <c r="E272" s="47"/>
      <c r="F272" s="47"/>
      <c r="G272" s="47"/>
      <c r="H272" s="47"/>
      <c r="I272" s="5"/>
      <c r="J272" s="5"/>
      <c r="K272" s="5"/>
      <c r="L272" s="5"/>
      <c r="M272" s="5"/>
      <c r="N272" s="23"/>
      <c r="O272" s="5"/>
      <c r="P272" s="5"/>
      <c r="Q272" s="23"/>
      <c r="R272" s="5"/>
      <c r="S272" s="5"/>
      <c r="T272" s="23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5" x14ac:dyDescent="0.25">
      <c r="A273" s="47"/>
      <c r="B273" s="47"/>
      <c r="C273" s="47"/>
      <c r="D273" s="47"/>
      <c r="E273" s="47"/>
      <c r="F273" s="47"/>
      <c r="G273" s="47"/>
      <c r="H273" s="47"/>
      <c r="I273" s="5"/>
      <c r="J273" s="5"/>
      <c r="K273" s="5"/>
      <c r="L273" s="5"/>
      <c r="M273" s="5"/>
      <c r="N273" s="23"/>
      <c r="O273" s="5"/>
      <c r="P273" s="5"/>
      <c r="Q273" s="23"/>
      <c r="R273" s="5"/>
      <c r="S273" s="5"/>
      <c r="T273" s="23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2.5" x14ac:dyDescent="0.25">
      <c r="A274" s="47"/>
      <c r="B274" s="47"/>
      <c r="C274" s="47"/>
      <c r="D274" s="47"/>
      <c r="E274" s="47"/>
      <c r="F274" s="47"/>
      <c r="G274" s="47"/>
      <c r="H274" s="47"/>
      <c r="I274" s="5"/>
      <c r="J274" s="5"/>
      <c r="K274" s="5"/>
      <c r="L274" s="5"/>
      <c r="M274" s="5"/>
      <c r="N274" s="23"/>
      <c r="O274" s="5"/>
      <c r="P274" s="5"/>
      <c r="Q274" s="23"/>
      <c r="R274" s="5"/>
      <c r="S274" s="5"/>
      <c r="T274" s="23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5" x14ac:dyDescent="0.25">
      <c r="A275" s="47"/>
      <c r="B275" s="47"/>
      <c r="C275" s="47"/>
      <c r="D275" s="47"/>
      <c r="E275" s="47"/>
      <c r="F275" s="47"/>
      <c r="G275" s="47"/>
      <c r="H275" s="47"/>
      <c r="I275" s="5"/>
      <c r="J275" s="5"/>
      <c r="K275" s="5"/>
      <c r="L275" s="5"/>
      <c r="M275" s="5"/>
      <c r="N275" s="23"/>
      <c r="O275" s="5"/>
      <c r="P275" s="5"/>
      <c r="Q275" s="23"/>
      <c r="R275" s="5"/>
      <c r="S275" s="5"/>
      <c r="T275" s="23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2.5" x14ac:dyDescent="0.25">
      <c r="A276" s="47"/>
      <c r="B276" s="47"/>
      <c r="C276" s="47"/>
      <c r="D276" s="47"/>
      <c r="E276" s="47"/>
      <c r="F276" s="47"/>
      <c r="G276" s="47"/>
      <c r="H276" s="47"/>
      <c r="I276" s="5"/>
      <c r="J276" s="5"/>
      <c r="K276" s="5"/>
      <c r="L276" s="5"/>
      <c r="M276" s="5"/>
      <c r="N276" s="23"/>
      <c r="O276" s="5"/>
      <c r="P276" s="5"/>
      <c r="Q276" s="23"/>
      <c r="R276" s="5"/>
      <c r="S276" s="5"/>
      <c r="T276" s="23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5" x14ac:dyDescent="0.25">
      <c r="A277" s="47"/>
      <c r="B277" s="47"/>
      <c r="C277" s="47"/>
      <c r="D277" s="47"/>
      <c r="E277" s="47"/>
      <c r="F277" s="47"/>
      <c r="G277" s="47"/>
      <c r="H277" s="47"/>
      <c r="I277" s="5"/>
      <c r="J277" s="5"/>
      <c r="K277" s="5"/>
      <c r="L277" s="5"/>
      <c r="M277" s="5"/>
      <c r="N277" s="23"/>
      <c r="O277" s="5"/>
      <c r="P277" s="5"/>
      <c r="Q277" s="23"/>
      <c r="R277" s="5"/>
      <c r="S277" s="5"/>
      <c r="T277" s="23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2.5" x14ac:dyDescent="0.25">
      <c r="A278" s="47"/>
      <c r="B278" s="47"/>
      <c r="C278" s="47"/>
      <c r="D278" s="47"/>
      <c r="E278" s="47"/>
      <c r="F278" s="47"/>
      <c r="G278" s="47"/>
      <c r="H278" s="47"/>
      <c r="I278" s="5"/>
      <c r="J278" s="5"/>
      <c r="K278" s="5"/>
      <c r="L278" s="5"/>
      <c r="M278" s="5"/>
      <c r="N278" s="23"/>
      <c r="O278" s="5"/>
      <c r="P278" s="5"/>
      <c r="Q278" s="23"/>
      <c r="R278" s="5"/>
      <c r="S278" s="5"/>
      <c r="T278" s="23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5" x14ac:dyDescent="0.25">
      <c r="A279" s="47"/>
      <c r="B279" s="47"/>
      <c r="C279" s="47"/>
      <c r="D279" s="47"/>
      <c r="E279" s="47"/>
      <c r="F279" s="47"/>
      <c r="G279" s="47"/>
      <c r="H279" s="47"/>
      <c r="I279" s="5"/>
      <c r="J279" s="5"/>
      <c r="K279" s="5"/>
      <c r="L279" s="5"/>
      <c r="M279" s="5"/>
      <c r="N279" s="23"/>
      <c r="O279" s="5"/>
      <c r="P279" s="5"/>
      <c r="Q279" s="23"/>
      <c r="R279" s="5"/>
      <c r="S279" s="5"/>
      <c r="T279" s="23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2.5" x14ac:dyDescent="0.25">
      <c r="A280" s="47"/>
      <c r="B280" s="47"/>
      <c r="C280" s="47"/>
      <c r="D280" s="47"/>
      <c r="E280" s="47"/>
      <c r="F280" s="47"/>
      <c r="G280" s="47"/>
      <c r="H280" s="47"/>
      <c r="I280" s="5"/>
      <c r="J280" s="5"/>
      <c r="K280" s="5"/>
      <c r="L280" s="5"/>
      <c r="M280" s="5"/>
      <c r="N280" s="23"/>
      <c r="O280" s="5"/>
      <c r="P280" s="5"/>
      <c r="Q280" s="23"/>
      <c r="R280" s="5"/>
      <c r="S280" s="5"/>
      <c r="T280" s="23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5" x14ac:dyDescent="0.25">
      <c r="A281" s="47"/>
      <c r="B281" s="47"/>
      <c r="C281" s="47"/>
      <c r="D281" s="47"/>
      <c r="E281" s="47"/>
      <c r="F281" s="47"/>
      <c r="G281" s="47"/>
      <c r="H281" s="47"/>
      <c r="I281" s="5"/>
      <c r="J281" s="5"/>
      <c r="K281" s="5"/>
      <c r="L281" s="5"/>
      <c r="M281" s="5"/>
      <c r="N281" s="23"/>
      <c r="O281" s="5"/>
      <c r="P281" s="5"/>
      <c r="Q281" s="23"/>
      <c r="R281" s="5"/>
      <c r="S281" s="5"/>
      <c r="T281" s="23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2.5" x14ac:dyDescent="0.25">
      <c r="A282" s="47"/>
      <c r="B282" s="47"/>
      <c r="C282" s="47"/>
      <c r="D282" s="47"/>
      <c r="E282" s="47"/>
      <c r="F282" s="47"/>
      <c r="G282" s="47"/>
      <c r="H282" s="47"/>
      <c r="I282" s="5"/>
      <c r="J282" s="5"/>
      <c r="K282" s="5"/>
      <c r="L282" s="5"/>
      <c r="M282" s="5"/>
      <c r="N282" s="23"/>
      <c r="O282" s="5"/>
      <c r="P282" s="5"/>
      <c r="Q282" s="23"/>
      <c r="R282" s="5"/>
      <c r="S282" s="5"/>
      <c r="T282" s="23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5" x14ac:dyDescent="0.25">
      <c r="A283" s="47"/>
      <c r="B283" s="47"/>
      <c r="C283" s="47"/>
      <c r="D283" s="47"/>
      <c r="E283" s="47"/>
      <c r="F283" s="47"/>
      <c r="G283" s="47"/>
      <c r="H283" s="47"/>
      <c r="I283" s="5"/>
      <c r="J283" s="5"/>
      <c r="K283" s="5"/>
      <c r="L283" s="5"/>
      <c r="M283" s="5"/>
      <c r="N283" s="23"/>
      <c r="O283" s="5"/>
      <c r="P283" s="5"/>
      <c r="Q283" s="23"/>
      <c r="R283" s="5"/>
      <c r="S283" s="5"/>
      <c r="T283" s="23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2.5" x14ac:dyDescent="0.25">
      <c r="A284" s="47"/>
      <c r="B284" s="47"/>
      <c r="C284" s="47"/>
      <c r="D284" s="47"/>
      <c r="E284" s="47"/>
      <c r="F284" s="47"/>
      <c r="G284" s="47"/>
      <c r="H284" s="47"/>
      <c r="I284" s="5"/>
      <c r="J284" s="5"/>
      <c r="K284" s="5"/>
      <c r="L284" s="5"/>
      <c r="M284" s="5"/>
      <c r="N284" s="23"/>
      <c r="O284" s="5"/>
      <c r="P284" s="5"/>
      <c r="Q284" s="23"/>
      <c r="R284" s="5"/>
      <c r="S284" s="5"/>
      <c r="T284" s="23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5" x14ac:dyDescent="0.25">
      <c r="A285" s="47"/>
      <c r="B285" s="47"/>
      <c r="C285" s="47"/>
      <c r="D285" s="47"/>
      <c r="E285" s="47"/>
      <c r="F285" s="47"/>
      <c r="G285" s="47"/>
      <c r="H285" s="47"/>
      <c r="I285" s="5"/>
      <c r="J285" s="5"/>
      <c r="K285" s="5"/>
      <c r="L285" s="5"/>
      <c r="M285" s="5"/>
      <c r="N285" s="23"/>
      <c r="O285" s="5"/>
      <c r="P285" s="5"/>
      <c r="Q285" s="23"/>
      <c r="R285" s="5"/>
      <c r="S285" s="5"/>
      <c r="T285" s="23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2.5" x14ac:dyDescent="0.25">
      <c r="A286" s="47"/>
      <c r="B286" s="47"/>
      <c r="C286" s="47"/>
      <c r="D286" s="47"/>
      <c r="E286" s="47"/>
      <c r="F286" s="47"/>
      <c r="G286" s="47"/>
      <c r="H286" s="47"/>
      <c r="I286" s="5"/>
      <c r="J286" s="5"/>
      <c r="K286" s="5"/>
      <c r="L286" s="5"/>
      <c r="M286" s="5"/>
      <c r="N286" s="23"/>
      <c r="O286" s="5"/>
      <c r="P286" s="5"/>
      <c r="Q286" s="23"/>
      <c r="R286" s="5"/>
      <c r="S286" s="5"/>
      <c r="T286" s="23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5" x14ac:dyDescent="0.25">
      <c r="A287" s="47"/>
      <c r="B287" s="47"/>
      <c r="C287" s="47"/>
      <c r="D287" s="47"/>
      <c r="E287" s="47"/>
      <c r="F287" s="47"/>
      <c r="G287" s="47"/>
      <c r="H287" s="47"/>
      <c r="I287" s="5"/>
      <c r="J287" s="5"/>
      <c r="K287" s="5"/>
      <c r="L287" s="5"/>
      <c r="M287" s="5"/>
      <c r="N287" s="23"/>
      <c r="O287" s="5"/>
      <c r="P287" s="5"/>
      <c r="Q287" s="23"/>
      <c r="R287" s="5"/>
      <c r="S287" s="5"/>
      <c r="T287" s="23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2.5" x14ac:dyDescent="0.25">
      <c r="A288" s="47"/>
      <c r="B288" s="47"/>
      <c r="C288" s="47"/>
      <c r="D288" s="47"/>
      <c r="E288" s="47"/>
      <c r="F288" s="47"/>
      <c r="G288" s="47"/>
      <c r="H288" s="47"/>
      <c r="I288" s="5"/>
      <c r="J288" s="5"/>
      <c r="K288" s="5"/>
      <c r="L288" s="5"/>
      <c r="M288" s="5"/>
      <c r="N288" s="23"/>
      <c r="O288" s="5"/>
      <c r="P288" s="5"/>
      <c r="Q288" s="23"/>
      <c r="R288" s="5"/>
      <c r="S288" s="5"/>
      <c r="T288" s="23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5" x14ac:dyDescent="0.25">
      <c r="A289" s="47"/>
      <c r="B289" s="47"/>
      <c r="C289" s="47"/>
      <c r="D289" s="47"/>
      <c r="E289" s="47"/>
      <c r="F289" s="47"/>
      <c r="G289" s="47"/>
      <c r="H289" s="47"/>
      <c r="I289" s="5"/>
      <c r="J289" s="5"/>
      <c r="K289" s="5"/>
      <c r="L289" s="5"/>
      <c r="M289" s="5"/>
      <c r="N289" s="23"/>
      <c r="O289" s="5"/>
      <c r="P289" s="5"/>
      <c r="Q289" s="23"/>
      <c r="R289" s="5"/>
      <c r="S289" s="5"/>
      <c r="T289" s="23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2.5" x14ac:dyDescent="0.25">
      <c r="A290" s="47"/>
      <c r="B290" s="47"/>
      <c r="C290" s="47"/>
      <c r="D290" s="47"/>
      <c r="E290" s="47"/>
      <c r="F290" s="47"/>
      <c r="G290" s="47"/>
      <c r="H290" s="47"/>
      <c r="I290" s="5"/>
      <c r="J290" s="5"/>
      <c r="K290" s="5"/>
      <c r="L290" s="5"/>
      <c r="M290" s="5"/>
      <c r="N290" s="23"/>
      <c r="O290" s="5"/>
      <c r="P290" s="5"/>
      <c r="Q290" s="23"/>
      <c r="R290" s="5"/>
      <c r="S290" s="5"/>
      <c r="T290" s="23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5" x14ac:dyDescent="0.25">
      <c r="A291" s="47"/>
      <c r="B291" s="47"/>
      <c r="C291" s="47"/>
      <c r="D291" s="47"/>
      <c r="E291" s="47"/>
      <c r="F291" s="47"/>
      <c r="G291" s="47"/>
      <c r="H291" s="47"/>
      <c r="I291" s="5"/>
      <c r="J291" s="5"/>
      <c r="K291" s="5"/>
      <c r="L291" s="5"/>
      <c r="M291" s="5"/>
      <c r="N291" s="23"/>
      <c r="O291" s="5"/>
      <c r="P291" s="5"/>
      <c r="Q291" s="23"/>
      <c r="R291" s="5"/>
      <c r="S291" s="5"/>
      <c r="T291" s="23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2.5" x14ac:dyDescent="0.25">
      <c r="A292" s="47"/>
      <c r="B292" s="47"/>
      <c r="C292" s="47"/>
      <c r="D292" s="47"/>
      <c r="E292" s="47"/>
      <c r="F292" s="47"/>
      <c r="G292" s="47"/>
      <c r="H292" s="47"/>
      <c r="I292" s="5"/>
      <c r="J292" s="5"/>
      <c r="K292" s="5"/>
      <c r="L292" s="5"/>
      <c r="M292" s="5"/>
      <c r="N292" s="23"/>
      <c r="O292" s="5"/>
      <c r="P292" s="5"/>
      <c r="Q292" s="23"/>
      <c r="R292" s="5"/>
      <c r="S292" s="5"/>
      <c r="T292" s="23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5" x14ac:dyDescent="0.25">
      <c r="A293" s="47"/>
      <c r="B293" s="47"/>
      <c r="C293" s="47"/>
      <c r="D293" s="47"/>
      <c r="E293" s="47"/>
      <c r="F293" s="47"/>
      <c r="G293" s="47"/>
      <c r="H293" s="47"/>
      <c r="I293" s="5"/>
      <c r="J293" s="5"/>
      <c r="K293" s="5"/>
      <c r="L293" s="5"/>
      <c r="M293" s="5"/>
      <c r="N293" s="23"/>
      <c r="O293" s="5"/>
      <c r="P293" s="5"/>
      <c r="Q293" s="23"/>
      <c r="R293" s="5"/>
      <c r="S293" s="5"/>
      <c r="T293" s="23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2.5" x14ac:dyDescent="0.25">
      <c r="A294" s="47"/>
      <c r="B294" s="47"/>
      <c r="C294" s="47"/>
      <c r="D294" s="47"/>
      <c r="E294" s="47"/>
      <c r="F294" s="47"/>
      <c r="G294" s="47"/>
      <c r="H294" s="47"/>
      <c r="I294" s="5"/>
      <c r="J294" s="5"/>
      <c r="K294" s="5"/>
      <c r="L294" s="5"/>
      <c r="M294" s="5"/>
      <c r="N294" s="23"/>
      <c r="O294" s="5"/>
      <c r="P294" s="5"/>
      <c r="Q294" s="23"/>
      <c r="R294" s="5"/>
      <c r="S294" s="5"/>
      <c r="T294" s="23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5" x14ac:dyDescent="0.25">
      <c r="A295" s="47"/>
      <c r="B295" s="47"/>
      <c r="C295" s="47"/>
      <c r="D295" s="47"/>
      <c r="E295" s="47"/>
      <c r="F295" s="47"/>
      <c r="G295" s="47"/>
      <c r="H295" s="47"/>
      <c r="I295" s="5"/>
      <c r="J295" s="5"/>
      <c r="K295" s="5"/>
      <c r="L295" s="5"/>
      <c r="M295" s="5"/>
      <c r="N295" s="23"/>
      <c r="O295" s="5"/>
      <c r="P295" s="5"/>
      <c r="Q295" s="23"/>
      <c r="R295" s="5"/>
      <c r="S295" s="5"/>
      <c r="T295" s="23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2.5" x14ac:dyDescent="0.25">
      <c r="A296" s="47"/>
      <c r="B296" s="47"/>
      <c r="C296" s="47"/>
      <c r="D296" s="47"/>
      <c r="E296" s="47"/>
      <c r="F296" s="47"/>
      <c r="G296" s="47"/>
      <c r="H296" s="47"/>
      <c r="I296" s="5"/>
      <c r="J296" s="5"/>
      <c r="K296" s="5"/>
      <c r="L296" s="5"/>
      <c r="M296" s="5"/>
      <c r="N296" s="23"/>
      <c r="O296" s="5"/>
      <c r="P296" s="5"/>
      <c r="Q296" s="23"/>
      <c r="R296" s="5"/>
      <c r="S296" s="5"/>
      <c r="T296" s="23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5" x14ac:dyDescent="0.25">
      <c r="A297" s="47"/>
      <c r="B297" s="47"/>
      <c r="C297" s="47"/>
      <c r="D297" s="47"/>
      <c r="E297" s="47"/>
      <c r="F297" s="47"/>
      <c r="G297" s="47"/>
      <c r="H297" s="47"/>
      <c r="I297" s="5"/>
      <c r="J297" s="5"/>
      <c r="K297" s="5"/>
      <c r="L297" s="5"/>
      <c r="M297" s="5"/>
      <c r="N297" s="23"/>
      <c r="O297" s="5"/>
      <c r="P297" s="5"/>
      <c r="Q297" s="23"/>
      <c r="R297" s="5"/>
      <c r="S297" s="5"/>
      <c r="T297" s="23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2.5" x14ac:dyDescent="0.25">
      <c r="A298" s="47"/>
      <c r="B298" s="47"/>
      <c r="C298" s="47"/>
      <c r="D298" s="47"/>
      <c r="E298" s="47"/>
      <c r="F298" s="47"/>
      <c r="G298" s="47"/>
      <c r="H298" s="47"/>
      <c r="I298" s="5"/>
      <c r="J298" s="5"/>
      <c r="K298" s="5"/>
      <c r="L298" s="5"/>
      <c r="M298" s="5"/>
      <c r="N298" s="23"/>
      <c r="O298" s="5"/>
      <c r="P298" s="5"/>
      <c r="Q298" s="23"/>
      <c r="R298" s="5"/>
      <c r="S298" s="5"/>
      <c r="T298" s="23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5" x14ac:dyDescent="0.25">
      <c r="A299" s="47"/>
      <c r="B299" s="47"/>
      <c r="C299" s="47"/>
      <c r="D299" s="47"/>
      <c r="E299" s="47"/>
      <c r="F299" s="47"/>
      <c r="G299" s="47"/>
      <c r="H299" s="47"/>
      <c r="I299" s="5"/>
      <c r="J299" s="5"/>
      <c r="K299" s="5"/>
      <c r="L299" s="5"/>
      <c r="M299" s="5"/>
      <c r="N299" s="23"/>
      <c r="O299" s="5"/>
      <c r="P299" s="5"/>
      <c r="Q299" s="23"/>
      <c r="R299" s="5"/>
      <c r="S299" s="5"/>
      <c r="T299" s="23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2.5" x14ac:dyDescent="0.25">
      <c r="A300" s="47"/>
      <c r="B300" s="47"/>
      <c r="C300" s="47"/>
      <c r="D300" s="47"/>
      <c r="E300" s="47"/>
      <c r="F300" s="47"/>
      <c r="G300" s="47"/>
      <c r="H300" s="47"/>
      <c r="I300" s="5"/>
      <c r="J300" s="5"/>
      <c r="K300" s="5"/>
      <c r="L300" s="5"/>
      <c r="M300" s="5"/>
      <c r="N300" s="23"/>
      <c r="O300" s="5"/>
      <c r="P300" s="5"/>
      <c r="Q300" s="23"/>
      <c r="R300" s="5"/>
      <c r="S300" s="5"/>
      <c r="T300" s="23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5" x14ac:dyDescent="0.25">
      <c r="A301" s="47"/>
      <c r="B301" s="47"/>
      <c r="C301" s="47"/>
      <c r="D301" s="47"/>
      <c r="E301" s="47"/>
      <c r="F301" s="47"/>
      <c r="G301" s="47"/>
      <c r="H301" s="47"/>
      <c r="I301" s="5"/>
      <c r="J301" s="5"/>
      <c r="K301" s="5"/>
      <c r="L301" s="5"/>
      <c r="M301" s="5"/>
      <c r="N301" s="23"/>
      <c r="O301" s="5"/>
      <c r="P301" s="5"/>
      <c r="Q301" s="23"/>
      <c r="R301" s="5"/>
      <c r="S301" s="5"/>
      <c r="T301" s="23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2.5" x14ac:dyDescent="0.25">
      <c r="A302" s="47"/>
      <c r="B302" s="47"/>
      <c r="C302" s="47"/>
      <c r="D302" s="47"/>
      <c r="E302" s="47"/>
      <c r="F302" s="47"/>
      <c r="G302" s="47"/>
      <c r="H302" s="47"/>
      <c r="I302" s="5"/>
      <c r="J302" s="5"/>
      <c r="K302" s="5"/>
      <c r="L302" s="5"/>
      <c r="M302" s="5"/>
      <c r="N302" s="23"/>
      <c r="O302" s="5"/>
      <c r="P302" s="5"/>
      <c r="Q302" s="23"/>
      <c r="R302" s="5"/>
      <c r="S302" s="5"/>
      <c r="T302" s="23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5" x14ac:dyDescent="0.25">
      <c r="A303" s="47"/>
      <c r="B303" s="47"/>
      <c r="C303" s="47"/>
      <c r="D303" s="47"/>
      <c r="E303" s="47"/>
      <c r="F303" s="47"/>
      <c r="G303" s="47"/>
      <c r="H303" s="47"/>
      <c r="I303" s="5"/>
      <c r="J303" s="5"/>
      <c r="K303" s="5"/>
      <c r="L303" s="5"/>
      <c r="M303" s="5"/>
      <c r="N303" s="23"/>
      <c r="O303" s="5"/>
      <c r="P303" s="5"/>
      <c r="Q303" s="23"/>
      <c r="R303" s="5"/>
      <c r="S303" s="5"/>
      <c r="T303" s="23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2.5" x14ac:dyDescent="0.25">
      <c r="A304" s="47"/>
      <c r="B304" s="47"/>
      <c r="C304" s="47"/>
      <c r="D304" s="47"/>
      <c r="E304" s="47"/>
      <c r="F304" s="47"/>
      <c r="G304" s="47"/>
      <c r="H304" s="47"/>
      <c r="I304" s="5"/>
      <c r="J304" s="5"/>
      <c r="K304" s="5"/>
      <c r="L304" s="5"/>
      <c r="M304" s="5"/>
      <c r="N304" s="23"/>
      <c r="O304" s="5"/>
      <c r="P304" s="5"/>
      <c r="Q304" s="23"/>
      <c r="R304" s="5"/>
      <c r="S304" s="5"/>
      <c r="T304" s="23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5" x14ac:dyDescent="0.25">
      <c r="A305" s="47"/>
      <c r="B305" s="47"/>
      <c r="C305" s="47"/>
      <c r="D305" s="47"/>
      <c r="E305" s="47"/>
      <c r="F305" s="47"/>
      <c r="G305" s="47"/>
      <c r="H305" s="47"/>
      <c r="I305" s="5"/>
      <c r="J305" s="5"/>
      <c r="K305" s="5"/>
      <c r="L305" s="5"/>
      <c r="M305" s="5"/>
      <c r="N305" s="23"/>
      <c r="O305" s="5"/>
      <c r="P305" s="5"/>
      <c r="Q305" s="23"/>
      <c r="R305" s="5"/>
      <c r="S305" s="5"/>
      <c r="T305" s="23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2.5" x14ac:dyDescent="0.25">
      <c r="A306" s="47"/>
      <c r="B306" s="47"/>
      <c r="C306" s="47"/>
      <c r="D306" s="47"/>
      <c r="E306" s="47"/>
      <c r="F306" s="47"/>
      <c r="G306" s="47"/>
      <c r="H306" s="47"/>
      <c r="I306" s="5"/>
      <c r="J306" s="5"/>
      <c r="K306" s="5"/>
      <c r="L306" s="5"/>
      <c r="M306" s="5"/>
      <c r="N306" s="23"/>
      <c r="O306" s="5"/>
      <c r="P306" s="5"/>
      <c r="Q306" s="23"/>
      <c r="R306" s="5"/>
      <c r="S306" s="5"/>
      <c r="T306" s="23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5" x14ac:dyDescent="0.25">
      <c r="A307" s="47"/>
      <c r="B307" s="47"/>
      <c r="C307" s="47"/>
      <c r="D307" s="47"/>
      <c r="E307" s="47"/>
      <c r="F307" s="47"/>
      <c r="G307" s="47"/>
      <c r="H307" s="47"/>
      <c r="I307" s="5"/>
      <c r="J307" s="5"/>
      <c r="K307" s="5"/>
      <c r="L307" s="5"/>
      <c r="M307" s="5"/>
      <c r="N307" s="23"/>
      <c r="O307" s="5"/>
      <c r="P307" s="5"/>
      <c r="Q307" s="23"/>
      <c r="R307" s="5"/>
      <c r="S307" s="5"/>
      <c r="T307" s="23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2.5" x14ac:dyDescent="0.25">
      <c r="A308" s="47"/>
      <c r="B308" s="47"/>
      <c r="C308" s="47"/>
      <c r="D308" s="47"/>
      <c r="E308" s="47"/>
      <c r="F308" s="47"/>
      <c r="G308" s="47"/>
      <c r="H308" s="47"/>
      <c r="I308" s="5"/>
      <c r="J308" s="5"/>
      <c r="K308" s="5"/>
      <c r="L308" s="5"/>
      <c r="M308" s="5"/>
      <c r="N308" s="23"/>
      <c r="O308" s="5"/>
      <c r="P308" s="5"/>
      <c r="Q308" s="23"/>
      <c r="R308" s="5"/>
      <c r="S308" s="5"/>
      <c r="T308" s="23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5" x14ac:dyDescent="0.25">
      <c r="A309" s="47"/>
      <c r="B309" s="47"/>
      <c r="C309" s="47"/>
      <c r="D309" s="47"/>
      <c r="E309" s="47"/>
      <c r="F309" s="47"/>
      <c r="G309" s="47"/>
      <c r="H309" s="47"/>
      <c r="I309" s="5"/>
      <c r="J309" s="5"/>
      <c r="K309" s="5"/>
      <c r="L309" s="5"/>
      <c r="M309" s="5"/>
      <c r="N309" s="23"/>
      <c r="O309" s="5"/>
      <c r="P309" s="5"/>
      <c r="Q309" s="23"/>
      <c r="R309" s="5"/>
      <c r="S309" s="5"/>
      <c r="T309" s="23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23"/>
      <c r="O310" s="5"/>
      <c r="P310" s="5"/>
      <c r="Q310" s="23"/>
      <c r="R310" s="5"/>
      <c r="S310" s="5"/>
      <c r="T310" s="23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23"/>
      <c r="O311" s="5"/>
      <c r="P311" s="5"/>
      <c r="Q311" s="23"/>
      <c r="R311" s="5"/>
      <c r="S311" s="5"/>
      <c r="T311" s="23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23"/>
      <c r="O312" s="5"/>
      <c r="P312" s="5"/>
      <c r="Q312" s="23"/>
      <c r="R312" s="5"/>
      <c r="S312" s="5"/>
      <c r="T312" s="23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23"/>
      <c r="O313" s="5"/>
      <c r="P313" s="5"/>
      <c r="Q313" s="23"/>
      <c r="R313" s="5"/>
      <c r="S313" s="5"/>
      <c r="T313" s="23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23"/>
      <c r="O314" s="5"/>
      <c r="P314" s="5"/>
      <c r="Q314" s="23"/>
      <c r="R314" s="5"/>
      <c r="S314" s="5"/>
      <c r="T314" s="23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23"/>
      <c r="O315" s="5"/>
      <c r="P315" s="5"/>
      <c r="Q315" s="23"/>
      <c r="R315" s="5"/>
      <c r="S315" s="5"/>
      <c r="T315" s="23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23"/>
      <c r="O316" s="5"/>
      <c r="P316" s="5"/>
      <c r="Q316" s="23"/>
      <c r="R316" s="5"/>
      <c r="S316" s="5"/>
      <c r="T316" s="23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23"/>
      <c r="O317" s="5"/>
      <c r="P317" s="5"/>
      <c r="Q317" s="23"/>
      <c r="R317" s="5"/>
      <c r="S317" s="5"/>
      <c r="T317" s="23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23"/>
      <c r="O318" s="5"/>
      <c r="P318" s="5"/>
      <c r="Q318" s="23"/>
      <c r="R318" s="5"/>
      <c r="S318" s="5"/>
      <c r="T318" s="23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23"/>
      <c r="O319" s="5"/>
      <c r="P319" s="5"/>
      <c r="Q319" s="23"/>
      <c r="R319" s="5"/>
      <c r="S319" s="5"/>
      <c r="T319" s="23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23"/>
      <c r="O320" s="5"/>
      <c r="P320" s="5"/>
      <c r="Q320" s="23"/>
      <c r="R320" s="5"/>
      <c r="S320" s="5"/>
      <c r="T320" s="23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23"/>
      <c r="O321" s="5"/>
      <c r="P321" s="5"/>
      <c r="Q321" s="23"/>
      <c r="R321" s="5"/>
      <c r="S321" s="5"/>
      <c r="T321" s="23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23"/>
      <c r="O322" s="5"/>
      <c r="P322" s="5"/>
      <c r="Q322" s="23"/>
      <c r="R322" s="5"/>
      <c r="S322" s="5"/>
      <c r="T322" s="23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23"/>
      <c r="O323" s="5"/>
      <c r="P323" s="5"/>
      <c r="Q323" s="23"/>
      <c r="R323" s="5"/>
      <c r="S323" s="5"/>
      <c r="T323" s="23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23"/>
      <c r="O324" s="5"/>
      <c r="P324" s="5"/>
      <c r="Q324" s="23"/>
      <c r="R324" s="5"/>
      <c r="S324" s="5"/>
      <c r="T324" s="23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23"/>
      <c r="O325" s="5"/>
      <c r="P325" s="5"/>
      <c r="Q325" s="23"/>
      <c r="R325" s="5"/>
      <c r="S325" s="5"/>
      <c r="T325" s="23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23"/>
      <c r="O326" s="5"/>
      <c r="P326" s="5"/>
      <c r="Q326" s="23"/>
      <c r="R326" s="5"/>
      <c r="S326" s="5"/>
      <c r="T326" s="23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23"/>
      <c r="O327" s="5"/>
      <c r="P327" s="5"/>
      <c r="Q327" s="23"/>
      <c r="R327" s="5"/>
      <c r="S327" s="5"/>
      <c r="T327" s="23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23"/>
      <c r="O328" s="5"/>
      <c r="P328" s="5"/>
      <c r="Q328" s="23"/>
      <c r="R328" s="5"/>
      <c r="S328" s="5"/>
      <c r="T328" s="23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23"/>
      <c r="O329" s="5"/>
      <c r="P329" s="5"/>
      <c r="Q329" s="23"/>
      <c r="R329" s="5"/>
      <c r="S329" s="5"/>
      <c r="T329" s="23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23"/>
      <c r="O330" s="5"/>
      <c r="P330" s="5"/>
      <c r="Q330" s="23"/>
      <c r="R330" s="5"/>
      <c r="S330" s="5"/>
      <c r="T330" s="23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23"/>
      <c r="O331" s="5"/>
      <c r="P331" s="5"/>
      <c r="Q331" s="23"/>
      <c r="R331" s="5"/>
      <c r="S331" s="5"/>
      <c r="T331" s="23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23"/>
      <c r="O332" s="5"/>
      <c r="P332" s="5"/>
      <c r="Q332" s="23"/>
      <c r="R332" s="5"/>
      <c r="S332" s="5"/>
      <c r="T332" s="23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23"/>
      <c r="O333" s="5"/>
      <c r="P333" s="5"/>
      <c r="Q333" s="23"/>
      <c r="R333" s="5"/>
      <c r="S333" s="5"/>
      <c r="T333" s="23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23"/>
      <c r="O334" s="5"/>
      <c r="P334" s="5"/>
      <c r="Q334" s="23"/>
      <c r="R334" s="5"/>
      <c r="S334" s="5"/>
      <c r="T334" s="23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23"/>
      <c r="O335" s="5"/>
      <c r="P335" s="5"/>
      <c r="Q335" s="23"/>
      <c r="R335" s="5"/>
      <c r="S335" s="5"/>
      <c r="T335" s="23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23"/>
      <c r="O336" s="5"/>
      <c r="P336" s="5"/>
      <c r="Q336" s="23"/>
      <c r="R336" s="5"/>
      <c r="S336" s="5"/>
      <c r="T336" s="23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23"/>
      <c r="O337" s="5"/>
      <c r="P337" s="5"/>
      <c r="Q337" s="23"/>
      <c r="R337" s="5"/>
      <c r="S337" s="5"/>
      <c r="T337" s="23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23"/>
      <c r="O338" s="5"/>
      <c r="P338" s="5"/>
      <c r="Q338" s="23"/>
      <c r="R338" s="5"/>
      <c r="S338" s="5"/>
      <c r="T338" s="23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23"/>
      <c r="O339" s="5"/>
      <c r="P339" s="5"/>
      <c r="Q339" s="23"/>
      <c r="R339" s="5"/>
      <c r="S339" s="5"/>
      <c r="T339" s="23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23"/>
      <c r="O340" s="5"/>
      <c r="P340" s="5"/>
      <c r="Q340" s="23"/>
      <c r="R340" s="5"/>
      <c r="S340" s="5"/>
      <c r="T340" s="23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23"/>
      <c r="O341" s="5"/>
      <c r="P341" s="5"/>
      <c r="Q341" s="23"/>
      <c r="R341" s="5"/>
      <c r="S341" s="5"/>
      <c r="T341" s="23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23"/>
      <c r="O342" s="5"/>
      <c r="P342" s="5"/>
      <c r="Q342" s="23"/>
      <c r="R342" s="5"/>
      <c r="S342" s="5"/>
      <c r="T342" s="23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23"/>
      <c r="O343" s="5"/>
      <c r="P343" s="5"/>
      <c r="Q343" s="23"/>
      <c r="R343" s="5"/>
      <c r="S343" s="5"/>
      <c r="T343" s="23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23"/>
      <c r="O344" s="5"/>
      <c r="P344" s="5"/>
      <c r="Q344" s="23"/>
      <c r="R344" s="5"/>
      <c r="S344" s="5"/>
      <c r="T344" s="23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23"/>
      <c r="O345" s="5"/>
      <c r="P345" s="5"/>
      <c r="Q345" s="23"/>
      <c r="R345" s="5"/>
      <c r="S345" s="5"/>
      <c r="T345" s="23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23"/>
      <c r="O346" s="5"/>
      <c r="P346" s="5"/>
      <c r="Q346" s="23"/>
      <c r="R346" s="5"/>
      <c r="S346" s="5"/>
      <c r="T346" s="23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23"/>
      <c r="O347" s="5"/>
      <c r="P347" s="5"/>
      <c r="Q347" s="23"/>
      <c r="R347" s="5"/>
      <c r="S347" s="5"/>
      <c r="T347" s="23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23"/>
      <c r="O348" s="5"/>
      <c r="P348" s="5"/>
      <c r="Q348" s="23"/>
      <c r="R348" s="5"/>
      <c r="S348" s="5"/>
      <c r="T348" s="23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23"/>
      <c r="O349" s="5"/>
      <c r="P349" s="5"/>
      <c r="Q349" s="23"/>
      <c r="R349" s="5"/>
      <c r="S349" s="5"/>
      <c r="T349" s="23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23"/>
      <c r="O350" s="5"/>
      <c r="P350" s="5"/>
      <c r="Q350" s="23"/>
      <c r="R350" s="5"/>
      <c r="S350" s="5"/>
      <c r="T350" s="23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23"/>
      <c r="O351" s="5"/>
      <c r="P351" s="5"/>
      <c r="Q351" s="23"/>
      <c r="R351" s="5"/>
      <c r="S351" s="5"/>
      <c r="T351" s="23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23"/>
      <c r="O352" s="5"/>
      <c r="P352" s="5"/>
      <c r="Q352" s="23"/>
      <c r="R352" s="5"/>
      <c r="S352" s="5"/>
      <c r="T352" s="23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23"/>
      <c r="O353" s="5"/>
      <c r="P353" s="5"/>
      <c r="Q353" s="23"/>
      <c r="R353" s="5"/>
      <c r="S353" s="5"/>
      <c r="T353" s="23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23"/>
      <c r="O354" s="5"/>
      <c r="P354" s="5"/>
      <c r="Q354" s="23"/>
      <c r="R354" s="5"/>
      <c r="S354" s="5"/>
      <c r="T354" s="23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23"/>
      <c r="O355" s="5"/>
      <c r="P355" s="5"/>
      <c r="Q355" s="23"/>
      <c r="R355" s="5"/>
      <c r="S355" s="5"/>
      <c r="T355" s="23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23"/>
      <c r="O356" s="5"/>
      <c r="P356" s="5"/>
      <c r="Q356" s="23"/>
      <c r="R356" s="5"/>
      <c r="S356" s="5"/>
      <c r="T356" s="23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23"/>
      <c r="O357" s="5"/>
      <c r="P357" s="5"/>
      <c r="Q357" s="23"/>
      <c r="R357" s="5"/>
      <c r="S357" s="5"/>
      <c r="T357" s="23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23"/>
      <c r="O358" s="5"/>
      <c r="P358" s="5"/>
      <c r="Q358" s="23"/>
      <c r="R358" s="5"/>
      <c r="S358" s="5"/>
      <c r="T358" s="23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23"/>
      <c r="O359" s="5"/>
      <c r="P359" s="5"/>
      <c r="Q359" s="23"/>
      <c r="R359" s="5"/>
      <c r="S359" s="5"/>
      <c r="T359" s="23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23"/>
      <c r="O360" s="5"/>
      <c r="P360" s="5"/>
      <c r="Q360" s="23"/>
      <c r="R360" s="5"/>
      <c r="S360" s="5"/>
      <c r="T360" s="23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23"/>
      <c r="O361" s="5"/>
      <c r="P361" s="5"/>
      <c r="Q361" s="23"/>
      <c r="R361" s="5"/>
      <c r="S361" s="5"/>
      <c r="T361" s="23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23"/>
      <c r="O362" s="5"/>
      <c r="P362" s="5"/>
      <c r="Q362" s="23"/>
      <c r="R362" s="5"/>
      <c r="S362" s="5"/>
      <c r="T362" s="23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23"/>
      <c r="O363" s="5"/>
      <c r="P363" s="5"/>
      <c r="Q363" s="23"/>
      <c r="R363" s="5"/>
      <c r="S363" s="5"/>
      <c r="T363" s="23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23"/>
      <c r="O364" s="5"/>
      <c r="P364" s="5"/>
      <c r="Q364" s="23"/>
      <c r="R364" s="5"/>
      <c r="S364" s="5"/>
      <c r="T364" s="23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23"/>
      <c r="O365" s="5"/>
      <c r="P365" s="5"/>
      <c r="Q365" s="23"/>
      <c r="R365" s="5"/>
      <c r="S365" s="5"/>
      <c r="T365" s="23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23"/>
      <c r="O366" s="5"/>
      <c r="P366" s="5"/>
      <c r="Q366" s="23"/>
      <c r="R366" s="5"/>
      <c r="S366" s="5"/>
      <c r="T366" s="23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23"/>
      <c r="O367" s="5"/>
      <c r="P367" s="5"/>
      <c r="Q367" s="23"/>
      <c r="R367" s="5"/>
      <c r="S367" s="5"/>
      <c r="T367" s="23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23"/>
      <c r="O368" s="5"/>
      <c r="P368" s="5"/>
      <c r="Q368" s="23"/>
      <c r="R368" s="5"/>
      <c r="S368" s="5"/>
      <c r="T368" s="23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23"/>
      <c r="O369" s="5"/>
      <c r="P369" s="5"/>
      <c r="Q369" s="23"/>
      <c r="R369" s="5"/>
      <c r="S369" s="5"/>
      <c r="T369" s="23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23"/>
      <c r="O370" s="5"/>
      <c r="P370" s="5"/>
      <c r="Q370" s="23"/>
      <c r="R370" s="5"/>
      <c r="S370" s="5"/>
      <c r="T370" s="23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23"/>
      <c r="O371" s="5"/>
      <c r="P371" s="5"/>
      <c r="Q371" s="23"/>
      <c r="R371" s="5"/>
      <c r="S371" s="5"/>
      <c r="T371" s="23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23"/>
      <c r="O372" s="5"/>
      <c r="P372" s="5"/>
      <c r="Q372" s="23"/>
      <c r="R372" s="5"/>
      <c r="S372" s="5"/>
      <c r="T372" s="23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23"/>
      <c r="O373" s="5"/>
      <c r="P373" s="5"/>
      <c r="Q373" s="23"/>
      <c r="R373" s="5"/>
      <c r="S373" s="5"/>
      <c r="T373" s="23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23"/>
      <c r="O374" s="5"/>
      <c r="P374" s="5"/>
      <c r="Q374" s="23"/>
      <c r="R374" s="5"/>
      <c r="S374" s="5"/>
      <c r="T374" s="23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23"/>
      <c r="O375" s="5"/>
      <c r="P375" s="5"/>
      <c r="Q375" s="23"/>
      <c r="R375" s="5"/>
      <c r="S375" s="5"/>
      <c r="T375" s="23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23"/>
      <c r="O376" s="5"/>
      <c r="P376" s="5"/>
      <c r="Q376" s="23"/>
      <c r="R376" s="5"/>
      <c r="S376" s="5"/>
      <c r="T376" s="23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23"/>
      <c r="O377" s="5"/>
      <c r="P377" s="5"/>
      <c r="Q377" s="23"/>
      <c r="R377" s="5"/>
      <c r="S377" s="5"/>
      <c r="T377" s="23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23"/>
      <c r="O378" s="5"/>
      <c r="P378" s="5"/>
      <c r="Q378" s="23"/>
      <c r="R378" s="5"/>
      <c r="S378" s="5"/>
      <c r="T378" s="23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23"/>
      <c r="O379" s="5"/>
      <c r="P379" s="5"/>
      <c r="Q379" s="23"/>
      <c r="R379" s="5"/>
      <c r="S379" s="5"/>
      <c r="T379" s="23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23"/>
      <c r="O380" s="5"/>
      <c r="P380" s="5"/>
      <c r="Q380" s="23"/>
      <c r="R380" s="5"/>
      <c r="S380" s="5"/>
      <c r="T380" s="23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23"/>
      <c r="O381" s="5"/>
      <c r="P381" s="5"/>
      <c r="Q381" s="23"/>
      <c r="R381" s="5"/>
      <c r="S381" s="5"/>
      <c r="T381" s="23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23"/>
      <c r="O382" s="5"/>
      <c r="P382" s="5"/>
      <c r="Q382" s="23"/>
      <c r="R382" s="5"/>
      <c r="S382" s="5"/>
      <c r="T382" s="23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23"/>
      <c r="O383" s="5"/>
      <c r="P383" s="5"/>
      <c r="Q383" s="23"/>
      <c r="R383" s="5"/>
      <c r="S383" s="5"/>
      <c r="T383" s="23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23"/>
      <c r="O384" s="5"/>
      <c r="P384" s="5"/>
      <c r="Q384" s="23"/>
      <c r="R384" s="5"/>
      <c r="S384" s="5"/>
      <c r="T384" s="23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23"/>
      <c r="O385" s="5"/>
      <c r="P385" s="5"/>
      <c r="Q385" s="23"/>
      <c r="R385" s="5"/>
      <c r="S385" s="5"/>
      <c r="T385" s="23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23"/>
      <c r="O386" s="5"/>
      <c r="P386" s="5"/>
      <c r="Q386" s="23"/>
      <c r="R386" s="5"/>
      <c r="S386" s="5"/>
      <c r="T386" s="23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23"/>
      <c r="O387" s="5"/>
      <c r="P387" s="5"/>
      <c r="Q387" s="23"/>
      <c r="R387" s="5"/>
      <c r="S387" s="5"/>
      <c r="T387" s="23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23"/>
      <c r="O388" s="5"/>
      <c r="P388" s="5"/>
      <c r="Q388" s="23"/>
      <c r="R388" s="5"/>
      <c r="S388" s="5"/>
      <c r="T388" s="23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23"/>
      <c r="O389" s="5"/>
      <c r="P389" s="5"/>
      <c r="Q389" s="23"/>
      <c r="R389" s="5"/>
      <c r="S389" s="5"/>
      <c r="T389" s="23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23"/>
      <c r="O390" s="5"/>
      <c r="P390" s="5"/>
      <c r="Q390" s="23"/>
      <c r="R390" s="5"/>
      <c r="S390" s="5"/>
      <c r="T390" s="23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23"/>
      <c r="O391" s="5"/>
      <c r="P391" s="5"/>
      <c r="Q391" s="23"/>
      <c r="R391" s="5"/>
      <c r="S391" s="5"/>
      <c r="T391" s="23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23"/>
      <c r="O392" s="5"/>
      <c r="P392" s="5"/>
      <c r="Q392" s="23"/>
      <c r="R392" s="5"/>
      <c r="S392" s="5"/>
      <c r="T392" s="23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23"/>
      <c r="O393" s="5"/>
      <c r="P393" s="5"/>
      <c r="Q393" s="23"/>
      <c r="R393" s="5"/>
      <c r="S393" s="5"/>
      <c r="T393" s="23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23"/>
      <c r="O394" s="5"/>
      <c r="P394" s="5"/>
      <c r="Q394" s="23"/>
      <c r="R394" s="5"/>
      <c r="S394" s="5"/>
      <c r="T394" s="23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23"/>
      <c r="O395" s="5"/>
      <c r="P395" s="5"/>
      <c r="Q395" s="23"/>
      <c r="R395" s="5"/>
      <c r="S395" s="5"/>
      <c r="T395" s="23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23"/>
      <c r="O396" s="5"/>
      <c r="P396" s="5"/>
      <c r="Q396" s="23"/>
      <c r="R396" s="5"/>
      <c r="S396" s="5"/>
      <c r="T396" s="23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23"/>
      <c r="O397" s="5"/>
      <c r="P397" s="5"/>
      <c r="Q397" s="23"/>
      <c r="R397" s="5"/>
      <c r="S397" s="5"/>
      <c r="T397" s="23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23"/>
      <c r="O398" s="5"/>
      <c r="P398" s="5"/>
      <c r="Q398" s="23"/>
      <c r="R398" s="5"/>
      <c r="S398" s="5"/>
      <c r="T398" s="23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23"/>
      <c r="O399" s="5"/>
      <c r="P399" s="5"/>
      <c r="Q399" s="23"/>
      <c r="R399" s="5"/>
      <c r="S399" s="5"/>
      <c r="T399" s="23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23"/>
      <c r="O400" s="5"/>
      <c r="P400" s="5"/>
      <c r="Q400" s="23"/>
      <c r="R400" s="5"/>
      <c r="S400" s="5"/>
      <c r="T400" s="23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23"/>
      <c r="O401" s="5"/>
      <c r="P401" s="5"/>
      <c r="Q401" s="23"/>
      <c r="R401" s="5"/>
      <c r="S401" s="5"/>
      <c r="T401" s="23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23"/>
      <c r="O402" s="5"/>
      <c r="P402" s="5"/>
      <c r="Q402" s="23"/>
      <c r="R402" s="5"/>
      <c r="S402" s="5"/>
      <c r="T402" s="23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23"/>
      <c r="O403" s="5"/>
      <c r="P403" s="5"/>
      <c r="Q403" s="23"/>
      <c r="R403" s="5"/>
      <c r="S403" s="5"/>
      <c r="T403" s="23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23"/>
      <c r="O404" s="5"/>
      <c r="P404" s="5"/>
      <c r="Q404" s="23"/>
      <c r="R404" s="5"/>
      <c r="S404" s="5"/>
      <c r="T404" s="23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23"/>
      <c r="O405" s="5"/>
      <c r="P405" s="5"/>
      <c r="Q405" s="23"/>
      <c r="R405" s="5"/>
      <c r="S405" s="5"/>
      <c r="T405" s="23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23"/>
      <c r="O406" s="5"/>
      <c r="P406" s="5"/>
      <c r="Q406" s="23"/>
      <c r="R406" s="5"/>
      <c r="S406" s="5"/>
      <c r="T406" s="23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23"/>
      <c r="O407" s="5"/>
      <c r="P407" s="5"/>
      <c r="Q407" s="23"/>
      <c r="R407" s="5"/>
      <c r="S407" s="5"/>
      <c r="T407" s="23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23"/>
      <c r="O408" s="5"/>
      <c r="P408" s="5"/>
      <c r="Q408" s="23"/>
      <c r="R408" s="5"/>
      <c r="S408" s="5"/>
      <c r="T408" s="23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23"/>
      <c r="O409" s="5"/>
      <c r="P409" s="5"/>
      <c r="Q409" s="23"/>
      <c r="R409" s="5"/>
      <c r="S409" s="5"/>
      <c r="T409" s="23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23"/>
      <c r="O410" s="5"/>
      <c r="P410" s="5"/>
      <c r="Q410" s="23"/>
      <c r="R410" s="5"/>
      <c r="S410" s="5"/>
      <c r="T410" s="23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23"/>
      <c r="O411" s="5"/>
      <c r="P411" s="5"/>
      <c r="Q411" s="23"/>
      <c r="R411" s="5"/>
      <c r="S411" s="5"/>
      <c r="T411" s="23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23"/>
      <c r="O412" s="5"/>
      <c r="P412" s="5"/>
      <c r="Q412" s="23"/>
      <c r="R412" s="5"/>
      <c r="S412" s="5"/>
      <c r="T412" s="23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23"/>
      <c r="O413" s="5"/>
      <c r="P413" s="5"/>
      <c r="Q413" s="23"/>
      <c r="R413" s="5"/>
      <c r="S413" s="5"/>
      <c r="T413" s="23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23"/>
      <c r="O414" s="5"/>
      <c r="P414" s="5"/>
      <c r="Q414" s="23"/>
      <c r="R414" s="5"/>
      <c r="S414" s="5"/>
      <c r="T414" s="23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23"/>
      <c r="O415" s="5"/>
      <c r="P415" s="5"/>
      <c r="Q415" s="23"/>
      <c r="R415" s="5"/>
      <c r="S415" s="5"/>
      <c r="T415" s="23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23"/>
      <c r="O416" s="5"/>
      <c r="P416" s="5"/>
      <c r="Q416" s="23"/>
      <c r="R416" s="5"/>
      <c r="S416" s="5"/>
      <c r="T416" s="23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23"/>
      <c r="O417" s="5"/>
      <c r="P417" s="5"/>
      <c r="Q417" s="23"/>
      <c r="R417" s="5"/>
      <c r="S417" s="5"/>
      <c r="T417" s="23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23"/>
      <c r="O418" s="5"/>
      <c r="P418" s="5"/>
      <c r="Q418" s="23"/>
      <c r="R418" s="5"/>
      <c r="S418" s="5"/>
      <c r="T418" s="23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23"/>
      <c r="O419" s="5"/>
      <c r="P419" s="5"/>
      <c r="Q419" s="23"/>
      <c r="R419" s="5"/>
      <c r="S419" s="5"/>
      <c r="T419" s="23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23"/>
      <c r="O420" s="5"/>
      <c r="P420" s="5"/>
      <c r="Q420" s="23"/>
      <c r="R420" s="5"/>
      <c r="S420" s="5"/>
      <c r="T420" s="23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23"/>
      <c r="O421" s="5"/>
      <c r="P421" s="5"/>
      <c r="Q421" s="23"/>
      <c r="R421" s="5"/>
      <c r="S421" s="5"/>
      <c r="T421" s="23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23"/>
      <c r="O422" s="5"/>
      <c r="P422" s="5"/>
      <c r="Q422" s="23"/>
      <c r="R422" s="5"/>
      <c r="S422" s="5"/>
      <c r="T422" s="23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23"/>
      <c r="O423" s="5"/>
      <c r="P423" s="5"/>
      <c r="Q423" s="23"/>
      <c r="R423" s="5"/>
      <c r="S423" s="5"/>
      <c r="T423" s="23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23"/>
      <c r="O424" s="5"/>
      <c r="P424" s="5"/>
      <c r="Q424" s="23"/>
      <c r="R424" s="5"/>
      <c r="S424" s="5"/>
      <c r="T424" s="23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23"/>
      <c r="O425" s="5"/>
      <c r="P425" s="5"/>
      <c r="Q425" s="23"/>
      <c r="R425" s="5"/>
      <c r="S425" s="5"/>
      <c r="T425" s="23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23"/>
      <c r="O426" s="5"/>
      <c r="P426" s="5"/>
      <c r="Q426" s="23"/>
      <c r="R426" s="5"/>
      <c r="S426" s="5"/>
      <c r="T426" s="23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23"/>
      <c r="O427" s="5"/>
      <c r="P427" s="5"/>
      <c r="Q427" s="23"/>
      <c r="R427" s="5"/>
      <c r="S427" s="5"/>
      <c r="T427" s="23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23"/>
      <c r="O428" s="5"/>
      <c r="P428" s="5"/>
      <c r="Q428" s="23"/>
      <c r="R428" s="5"/>
      <c r="S428" s="5"/>
      <c r="T428" s="23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23"/>
      <c r="O429" s="5"/>
      <c r="P429" s="5"/>
      <c r="Q429" s="23"/>
      <c r="R429" s="5"/>
      <c r="S429" s="5"/>
      <c r="T429" s="23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23"/>
      <c r="O430" s="5"/>
      <c r="P430" s="5"/>
      <c r="Q430" s="23"/>
      <c r="R430" s="5"/>
      <c r="S430" s="5"/>
      <c r="T430" s="23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23"/>
      <c r="O431" s="5"/>
      <c r="P431" s="5"/>
      <c r="Q431" s="23"/>
      <c r="R431" s="5"/>
      <c r="S431" s="5"/>
      <c r="T431" s="23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23"/>
      <c r="O432" s="5"/>
      <c r="P432" s="5"/>
      <c r="Q432" s="23"/>
      <c r="R432" s="5"/>
      <c r="S432" s="5"/>
      <c r="T432" s="23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23"/>
      <c r="O433" s="5"/>
      <c r="P433" s="5"/>
      <c r="Q433" s="23"/>
      <c r="R433" s="5"/>
      <c r="S433" s="5"/>
      <c r="T433" s="23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23"/>
      <c r="O434" s="5"/>
      <c r="P434" s="5"/>
      <c r="Q434" s="23"/>
      <c r="R434" s="5"/>
      <c r="S434" s="5"/>
      <c r="T434" s="23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23"/>
      <c r="O435" s="5"/>
      <c r="P435" s="5"/>
      <c r="Q435" s="23"/>
      <c r="R435" s="5"/>
      <c r="S435" s="5"/>
      <c r="T435" s="23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23"/>
      <c r="O436" s="5"/>
      <c r="P436" s="5"/>
      <c r="Q436" s="23"/>
      <c r="R436" s="5"/>
      <c r="S436" s="5"/>
      <c r="T436" s="23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23"/>
      <c r="O437" s="5"/>
      <c r="P437" s="5"/>
      <c r="Q437" s="23"/>
      <c r="R437" s="5"/>
      <c r="S437" s="5"/>
      <c r="T437" s="23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23"/>
      <c r="O438" s="5"/>
      <c r="P438" s="5"/>
      <c r="Q438" s="23"/>
      <c r="R438" s="5"/>
      <c r="S438" s="5"/>
      <c r="T438" s="23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23"/>
      <c r="O439" s="5"/>
      <c r="P439" s="5"/>
      <c r="Q439" s="23"/>
      <c r="R439" s="5"/>
      <c r="S439" s="5"/>
      <c r="T439" s="23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23"/>
      <c r="O440" s="5"/>
      <c r="P440" s="5"/>
      <c r="Q440" s="23"/>
      <c r="R440" s="5"/>
      <c r="S440" s="5"/>
      <c r="T440" s="23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23"/>
      <c r="O441" s="5"/>
      <c r="P441" s="5"/>
      <c r="Q441" s="23"/>
      <c r="R441" s="5"/>
      <c r="S441" s="5"/>
      <c r="T441" s="23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23"/>
      <c r="O442" s="5"/>
      <c r="P442" s="5"/>
      <c r="Q442" s="23"/>
      <c r="R442" s="5"/>
      <c r="S442" s="5"/>
      <c r="T442" s="23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23"/>
      <c r="O443" s="5"/>
      <c r="P443" s="5"/>
      <c r="Q443" s="23"/>
      <c r="R443" s="5"/>
      <c r="S443" s="5"/>
      <c r="T443" s="23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23"/>
      <c r="O444" s="5"/>
      <c r="P444" s="5"/>
      <c r="Q444" s="23"/>
      <c r="R444" s="5"/>
      <c r="S444" s="5"/>
      <c r="T444" s="23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23"/>
      <c r="O445" s="5"/>
      <c r="P445" s="5"/>
      <c r="Q445" s="23"/>
      <c r="R445" s="5"/>
      <c r="S445" s="5"/>
      <c r="T445" s="23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23"/>
      <c r="O446" s="5"/>
      <c r="P446" s="5"/>
      <c r="Q446" s="23"/>
      <c r="R446" s="5"/>
      <c r="S446" s="5"/>
      <c r="T446" s="23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23"/>
      <c r="O447" s="5"/>
      <c r="P447" s="5"/>
      <c r="Q447" s="23"/>
      <c r="R447" s="5"/>
      <c r="S447" s="5"/>
      <c r="T447" s="23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23"/>
      <c r="O448" s="5"/>
      <c r="P448" s="5"/>
      <c r="Q448" s="23"/>
      <c r="R448" s="5"/>
      <c r="S448" s="5"/>
      <c r="T448" s="23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23"/>
      <c r="O449" s="5"/>
      <c r="P449" s="5"/>
      <c r="Q449" s="23"/>
      <c r="R449" s="5"/>
      <c r="S449" s="5"/>
      <c r="T449" s="23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23"/>
      <c r="O450" s="5"/>
      <c r="P450" s="5"/>
      <c r="Q450" s="23"/>
      <c r="R450" s="5"/>
      <c r="S450" s="5"/>
      <c r="T450" s="23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23"/>
      <c r="O451" s="5"/>
      <c r="P451" s="5"/>
      <c r="Q451" s="23"/>
      <c r="R451" s="5"/>
      <c r="S451" s="5"/>
      <c r="T451" s="23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23"/>
      <c r="O452" s="5"/>
      <c r="P452" s="5"/>
      <c r="Q452" s="23"/>
      <c r="R452" s="5"/>
      <c r="S452" s="5"/>
      <c r="T452" s="23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23"/>
      <c r="O453" s="5"/>
      <c r="P453" s="5"/>
      <c r="Q453" s="23"/>
      <c r="R453" s="5"/>
      <c r="S453" s="5"/>
      <c r="T453" s="23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23"/>
      <c r="O454" s="5"/>
      <c r="P454" s="5"/>
      <c r="Q454" s="23"/>
      <c r="R454" s="5"/>
      <c r="S454" s="5"/>
      <c r="T454" s="23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23"/>
      <c r="O455" s="5"/>
      <c r="P455" s="5"/>
      <c r="Q455" s="23"/>
      <c r="R455" s="5"/>
      <c r="S455" s="5"/>
      <c r="T455" s="23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23"/>
      <c r="O456" s="5"/>
      <c r="P456" s="5"/>
      <c r="Q456" s="23"/>
      <c r="R456" s="5"/>
      <c r="S456" s="5"/>
      <c r="T456" s="23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23"/>
      <c r="O457" s="5"/>
      <c r="P457" s="5"/>
      <c r="Q457" s="23"/>
      <c r="R457" s="5"/>
      <c r="S457" s="5"/>
      <c r="T457" s="23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23"/>
      <c r="O458" s="5"/>
      <c r="P458" s="5"/>
      <c r="Q458" s="23"/>
      <c r="R458" s="5"/>
      <c r="S458" s="5"/>
      <c r="T458" s="23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23"/>
      <c r="O459" s="5"/>
      <c r="P459" s="5"/>
      <c r="Q459" s="23"/>
      <c r="R459" s="5"/>
      <c r="S459" s="5"/>
      <c r="T459" s="23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23"/>
      <c r="O460" s="5"/>
      <c r="P460" s="5"/>
      <c r="Q460" s="23"/>
      <c r="R460" s="5"/>
      <c r="S460" s="5"/>
      <c r="T460" s="23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23"/>
      <c r="O461" s="5"/>
      <c r="P461" s="5"/>
      <c r="Q461" s="23"/>
      <c r="R461" s="5"/>
      <c r="S461" s="5"/>
      <c r="T461" s="23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23"/>
      <c r="O462" s="5"/>
      <c r="P462" s="5"/>
      <c r="Q462" s="23"/>
      <c r="R462" s="5"/>
      <c r="S462" s="5"/>
      <c r="T462" s="23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23"/>
      <c r="O463" s="5"/>
      <c r="P463" s="5"/>
      <c r="Q463" s="23"/>
      <c r="R463" s="5"/>
      <c r="S463" s="5"/>
      <c r="T463" s="23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23"/>
      <c r="O464" s="5"/>
      <c r="P464" s="5"/>
      <c r="Q464" s="23"/>
      <c r="R464" s="5"/>
      <c r="S464" s="5"/>
      <c r="T464" s="23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23"/>
      <c r="O465" s="5"/>
      <c r="P465" s="5"/>
      <c r="Q465" s="23"/>
      <c r="R465" s="5"/>
      <c r="S465" s="5"/>
      <c r="T465" s="23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23"/>
      <c r="O466" s="5"/>
      <c r="P466" s="5"/>
      <c r="Q466" s="23"/>
      <c r="R466" s="5"/>
      <c r="S466" s="5"/>
      <c r="T466" s="23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23"/>
      <c r="O467" s="5"/>
      <c r="P467" s="5"/>
      <c r="Q467" s="23"/>
      <c r="R467" s="5"/>
      <c r="S467" s="5"/>
      <c r="T467" s="23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23"/>
      <c r="O468" s="5"/>
      <c r="P468" s="5"/>
      <c r="Q468" s="23"/>
      <c r="R468" s="5"/>
      <c r="S468" s="5"/>
      <c r="T468" s="23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23"/>
      <c r="O469" s="5"/>
      <c r="P469" s="5"/>
      <c r="Q469" s="23"/>
      <c r="R469" s="5"/>
      <c r="S469" s="5"/>
      <c r="T469" s="23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23"/>
      <c r="O470" s="5"/>
      <c r="P470" s="5"/>
      <c r="Q470" s="23"/>
      <c r="R470" s="5"/>
      <c r="S470" s="5"/>
      <c r="T470" s="23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23"/>
      <c r="O471" s="5"/>
      <c r="P471" s="5"/>
      <c r="Q471" s="23"/>
      <c r="R471" s="5"/>
      <c r="S471" s="5"/>
      <c r="T471" s="23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23"/>
      <c r="O472" s="5"/>
      <c r="P472" s="5"/>
      <c r="Q472" s="23"/>
      <c r="R472" s="5"/>
      <c r="S472" s="5"/>
      <c r="T472" s="23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23"/>
      <c r="O473" s="5"/>
      <c r="P473" s="5"/>
      <c r="Q473" s="23"/>
      <c r="R473" s="5"/>
      <c r="S473" s="5"/>
      <c r="T473" s="23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23"/>
      <c r="O474" s="5"/>
      <c r="P474" s="5"/>
      <c r="Q474" s="23"/>
      <c r="R474" s="5"/>
      <c r="S474" s="5"/>
      <c r="T474" s="23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23"/>
      <c r="O475" s="5"/>
      <c r="P475" s="5"/>
      <c r="Q475" s="23"/>
      <c r="R475" s="5"/>
      <c r="S475" s="5"/>
      <c r="T475" s="23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23"/>
      <c r="O476" s="5"/>
      <c r="P476" s="5"/>
      <c r="Q476" s="23"/>
      <c r="R476" s="5"/>
      <c r="S476" s="5"/>
      <c r="T476" s="23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23"/>
      <c r="O477" s="5"/>
      <c r="P477" s="5"/>
      <c r="Q477" s="23"/>
      <c r="R477" s="5"/>
      <c r="S477" s="5"/>
      <c r="T477" s="23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23"/>
      <c r="O478" s="5"/>
      <c r="P478" s="5"/>
      <c r="Q478" s="23"/>
      <c r="R478" s="5"/>
      <c r="S478" s="5"/>
      <c r="T478" s="23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23"/>
      <c r="O479" s="5"/>
      <c r="P479" s="5"/>
      <c r="Q479" s="23"/>
      <c r="R479" s="5"/>
      <c r="S479" s="5"/>
      <c r="T479" s="23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23"/>
      <c r="O480" s="5"/>
      <c r="P480" s="5"/>
      <c r="Q480" s="23"/>
      <c r="R480" s="5"/>
      <c r="S480" s="5"/>
      <c r="T480" s="23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23"/>
      <c r="O481" s="5"/>
      <c r="P481" s="5"/>
      <c r="Q481" s="23"/>
      <c r="R481" s="5"/>
      <c r="S481" s="5"/>
      <c r="T481" s="23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23"/>
      <c r="O482" s="5"/>
      <c r="P482" s="5"/>
      <c r="Q482" s="23"/>
      <c r="R482" s="5"/>
      <c r="S482" s="5"/>
      <c r="T482" s="23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23"/>
      <c r="O483" s="5"/>
      <c r="P483" s="5"/>
      <c r="Q483" s="23"/>
      <c r="R483" s="5"/>
      <c r="S483" s="5"/>
      <c r="T483" s="23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23"/>
      <c r="O484" s="5"/>
      <c r="P484" s="5"/>
      <c r="Q484" s="23"/>
      <c r="R484" s="5"/>
      <c r="S484" s="5"/>
      <c r="T484" s="23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23"/>
      <c r="O485" s="5"/>
      <c r="P485" s="5"/>
      <c r="Q485" s="23"/>
      <c r="R485" s="5"/>
      <c r="S485" s="5"/>
      <c r="T485" s="23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23"/>
      <c r="O486" s="5"/>
      <c r="P486" s="5"/>
      <c r="Q486" s="23"/>
      <c r="R486" s="5"/>
      <c r="S486" s="5"/>
      <c r="T486" s="23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23"/>
      <c r="O487" s="5"/>
      <c r="P487" s="5"/>
      <c r="Q487" s="23"/>
      <c r="R487" s="5"/>
      <c r="S487" s="5"/>
      <c r="T487" s="23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23"/>
      <c r="O488" s="5"/>
      <c r="P488" s="5"/>
      <c r="Q488" s="23"/>
      <c r="R488" s="5"/>
      <c r="S488" s="5"/>
      <c r="T488" s="23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23"/>
      <c r="O489" s="5"/>
      <c r="P489" s="5"/>
      <c r="Q489" s="23"/>
      <c r="R489" s="5"/>
      <c r="S489" s="5"/>
      <c r="T489" s="23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23"/>
      <c r="O490" s="5"/>
      <c r="P490" s="5"/>
      <c r="Q490" s="23"/>
      <c r="R490" s="5"/>
      <c r="S490" s="5"/>
      <c r="T490" s="23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23"/>
      <c r="O491" s="5"/>
      <c r="P491" s="5"/>
      <c r="Q491" s="23"/>
      <c r="R491" s="5"/>
      <c r="S491" s="5"/>
      <c r="T491" s="23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23"/>
      <c r="O492" s="5"/>
      <c r="P492" s="5"/>
      <c r="Q492" s="23"/>
      <c r="R492" s="5"/>
      <c r="S492" s="5"/>
      <c r="T492" s="23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23"/>
      <c r="O493" s="5"/>
      <c r="P493" s="5"/>
      <c r="Q493" s="23"/>
      <c r="R493" s="5"/>
      <c r="S493" s="5"/>
      <c r="T493" s="23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23"/>
      <c r="O494" s="5"/>
      <c r="P494" s="5"/>
      <c r="Q494" s="23"/>
      <c r="R494" s="5"/>
      <c r="S494" s="5"/>
      <c r="T494" s="23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23"/>
      <c r="O495" s="5"/>
      <c r="P495" s="5"/>
      <c r="Q495" s="23"/>
      <c r="R495" s="5"/>
      <c r="S495" s="5"/>
      <c r="T495" s="23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23"/>
      <c r="O496" s="5"/>
      <c r="P496" s="5"/>
      <c r="Q496" s="23"/>
      <c r="R496" s="5"/>
      <c r="S496" s="5"/>
      <c r="T496" s="23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23"/>
      <c r="O497" s="5"/>
      <c r="P497" s="5"/>
      <c r="Q497" s="23"/>
      <c r="R497" s="5"/>
      <c r="S497" s="5"/>
      <c r="T497" s="23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23"/>
      <c r="O498" s="5"/>
      <c r="P498" s="5"/>
      <c r="Q498" s="23"/>
      <c r="R498" s="5"/>
      <c r="S498" s="5"/>
      <c r="T498" s="23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23"/>
      <c r="O499" s="5"/>
      <c r="P499" s="5"/>
      <c r="Q499" s="23"/>
      <c r="R499" s="5"/>
      <c r="S499" s="5"/>
      <c r="T499" s="23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23"/>
      <c r="O500" s="5"/>
      <c r="P500" s="5"/>
      <c r="Q500" s="23"/>
      <c r="R500" s="5"/>
      <c r="S500" s="5"/>
      <c r="T500" s="23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23"/>
      <c r="O501" s="5"/>
      <c r="P501" s="5"/>
      <c r="Q501" s="23"/>
      <c r="R501" s="5"/>
      <c r="S501" s="5"/>
      <c r="T501" s="23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23"/>
      <c r="O502" s="5"/>
      <c r="P502" s="5"/>
      <c r="Q502" s="23"/>
      <c r="R502" s="5"/>
      <c r="S502" s="5"/>
      <c r="T502" s="23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23"/>
      <c r="O503" s="5"/>
      <c r="P503" s="5"/>
      <c r="Q503" s="23"/>
      <c r="R503" s="5"/>
      <c r="S503" s="5"/>
      <c r="T503" s="23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23"/>
      <c r="O504" s="5"/>
      <c r="P504" s="5"/>
      <c r="Q504" s="23"/>
      <c r="R504" s="5"/>
      <c r="S504" s="5"/>
      <c r="T504" s="23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23"/>
      <c r="O505" s="5"/>
      <c r="P505" s="5"/>
      <c r="Q505" s="23"/>
      <c r="R505" s="5"/>
      <c r="S505" s="5"/>
      <c r="T505" s="23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23"/>
      <c r="O506" s="5"/>
      <c r="P506" s="5"/>
      <c r="Q506" s="23"/>
      <c r="R506" s="5"/>
      <c r="S506" s="5"/>
      <c r="T506" s="23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23"/>
      <c r="O507" s="5"/>
      <c r="P507" s="5"/>
      <c r="Q507" s="23"/>
      <c r="R507" s="5"/>
      <c r="S507" s="5"/>
      <c r="T507" s="23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23"/>
      <c r="O508" s="5"/>
      <c r="P508" s="5"/>
      <c r="Q508" s="23"/>
      <c r="R508" s="5"/>
      <c r="S508" s="5"/>
      <c r="T508" s="23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23"/>
      <c r="O509" s="5"/>
      <c r="P509" s="5"/>
      <c r="Q509" s="23"/>
      <c r="R509" s="5"/>
      <c r="S509" s="5"/>
      <c r="T509" s="23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23"/>
      <c r="O510" s="5"/>
      <c r="P510" s="5"/>
      <c r="Q510" s="23"/>
      <c r="R510" s="5"/>
      <c r="S510" s="5"/>
      <c r="T510" s="23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23"/>
      <c r="O511" s="5"/>
      <c r="P511" s="5"/>
      <c r="Q511" s="23"/>
      <c r="R511" s="5"/>
      <c r="S511" s="5"/>
      <c r="T511" s="23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23"/>
      <c r="O512" s="5"/>
      <c r="P512" s="5"/>
      <c r="Q512" s="23"/>
      <c r="R512" s="5"/>
      <c r="S512" s="5"/>
      <c r="T512" s="23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23"/>
      <c r="O513" s="5"/>
      <c r="P513" s="5"/>
      <c r="Q513" s="23"/>
      <c r="R513" s="5"/>
      <c r="S513" s="5"/>
      <c r="T513" s="23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23"/>
      <c r="O514" s="5"/>
      <c r="P514" s="5"/>
      <c r="Q514" s="23"/>
      <c r="R514" s="5"/>
      <c r="S514" s="5"/>
      <c r="T514" s="23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23"/>
      <c r="O515" s="5"/>
      <c r="P515" s="5"/>
      <c r="Q515" s="23"/>
      <c r="R515" s="5"/>
      <c r="S515" s="5"/>
      <c r="T515" s="23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23"/>
      <c r="O516" s="5"/>
      <c r="P516" s="5"/>
      <c r="Q516" s="23"/>
      <c r="R516" s="5"/>
      <c r="S516" s="5"/>
      <c r="T516" s="23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23"/>
      <c r="O517" s="5"/>
      <c r="P517" s="5"/>
      <c r="Q517" s="23"/>
      <c r="R517" s="5"/>
      <c r="S517" s="5"/>
      <c r="T517" s="23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23"/>
      <c r="O518" s="5"/>
      <c r="P518" s="5"/>
      <c r="Q518" s="23"/>
      <c r="R518" s="5"/>
      <c r="S518" s="5"/>
      <c r="T518" s="23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23"/>
      <c r="O519" s="5"/>
      <c r="P519" s="5"/>
      <c r="Q519" s="23"/>
      <c r="R519" s="5"/>
      <c r="S519" s="5"/>
      <c r="T519" s="23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23"/>
      <c r="O520" s="5"/>
      <c r="P520" s="5"/>
      <c r="Q520" s="23"/>
      <c r="R520" s="5"/>
      <c r="S520" s="5"/>
      <c r="T520" s="23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23"/>
      <c r="O521" s="5"/>
      <c r="P521" s="5"/>
      <c r="Q521" s="23"/>
      <c r="R521" s="5"/>
      <c r="S521" s="5"/>
      <c r="T521" s="23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23"/>
      <c r="O522" s="5"/>
      <c r="P522" s="5"/>
      <c r="Q522" s="23"/>
      <c r="R522" s="5"/>
      <c r="S522" s="5"/>
      <c r="T522" s="23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23"/>
      <c r="O523" s="5"/>
      <c r="P523" s="5"/>
      <c r="Q523" s="23"/>
      <c r="R523" s="5"/>
      <c r="S523" s="5"/>
      <c r="T523" s="23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23"/>
      <c r="O524" s="5"/>
      <c r="P524" s="5"/>
      <c r="Q524" s="23"/>
      <c r="R524" s="5"/>
      <c r="S524" s="5"/>
      <c r="T524" s="23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23"/>
      <c r="O525" s="5"/>
      <c r="P525" s="5"/>
      <c r="Q525" s="23"/>
      <c r="R525" s="5"/>
      <c r="S525" s="5"/>
      <c r="T525" s="23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23"/>
      <c r="O526" s="5"/>
      <c r="P526" s="5"/>
      <c r="Q526" s="23"/>
      <c r="R526" s="5"/>
      <c r="S526" s="5"/>
      <c r="T526" s="23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23"/>
      <c r="O527" s="5"/>
      <c r="P527" s="5"/>
      <c r="Q527" s="23"/>
      <c r="R527" s="5"/>
      <c r="S527" s="5"/>
      <c r="T527" s="23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23"/>
      <c r="O528" s="5"/>
      <c r="P528" s="5"/>
      <c r="Q528" s="23"/>
      <c r="R528" s="5"/>
      <c r="S528" s="5"/>
      <c r="T528" s="23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23"/>
      <c r="O529" s="5"/>
      <c r="P529" s="5"/>
      <c r="Q529" s="23"/>
      <c r="R529" s="5"/>
      <c r="S529" s="5"/>
      <c r="T529" s="23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23"/>
      <c r="O530" s="5"/>
      <c r="P530" s="5"/>
      <c r="Q530" s="23"/>
      <c r="R530" s="5"/>
      <c r="S530" s="5"/>
      <c r="T530" s="23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23"/>
      <c r="O531" s="5"/>
      <c r="P531" s="5"/>
      <c r="Q531" s="23"/>
      <c r="R531" s="5"/>
      <c r="S531" s="5"/>
      <c r="T531" s="23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23"/>
      <c r="O532" s="5"/>
      <c r="P532" s="5"/>
      <c r="Q532" s="23"/>
      <c r="R532" s="5"/>
      <c r="S532" s="5"/>
      <c r="T532" s="23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23"/>
      <c r="O533" s="5"/>
      <c r="P533" s="5"/>
      <c r="Q533" s="23"/>
      <c r="R533" s="5"/>
      <c r="S533" s="5"/>
      <c r="T533" s="23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23"/>
      <c r="O534" s="5"/>
      <c r="P534" s="5"/>
      <c r="Q534" s="23"/>
      <c r="R534" s="5"/>
      <c r="S534" s="5"/>
      <c r="T534" s="23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23"/>
      <c r="O535" s="5"/>
      <c r="P535" s="5"/>
      <c r="Q535" s="23"/>
      <c r="R535" s="5"/>
      <c r="S535" s="5"/>
      <c r="T535" s="23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23"/>
      <c r="O536" s="5"/>
      <c r="P536" s="5"/>
      <c r="Q536" s="23"/>
      <c r="R536" s="5"/>
      <c r="S536" s="5"/>
      <c r="T536" s="23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23"/>
      <c r="O537" s="5"/>
      <c r="P537" s="5"/>
      <c r="Q537" s="23"/>
      <c r="R537" s="5"/>
      <c r="S537" s="5"/>
      <c r="T537" s="23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23"/>
      <c r="O538" s="5"/>
      <c r="P538" s="5"/>
      <c r="Q538" s="23"/>
      <c r="R538" s="5"/>
      <c r="S538" s="5"/>
      <c r="T538" s="23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23"/>
      <c r="O539" s="5"/>
      <c r="P539" s="5"/>
      <c r="Q539" s="23"/>
      <c r="R539" s="5"/>
      <c r="S539" s="5"/>
      <c r="T539" s="23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23"/>
      <c r="O540" s="5"/>
      <c r="P540" s="5"/>
      <c r="Q540" s="23"/>
      <c r="R540" s="5"/>
      <c r="S540" s="5"/>
      <c r="T540" s="23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23"/>
      <c r="O541" s="5"/>
      <c r="P541" s="5"/>
      <c r="Q541" s="23"/>
      <c r="R541" s="5"/>
      <c r="S541" s="5"/>
      <c r="T541" s="23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23"/>
      <c r="O542" s="5"/>
      <c r="P542" s="5"/>
      <c r="Q542" s="23"/>
      <c r="R542" s="5"/>
      <c r="S542" s="5"/>
      <c r="T542" s="23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23"/>
      <c r="O543" s="5"/>
      <c r="P543" s="5"/>
      <c r="Q543" s="23"/>
      <c r="R543" s="5"/>
      <c r="S543" s="5"/>
      <c r="T543" s="23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23"/>
      <c r="O544" s="5"/>
      <c r="P544" s="5"/>
      <c r="Q544" s="23"/>
      <c r="R544" s="5"/>
      <c r="S544" s="5"/>
      <c r="T544" s="23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23"/>
      <c r="O545" s="5"/>
      <c r="P545" s="5"/>
      <c r="Q545" s="23"/>
      <c r="R545" s="5"/>
      <c r="S545" s="5"/>
      <c r="T545" s="23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23"/>
      <c r="O546" s="5"/>
      <c r="P546" s="5"/>
      <c r="Q546" s="23"/>
      <c r="R546" s="5"/>
      <c r="S546" s="5"/>
      <c r="T546" s="23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23"/>
      <c r="O547" s="5"/>
      <c r="P547" s="5"/>
      <c r="Q547" s="23"/>
      <c r="R547" s="5"/>
      <c r="S547" s="5"/>
      <c r="T547" s="23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23"/>
      <c r="O548" s="5"/>
      <c r="P548" s="5"/>
      <c r="Q548" s="23"/>
      <c r="R548" s="5"/>
      <c r="S548" s="5"/>
      <c r="T548" s="23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23"/>
      <c r="O549" s="5"/>
      <c r="P549" s="5"/>
      <c r="Q549" s="23"/>
      <c r="R549" s="5"/>
      <c r="S549" s="5"/>
      <c r="T549" s="23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23"/>
      <c r="O550" s="5"/>
      <c r="P550" s="5"/>
      <c r="Q550" s="23"/>
      <c r="R550" s="5"/>
      <c r="S550" s="5"/>
      <c r="T550" s="23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23"/>
      <c r="O551" s="5"/>
      <c r="P551" s="5"/>
      <c r="Q551" s="23"/>
      <c r="R551" s="5"/>
      <c r="S551" s="5"/>
      <c r="T551" s="23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23"/>
      <c r="O552" s="5"/>
      <c r="P552" s="5"/>
      <c r="Q552" s="23"/>
      <c r="R552" s="5"/>
      <c r="S552" s="5"/>
      <c r="T552" s="23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23"/>
      <c r="O553" s="5"/>
      <c r="P553" s="5"/>
      <c r="Q553" s="23"/>
      <c r="R553" s="5"/>
      <c r="S553" s="5"/>
      <c r="T553" s="23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23"/>
      <c r="O554" s="5"/>
      <c r="P554" s="5"/>
      <c r="Q554" s="23"/>
      <c r="R554" s="5"/>
      <c r="S554" s="5"/>
      <c r="T554" s="23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23"/>
      <c r="O555" s="5"/>
      <c r="P555" s="5"/>
      <c r="Q555" s="23"/>
      <c r="R555" s="5"/>
      <c r="S555" s="5"/>
      <c r="T555" s="23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23"/>
      <c r="O556" s="5"/>
      <c r="P556" s="5"/>
      <c r="Q556" s="23"/>
      <c r="R556" s="5"/>
      <c r="S556" s="5"/>
      <c r="T556" s="23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23"/>
      <c r="O557" s="5"/>
      <c r="P557" s="5"/>
      <c r="Q557" s="23"/>
      <c r="R557" s="5"/>
      <c r="S557" s="5"/>
      <c r="T557" s="23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23"/>
      <c r="O558" s="5"/>
      <c r="P558" s="5"/>
      <c r="Q558" s="23"/>
      <c r="R558" s="5"/>
      <c r="S558" s="5"/>
      <c r="T558" s="23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23"/>
      <c r="O559" s="5"/>
      <c r="P559" s="5"/>
      <c r="Q559" s="23"/>
      <c r="R559" s="5"/>
      <c r="S559" s="5"/>
      <c r="T559" s="23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23"/>
      <c r="O560" s="5"/>
      <c r="P560" s="5"/>
      <c r="Q560" s="23"/>
      <c r="R560" s="5"/>
      <c r="S560" s="5"/>
      <c r="T560" s="23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23"/>
      <c r="O561" s="5"/>
      <c r="P561" s="5"/>
      <c r="Q561" s="23"/>
      <c r="R561" s="5"/>
      <c r="S561" s="5"/>
      <c r="T561" s="23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23"/>
      <c r="O562" s="5"/>
      <c r="P562" s="5"/>
      <c r="Q562" s="23"/>
      <c r="R562" s="5"/>
      <c r="S562" s="5"/>
      <c r="T562" s="23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23"/>
      <c r="O563" s="5"/>
      <c r="P563" s="5"/>
      <c r="Q563" s="23"/>
      <c r="R563" s="5"/>
      <c r="S563" s="5"/>
      <c r="T563" s="23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23"/>
      <c r="O564" s="5"/>
      <c r="P564" s="5"/>
      <c r="Q564" s="23"/>
      <c r="R564" s="5"/>
      <c r="S564" s="5"/>
      <c r="T564" s="23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23"/>
      <c r="O565" s="5"/>
      <c r="P565" s="5"/>
      <c r="Q565" s="23"/>
      <c r="R565" s="5"/>
      <c r="S565" s="5"/>
      <c r="T565" s="23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23"/>
      <c r="O566" s="5"/>
      <c r="P566" s="5"/>
      <c r="Q566" s="23"/>
      <c r="R566" s="5"/>
      <c r="S566" s="5"/>
      <c r="T566" s="23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23"/>
      <c r="O567" s="5"/>
      <c r="P567" s="5"/>
      <c r="Q567" s="23"/>
      <c r="R567" s="5"/>
      <c r="S567" s="5"/>
      <c r="T567" s="23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23"/>
      <c r="O568" s="5"/>
      <c r="P568" s="5"/>
      <c r="Q568" s="23"/>
      <c r="R568" s="5"/>
      <c r="S568" s="5"/>
      <c r="T568" s="23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23"/>
      <c r="O569" s="5"/>
      <c r="P569" s="5"/>
      <c r="Q569" s="23"/>
      <c r="R569" s="5"/>
      <c r="S569" s="5"/>
      <c r="T569" s="23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23"/>
      <c r="O570" s="5"/>
      <c r="P570" s="5"/>
      <c r="Q570" s="23"/>
      <c r="R570" s="5"/>
      <c r="S570" s="5"/>
      <c r="T570" s="23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23"/>
      <c r="O571" s="5"/>
      <c r="P571" s="5"/>
      <c r="Q571" s="23"/>
      <c r="R571" s="5"/>
      <c r="S571" s="5"/>
      <c r="T571" s="23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23"/>
      <c r="O572" s="5"/>
      <c r="P572" s="5"/>
      <c r="Q572" s="23"/>
      <c r="R572" s="5"/>
      <c r="S572" s="5"/>
      <c r="T572" s="23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23"/>
      <c r="O573" s="5"/>
      <c r="P573" s="5"/>
      <c r="Q573" s="23"/>
      <c r="R573" s="5"/>
      <c r="S573" s="5"/>
      <c r="T573" s="23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23"/>
      <c r="O574" s="5"/>
      <c r="P574" s="5"/>
      <c r="Q574" s="23"/>
      <c r="R574" s="5"/>
      <c r="S574" s="5"/>
      <c r="T574" s="23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23"/>
      <c r="O575" s="5"/>
      <c r="P575" s="5"/>
      <c r="Q575" s="23"/>
      <c r="R575" s="5"/>
      <c r="S575" s="5"/>
      <c r="T575" s="23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23"/>
      <c r="O576" s="5"/>
      <c r="P576" s="5"/>
      <c r="Q576" s="23"/>
      <c r="R576" s="5"/>
      <c r="S576" s="5"/>
      <c r="T576" s="23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23"/>
      <c r="O577" s="5"/>
      <c r="P577" s="5"/>
      <c r="Q577" s="23"/>
      <c r="R577" s="5"/>
      <c r="S577" s="5"/>
      <c r="T577" s="23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23"/>
      <c r="O578" s="5"/>
      <c r="P578" s="5"/>
      <c r="Q578" s="23"/>
      <c r="R578" s="5"/>
      <c r="S578" s="5"/>
      <c r="T578" s="23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23"/>
      <c r="O579" s="5"/>
      <c r="P579" s="5"/>
      <c r="Q579" s="23"/>
      <c r="R579" s="5"/>
      <c r="S579" s="5"/>
      <c r="T579" s="23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23"/>
      <c r="O580" s="5"/>
      <c r="P580" s="5"/>
      <c r="Q580" s="23"/>
      <c r="R580" s="5"/>
      <c r="S580" s="5"/>
      <c r="T580" s="23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23"/>
      <c r="O581" s="5"/>
      <c r="P581" s="5"/>
      <c r="Q581" s="23"/>
      <c r="R581" s="5"/>
      <c r="S581" s="5"/>
      <c r="T581" s="23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23"/>
      <c r="O582" s="5"/>
      <c r="P582" s="5"/>
      <c r="Q582" s="23"/>
      <c r="R582" s="5"/>
      <c r="S582" s="5"/>
      <c r="T582" s="23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23"/>
      <c r="O583" s="5"/>
      <c r="P583" s="5"/>
      <c r="Q583" s="23"/>
      <c r="R583" s="5"/>
      <c r="S583" s="5"/>
      <c r="T583" s="23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23"/>
      <c r="O584" s="5"/>
      <c r="P584" s="5"/>
      <c r="Q584" s="23"/>
      <c r="R584" s="5"/>
      <c r="S584" s="5"/>
      <c r="T584" s="23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23"/>
      <c r="O585" s="5"/>
      <c r="P585" s="5"/>
      <c r="Q585" s="23"/>
      <c r="R585" s="5"/>
      <c r="S585" s="5"/>
      <c r="T585" s="23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23"/>
      <c r="O586" s="5"/>
      <c r="P586" s="5"/>
      <c r="Q586" s="23"/>
      <c r="R586" s="5"/>
      <c r="S586" s="5"/>
      <c r="T586" s="23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23"/>
      <c r="O587" s="5"/>
      <c r="P587" s="5"/>
      <c r="Q587" s="23"/>
      <c r="R587" s="5"/>
      <c r="S587" s="5"/>
      <c r="T587" s="23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23"/>
      <c r="O588" s="5"/>
      <c r="P588" s="5"/>
      <c r="Q588" s="23"/>
      <c r="R588" s="5"/>
      <c r="S588" s="5"/>
      <c r="T588" s="23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23"/>
      <c r="O589" s="5"/>
      <c r="P589" s="5"/>
      <c r="Q589" s="23"/>
      <c r="R589" s="5"/>
      <c r="S589" s="5"/>
      <c r="T589" s="23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23"/>
      <c r="O590" s="5"/>
      <c r="P590" s="5"/>
      <c r="Q590" s="23"/>
      <c r="R590" s="5"/>
      <c r="S590" s="5"/>
      <c r="T590" s="23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23"/>
      <c r="O591" s="5"/>
      <c r="P591" s="5"/>
      <c r="Q591" s="23"/>
      <c r="R591" s="5"/>
      <c r="S591" s="5"/>
      <c r="T591" s="23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23"/>
      <c r="O592" s="5"/>
      <c r="P592" s="5"/>
      <c r="Q592" s="23"/>
      <c r="R592" s="5"/>
      <c r="S592" s="5"/>
      <c r="T592" s="23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23"/>
      <c r="O593" s="5"/>
      <c r="P593" s="5"/>
      <c r="Q593" s="23"/>
      <c r="R593" s="5"/>
      <c r="S593" s="5"/>
      <c r="T593" s="23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23"/>
      <c r="O594" s="5"/>
      <c r="P594" s="5"/>
      <c r="Q594" s="23"/>
      <c r="R594" s="5"/>
      <c r="S594" s="5"/>
      <c r="T594" s="23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23"/>
      <c r="O595" s="5"/>
      <c r="P595" s="5"/>
      <c r="Q595" s="23"/>
      <c r="R595" s="5"/>
      <c r="S595" s="5"/>
      <c r="T595" s="23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23"/>
      <c r="O596" s="5"/>
      <c r="P596" s="5"/>
      <c r="Q596" s="23"/>
      <c r="R596" s="5"/>
      <c r="S596" s="5"/>
      <c r="T596" s="23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23"/>
      <c r="O597" s="5"/>
      <c r="P597" s="5"/>
      <c r="Q597" s="23"/>
      <c r="R597" s="5"/>
      <c r="S597" s="5"/>
      <c r="T597" s="23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23"/>
      <c r="O598" s="5"/>
      <c r="P598" s="5"/>
      <c r="Q598" s="23"/>
      <c r="R598" s="5"/>
      <c r="S598" s="5"/>
      <c r="T598" s="23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23"/>
      <c r="O599" s="5"/>
      <c r="P599" s="5"/>
      <c r="Q599" s="23"/>
      <c r="R599" s="5"/>
      <c r="S599" s="5"/>
      <c r="T599" s="23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23"/>
      <c r="O600" s="5"/>
      <c r="P600" s="5"/>
      <c r="Q600" s="23"/>
      <c r="R600" s="5"/>
      <c r="S600" s="5"/>
      <c r="T600" s="23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23"/>
      <c r="O601" s="5"/>
      <c r="P601" s="5"/>
      <c r="Q601" s="23"/>
      <c r="R601" s="5"/>
      <c r="S601" s="5"/>
      <c r="T601" s="23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23"/>
      <c r="O602" s="5"/>
      <c r="P602" s="5"/>
      <c r="Q602" s="23"/>
      <c r="R602" s="5"/>
      <c r="S602" s="5"/>
      <c r="T602" s="23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23"/>
      <c r="O603" s="5"/>
      <c r="P603" s="5"/>
      <c r="Q603" s="23"/>
      <c r="R603" s="5"/>
      <c r="S603" s="5"/>
      <c r="T603" s="23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23"/>
      <c r="O604" s="5"/>
      <c r="P604" s="5"/>
      <c r="Q604" s="23"/>
      <c r="R604" s="5"/>
      <c r="S604" s="5"/>
      <c r="T604" s="23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23"/>
      <c r="O605" s="5"/>
      <c r="P605" s="5"/>
      <c r="Q605" s="23"/>
      <c r="R605" s="5"/>
      <c r="S605" s="5"/>
      <c r="T605" s="23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23"/>
      <c r="O606" s="5"/>
      <c r="P606" s="5"/>
      <c r="Q606" s="23"/>
      <c r="R606" s="5"/>
      <c r="S606" s="5"/>
      <c r="T606" s="23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23"/>
      <c r="O607" s="5"/>
      <c r="P607" s="5"/>
      <c r="Q607" s="23"/>
      <c r="R607" s="5"/>
      <c r="S607" s="5"/>
      <c r="T607" s="23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23"/>
      <c r="O608" s="5"/>
      <c r="P608" s="5"/>
      <c r="Q608" s="23"/>
      <c r="R608" s="5"/>
      <c r="S608" s="5"/>
      <c r="T608" s="23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23"/>
      <c r="O609" s="5"/>
      <c r="P609" s="5"/>
      <c r="Q609" s="23"/>
      <c r="R609" s="5"/>
      <c r="S609" s="5"/>
      <c r="T609" s="23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23"/>
      <c r="O610" s="5"/>
      <c r="P610" s="5"/>
      <c r="Q610" s="23"/>
      <c r="R610" s="5"/>
      <c r="S610" s="5"/>
      <c r="T610" s="23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23"/>
      <c r="O611" s="5"/>
      <c r="P611" s="5"/>
      <c r="Q611" s="23"/>
      <c r="R611" s="5"/>
      <c r="S611" s="5"/>
      <c r="T611" s="23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23"/>
      <c r="O612" s="5"/>
      <c r="P612" s="5"/>
      <c r="Q612" s="23"/>
      <c r="R612" s="5"/>
      <c r="S612" s="5"/>
      <c r="T612" s="23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23"/>
      <c r="O613" s="5"/>
      <c r="P613" s="5"/>
      <c r="Q613" s="23"/>
      <c r="R613" s="5"/>
      <c r="S613" s="5"/>
      <c r="T613" s="23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23"/>
      <c r="O614" s="5"/>
      <c r="P614" s="5"/>
      <c r="Q614" s="23"/>
      <c r="R614" s="5"/>
      <c r="S614" s="5"/>
      <c r="T614" s="23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23"/>
      <c r="O615" s="5"/>
      <c r="P615" s="5"/>
      <c r="Q615" s="23"/>
      <c r="R615" s="5"/>
      <c r="S615" s="5"/>
      <c r="T615" s="23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23"/>
      <c r="O616" s="5"/>
      <c r="P616" s="5"/>
      <c r="Q616" s="23"/>
      <c r="R616" s="5"/>
      <c r="S616" s="5"/>
      <c r="T616" s="23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23"/>
      <c r="O617" s="5"/>
      <c r="P617" s="5"/>
      <c r="Q617" s="23"/>
      <c r="R617" s="5"/>
      <c r="S617" s="5"/>
      <c r="T617" s="23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23"/>
      <c r="O618" s="5"/>
      <c r="P618" s="5"/>
      <c r="Q618" s="23"/>
      <c r="R618" s="5"/>
      <c r="S618" s="5"/>
      <c r="T618" s="23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23"/>
      <c r="O619" s="5"/>
      <c r="P619" s="5"/>
      <c r="Q619" s="23"/>
      <c r="R619" s="5"/>
      <c r="S619" s="5"/>
      <c r="T619" s="23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23"/>
      <c r="O620" s="5"/>
      <c r="P620" s="5"/>
      <c r="Q620" s="23"/>
      <c r="R620" s="5"/>
      <c r="S620" s="5"/>
      <c r="T620" s="23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23"/>
      <c r="O621" s="5"/>
      <c r="P621" s="5"/>
      <c r="Q621" s="23"/>
      <c r="R621" s="5"/>
      <c r="S621" s="5"/>
      <c r="T621" s="23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23"/>
      <c r="O622" s="5"/>
      <c r="P622" s="5"/>
      <c r="Q622" s="23"/>
      <c r="R622" s="5"/>
      <c r="S622" s="5"/>
      <c r="T622" s="23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23"/>
      <c r="O623" s="5"/>
      <c r="P623" s="5"/>
      <c r="Q623" s="23"/>
      <c r="R623" s="5"/>
      <c r="S623" s="5"/>
      <c r="T623" s="23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23"/>
      <c r="O624" s="5"/>
      <c r="P624" s="5"/>
      <c r="Q624" s="23"/>
      <c r="R624" s="5"/>
      <c r="S624" s="5"/>
      <c r="T624" s="23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23"/>
      <c r="O625" s="5"/>
      <c r="P625" s="5"/>
      <c r="Q625" s="23"/>
      <c r="R625" s="5"/>
      <c r="S625" s="5"/>
      <c r="T625" s="23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23"/>
      <c r="O626" s="5"/>
      <c r="P626" s="5"/>
      <c r="Q626" s="23"/>
      <c r="R626" s="5"/>
      <c r="S626" s="5"/>
      <c r="T626" s="23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23"/>
      <c r="O627" s="5"/>
      <c r="P627" s="5"/>
      <c r="Q627" s="23"/>
      <c r="R627" s="5"/>
      <c r="S627" s="5"/>
      <c r="T627" s="23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23"/>
      <c r="O628" s="5"/>
      <c r="P628" s="5"/>
      <c r="Q628" s="23"/>
      <c r="R628" s="5"/>
      <c r="S628" s="5"/>
      <c r="T628" s="23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23"/>
      <c r="O629" s="5"/>
      <c r="P629" s="5"/>
      <c r="Q629" s="23"/>
      <c r="R629" s="5"/>
      <c r="S629" s="5"/>
      <c r="T629" s="23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23"/>
      <c r="O630" s="5"/>
      <c r="P630" s="5"/>
      <c r="Q630" s="23"/>
      <c r="R630" s="5"/>
      <c r="S630" s="5"/>
      <c r="T630" s="23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23"/>
      <c r="O631" s="5"/>
      <c r="P631" s="5"/>
      <c r="Q631" s="23"/>
      <c r="R631" s="5"/>
      <c r="S631" s="5"/>
      <c r="T631" s="23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23"/>
      <c r="O632" s="5"/>
      <c r="P632" s="5"/>
      <c r="Q632" s="23"/>
      <c r="R632" s="5"/>
      <c r="S632" s="5"/>
      <c r="T632" s="23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23"/>
      <c r="O633" s="5"/>
      <c r="P633" s="5"/>
      <c r="Q633" s="23"/>
      <c r="R633" s="5"/>
      <c r="S633" s="5"/>
      <c r="T633" s="23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23"/>
      <c r="O634" s="5"/>
      <c r="P634" s="5"/>
      <c r="Q634" s="23"/>
      <c r="R634" s="5"/>
      <c r="S634" s="5"/>
      <c r="T634" s="23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23"/>
      <c r="O635" s="5"/>
      <c r="P635" s="5"/>
      <c r="Q635" s="23"/>
      <c r="R635" s="5"/>
      <c r="S635" s="5"/>
      <c r="T635" s="23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23"/>
      <c r="O636" s="5"/>
      <c r="P636" s="5"/>
      <c r="Q636" s="23"/>
      <c r="R636" s="5"/>
      <c r="S636" s="5"/>
      <c r="T636" s="23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23"/>
      <c r="O637" s="5"/>
      <c r="P637" s="5"/>
      <c r="Q637" s="23"/>
      <c r="R637" s="5"/>
      <c r="S637" s="5"/>
      <c r="T637" s="23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23"/>
      <c r="O638" s="5"/>
      <c r="P638" s="5"/>
      <c r="Q638" s="23"/>
      <c r="R638" s="5"/>
      <c r="S638" s="5"/>
      <c r="T638" s="23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23"/>
      <c r="O639" s="5"/>
      <c r="P639" s="5"/>
      <c r="Q639" s="23"/>
      <c r="R639" s="5"/>
      <c r="S639" s="5"/>
      <c r="T639" s="23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23"/>
      <c r="O640" s="5"/>
      <c r="P640" s="5"/>
      <c r="Q640" s="23"/>
      <c r="R640" s="5"/>
      <c r="S640" s="5"/>
      <c r="T640" s="23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23"/>
      <c r="O641" s="5"/>
      <c r="P641" s="5"/>
      <c r="Q641" s="23"/>
      <c r="R641" s="5"/>
      <c r="S641" s="5"/>
      <c r="T641" s="23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23"/>
      <c r="O642" s="5"/>
      <c r="P642" s="5"/>
      <c r="Q642" s="23"/>
      <c r="R642" s="5"/>
      <c r="S642" s="5"/>
      <c r="T642" s="23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23"/>
      <c r="O643" s="5"/>
      <c r="P643" s="5"/>
      <c r="Q643" s="23"/>
      <c r="R643" s="5"/>
      <c r="S643" s="5"/>
      <c r="T643" s="23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23"/>
      <c r="O644" s="5"/>
      <c r="P644" s="5"/>
      <c r="Q644" s="23"/>
      <c r="R644" s="5"/>
      <c r="S644" s="5"/>
      <c r="T644" s="23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23"/>
      <c r="O645" s="5"/>
      <c r="P645" s="5"/>
      <c r="Q645" s="23"/>
      <c r="R645" s="5"/>
      <c r="S645" s="5"/>
      <c r="T645" s="23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23"/>
      <c r="O646" s="5"/>
      <c r="P646" s="5"/>
      <c r="Q646" s="23"/>
      <c r="R646" s="5"/>
      <c r="S646" s="5"/>
      <c r="T646" s="23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23"/>
      <c r="O647" s="5"/>
      <c r="P647" s="5"/>
      <c r="Q647" s="23"/>
      <c r="R647" s="5"/>
      <c r="S647" s="5"/>
      <c r="T647" s="23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23"/>
      <c r="O648" s="5"/>
      <c r="P648" s="5"/>
      <c r="Q648" s="23"/>
      <c r="R648" s="5"/>
      <c r="S648" s="5"/>
      <c r="T648" s="23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23"/>
      <c r="O649" s="5"/>
      <c r="P649" s="5"/>
      <c r="Q649" s="23"/>
      <c r="R649" s="5"/>
      <c r="S649" s="5"/>
      <c r="T649" s="23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23"/>
      <c r="O650" s="5"/>
      <c r="P650" s="5"/>
      <c r="Q650" s="23"/>
      <c r="R650" s="5"/>
      <c r="S650" s="5"/>
      <c r="T650" s="23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23"/>
      <c r="O651" s="5"/>
      <c r="P651" s="5"/>
      <c r="Q651" s="23"/>
      <c r="R651" s="5"/>
      <c r="S651" s="5"/>
      <c r="T651" s="23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23"/>
      <c r="O652" s="5"/>
      <c r="P652" s="5"/>
      <c r="Q652" s="23"/>
      <c r="R652" s="5"/>
      <c r="S652" s="5"/>
      <c r="T652" s="23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23"/>
      <c r="O653" s="5"/>
      <c r="P653" s="5"/>
      <c r="Q653" s="23"/>
      <c r="R653" s="5"/>
      <c r="S653" s="5"/>
      <c r="T653" s="23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23"/>
      <c r="O654" s="5"/>
      <c r="P654" s="5"/>
      <c r="Q654" s="23"/>
      <c r="R654" s="5"/>
      <c r="S654" s="5"/>
      <c r="T654" s="23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23"/>
      <c r="O655" s="5"/>
      <c r="P655" s="5"/>
      <c r="Q655" s="23"/>
      <c r="R655" s="5"/>
      <c r="S655" s="5"/>
      <c r="T655" s="23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23"/>
      <c r="O656" s="5"/>
      <c r="P656" s="5"/>
      <c r="Q656" s="23"/>
      <c r="R656" s="5"/>
      <c r="S656" s="5"/>
      <c r="T656" s="23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23"/>
      <c r="O657" s="5"/>
      <c r="P657" s="5"/>
      <c r="Q657" s="23"/>
      <c r="R657" s="5"/>
      <c r="S657" s="5"/>
      <c r="T657" s="23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23"/>
      <c r="O658" s="5"/>
      <c r="P658" s="5"/>
      <c r="Q658" s="23"/>
      <c r="R658" s="5"/>
      <c r="S658" s="5"/>
      <c r="T658" s="23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23"/>
      <c r="O659" s="5"/>
      <c r="P659" s="5"/>
      <c r="Q659" s="23"/>
      <c r="R659" s="5"/>
      <c r="S659" s="5"/>
      <c r="T659" s="23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23"/>
      <c r="O660" s="5"/>
      <c r="P660" s="5"/>
      <c r="Q660" s="23"/>
      <c r="R660" s="5"/>
      <c r="S660" s="5"/>
      <c r="T660" s="23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23"/>
      <c r="O661" s="5"/>
      <c r="P661" s="5"/>
      <c r="Q661" s="23"/>
      <c r="R661" s="5"/>
      <c r="S661" s="5"/>
      <c r="T661" s="23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23"/>
      <c r="O662" s="5"/>
      <c r="P662" s="5"/>
      <c r="Q662" s="23"/>
      <c r="R662" s="5"/>
      <c r="S662" s="5"/>
      <c r="T662" s="23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23"/>
      <c r="O663" s="5"/>
      <c r="P663" s="5"/>
      <c r="Q663" s="23"/>
      <c r="R663" s="5"/>
      <c r="S663" s="5"/>
      <c r="T663" s="23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23"/>
      <c r="O664" s="5"/>
      <c r="P664" s="5"/>
      <c r="Q664" s="23"/>
      <c r="R664" s="5"/>
      <c r="S664" s="5"/>
      <c r="T664" s="23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23"/>
      <c r="O665" s="5"/>
      <c r="P665" s="5"/>
      <c r="Q665" s="23"/>
      <c r="R665" s="5"/>
      <c r="S665" s="5"/>
      <c r="T665" s="23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23"/>
      <c r="O666" s="5"/>
      <c r="P666" s="5"/>
      <c r="Q666" s="23"/>
      <c r="R666" s="5"/>
      <c r="S666" s="5"/>
      <c r="T666" s="23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23"/>
      <c r="O667" s="5"/>
      <c r="P667" s="5"/>
      <c r="Q667" s="23"/>
      <c r="R667" s="5"/>
      <c r="S667" s="5"/>
      <c r="T667" s="23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23"/>
      <c r="O668" s="5"/>
      <c r="P668" s="5"/>
      <c r="Q668" s="23"/>
      <c r="R668" s="5"/>
      <c r="S668" s="5"/>
      <c r="T668" s="23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23"/>
      <c r="O669" s="5"/>
      <c r="P669" s="5"/>
      <c r="Q669" s="23"/>
      <c r="R669" s="5"/>
      <c r="S669" s="5"/>
      <c r="T669" s="23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23"/>
      <c r="O670" s="5"/>
      <c r="P670" s="5"/>
      <c r="Q670" s="23"/>
      <c r="R670" s="5"/>
      <c r="S670" s="5"/>
      <c r="T670" s="23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23"/>
      <c r="O671" s="5"/>
      <c r="P671" s="5"/>
      <c r="Q671" s="23"/>
      <c r="R671" s="5"/>
      <c r="S671" s="5"/>
      <c r="T671" s="23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23"/>
      <c r="O672" s="5"/>
      <c r="P672" s="5"/>
      <c r="Q672" s="23"/>
      <c r="R672" s="5"/>
      <c r="S672" s="5"/>
      <c r="T672" s="23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23"/>
      <c r="O673" s="5"/>
      <c r="P673" s="5"/>
      <c r="Q673" s="23"/>
      <c r="R673" s="5"/>
      <c r="S673" s="5"/>
      <c r="T673" s="23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23"/>
      <c r="O674" s="5"/>
      <c r="P674" s="5"/>
      <c r="Q674" s="23"/>
      <c r="R674" s="5"/>
      <c r="S674" s="5"/>
      <c r="T674" s="23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23"/>
      <c r="O675" s="5"/>
      <c r="P675" s="5"/>
      <c r="Q675" s="23"/>
      <c r="R675" s="5"/>
      <c r="S675" s="5"/>
      <c r="T675" s="23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23"/>
      <c r="O676" s="5"/>
      <c r="P676" s="5"/>
      <c r="Q676" s="23"/>
      <c r="R676" s="5"/>
      <c r="S676" s="5"/>
      <c r="T676" s="23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23"/>
      <c r="O677" s="5"/>
      <c r="P677" s="5"/>
      <c r="Q677" s="23"/>
      <c r="R677" s="5"/>
      <c r="S677" s="5"/>
      <c r="T677" s="23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23"/>
      <c r="O678" s="5"/>
      <c r="P678" s="5"/>
      <c r="Q678" s="23"/>
      <c r="R678" s="5"/>
      <c r="S678" s="5"/>
      <c r="T678" s="23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23"/>
      <c r="O679" s="5"/>
      <c r="P679" s="5"/>
      <c r="Q679" s="23"/>
      <c r="R679" s="5"/>
      <c r="S679" s="5"/>
      <c r="T679" s="23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23"/>
      <c r="O680" s="5"/>
      <c r="P680" s="5"/>
      <c r="Q680" s="23"/>
      <c r="R680" s="5"/>
      <c r="S680" s="5"/>
      <c r="T680" s="23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23"/>
      <c r="O681" s="5"/>
      <c r="P681" s="5"/>
      <c r="Q681" s="23"/>
      <c r="R681" s="5"/>
      <c r="S681" s="5"/>
      <c r="T681" s="23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23"/>
      <c r="O682" s="5"/>
      <c r="P682" s="5"/>
      <c r="Q682" s="23"/>
      <c r="R682" s="5"/>
      <c r="S682" s="5"/>
      <c r="T682" s="23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23"/>
      <c r="O683" s="5"/>
      <c r="P683" s="5"/>
      <c r="Q683" s="23"/>
      <c r="R683" s="5"/>
      <c r="S683" s="5"/>
      <c r="T683" s="23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23"/>
      <c r="O684" s="5"/>
      <c r="P684" s="5"/>
      <c r="Q684" s="23"/>
      <c r="R684" s="5"/>
      <c r="S684" s="5"/>
      <c r="T684" s="23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23"/>
      <c r="O685" s="5"/>
      <c r="P685" s="5"/>
      <c r="Q685" s="23"/>
      <c r="R685" s="5"/>
      <c r="S685" s="5"/>
      <c r="T685" s="23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23"/>
      <c r="O686" s="5"/>
      <c r="P686" s="5"/>
      <c r="Q686" s="23"/>
      <c r="R686" s="5"/>
      <c r="S686" s="5"/>
      <c r="T686" s="23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23"/>
      <c r="O687" s="5"/>
      <c r="P687" s="5"/>
      <c r="Q687" s="23"/>
      <c r="R687" s="5"/>
      <c r="S687" s="5"/>
      <c r="T687" s="23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23"/>
      <c r="O688" s="5"/>
      <c r="P688" s="5"/>
      <c r="Q688" s="23"/>
      <c r="R688" s="5"/>
      <c r="S688" s="5"/>
      <c r="T688" s="23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23"/>
      <c r="O689" s="5"/>
      <c r="P689" s="5"/>
      <c r="Q689" s="23"/>
      <c r="R689" s="5"/>
      <c r="S689" s="5"/>
      <c r="T689" s="23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23"/>
      <c r="O690" s="5"/>
      <c r="P690" s="5"/>
      <c r="Q690" s="23"/>
      <c r="R690" s="5"/>
      <c r="S690" s="5"/>
      <c r="T690" s="23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23"/>
      <c r="O691" s="5"/>
      <c r="P691" s="5"/>
      <c r="Q691" s="23"/>
      <c r="R691" s="5"/>
      <c r="S691" s="5"/>
      <c r="T691" s="23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23"/>
      <c r="O692" s="5"/>
      <c r="P692" s="5"/>
      <c r="Q692" s="23"/>
      <c r="R692" s="5"/>
      <c r="S692" s="5"/>
      <c r="T692" s="23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23"/>
      <c r="O693" s="5"/>
      <c r="P693" s="5"/>
      <c r="Q693" s="23"/>
      <c r="R693" s="5"/>
      <c r="S693" s="5"/>
      <c r="T693" s="23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23"/>
      <c r="O694" s="5"/>
      <c r="P694" s="5"/>
      <c r="Q694" s="23"/>
      <c r="R694" s="5"/>
      <c r="S694" s="5"/>
      <c r="T694" s="23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23"/>
      <c r="O695" s="5"/>
      <c r="P695" s="5"/>
      <c r="Q695" s="23"/>
      <c r="R695" s="5"/>
      <c r="S695" s="5"/>
      <c r="T695" s="23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23"/>
      <c r="O696" s="5"/>
      <c r="P696" s="5"/>
      <c r="Q696" s="23"/>
      <c r="R696" s="5"/>
      <c r="S696" s="5"/>
      <c r="T696" s="23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23"/>
      <c r="O697" s="5"/>
      <c r="P697" s="5"/>
      <c r="Q697" s="23"/>
      <c r="R697" s="5"/>
      <c r="S697" s="5"/>
      <c r="T697" s="23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23"/>
      <c r="O698" s="5"/>
      <c r="P698" s="5"/>
      <c r="Q698" s="23"/>
      <c r="R698" s="5"/>
      <c r="S698" s="5"/>
      <c r="T698" s="23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23"/>
      <c r="O699" s="5"/>
      <c r="P699" s="5"/>
      <c r="Q699" s="23"/>
      <c r="R699" s="5"/>
      <c r="S699" s="5"/>
      <c r="T699" s="23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23"/>
      <c r="O700" s="5"/>
      <c r="P700" s="5"/>
      <c r="Q700" s="23"/>
      <c r="R700" s="5"/>
      <c r="S700" s="5"/>
      <c r="T700" s="23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23"/>
      <c r="O701" s="5"/>
      <c r="P701" s="5"/>
      <c r="Q701" s="23"/>
      <c r="R701" s="5"/>
      <c r="S701" s="5"/>
      <c r="T701" s="23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23"/>
      <c r="O702" s="5"/>
      <c r="P702" s="5"/>
      <c r="Q702" s="23"/>
      <c r="R702" s="5"/>
      <c r="S702" s="5"/>
      <c r="T702" s="23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23"/>
      <c r="O703" s="5"/>
      <c r="P703" s="5"/>
      <c r="Q703" s="23"/>
      <c r="R703" s="5"/>
      <c r="S703" s="5"/>
      <c r="T703" s="23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23"/>
      <c r="O704" s="5"/>
      <c r="P704" s="5"/>
      <c r="Q704" s="23"/>
      <c r="R704" s="5"/>
      <c r="S704" s="5"/>
      <c r="T704" s="23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23"/>
      <c r="O705" s="5"/>
      <c r="P705" s="5"/>
      <c r="Q705" s="23"/>
      <c r="R705" s="5"/>
      <c r="S705" s="5"/>
      <c r="T705" s="23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23"/>
      <c r="O706" s="5"/>
      <c r="P706" s="5"/>
      <c r="Q706" s="23"/>
      <c r="R706" s="5"/>
      <c r="S706" s="5"/>
      <c r="T706" s="23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23"/>
      <c r="O707" s="5"/>
      <c r="P707" s="5"/>
      <c r="Q707" s="23"/>
      <c r="R707" s="5"/>
      <c r="S707" s="5"/>
      <c r="T707" s="23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23"/>
      <c r="O708" s="5"/>
      <c r="P708" s="5"/>
      <c r="Q708" s="23"/>
      <c r="R708" s="5"/>
      <c r="S708" s="5"/>
      <c r="T708" s="23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23"/>
      <c r="O709" s="5"/>
      <c r="P709" s="5"/>
      <c r="Q709" s="23"/>
      <c r="R709" s="5"/>
      <c r="S709" s="5"/>
      <c r="T709" s="23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23"/>
      <c r="O710" s="5"/>
      <c r="P710" s="5"/>
      <c r="Q710" s="23"/>
      <c r="R710" s="5"/>
      <c r="S710" s="5"/>
      <c r="T710" s="23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23"/>
      <c r="O711" s="5"/>
      <c r="P711" s="5"/>
      <c r="Q711" s="23"/>
      <c r="R711" s="5"/>
      <c r="S711" s="5"/>
      <c r="T711" s="23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23"/>
      <c r="O712" s="5"/>
      <c r="P712" s="5"/>
      <c r="Q712" s="23"/>
      <c r="R712" s="5"/>
      <c r="S712" s="5"/>
      <c r="T712" s="23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23"/>
      <c r="O713" s="5"/>
      <c r="P713" s="5"/>
      <c r="Q713" s="23"/>
      <c r="R713" s="5"/>
      <c r="S713" s="5"/>
      <c r="T713" s="23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23"/>
      <c r="O714" s="5"/>
      <c r="P714" s="5"/>
      <c r="Q714" s="23"/>
      <c r="R714" s="5"/>
      <c r="S714" s="5"/>
      <c r="T714" s="23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23"/>
      <c r="O715" s="5"/>
      <c r="P715" s="5"/>
      <c r="Q715" s="23"/>
      <c r="R715" s="5"/>
      <c r="S715" s="5"/>
      <c r="T715" s="23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23"/>
      <c r="O716" s="5"/>
      <c r="P716" s="5"/>
      <c r="Q716" s="23"/>
      <c r="R716" s="5"/>
      <c r="S716" s="5"/>
      <c r="T716" s="23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23"/>
      <c r="O717" s="5"/>
      <c r="P717" s="5"/>
      <c r="Q717" s="23"/>
      <c r="R717" s="5"/>
      <c r="S717" s="5"/>
      <c r="T717" s="23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23"/>
      <c r="O718" s="5"/>
      <c r="P718" s="5"/>
      <c r="Q718" s="23"/>
      <c r="R718" s="5"/>
      <c r="S718" s="5"/>
      <c r="T718" s="23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23"/>
      <c r="O719" s="5"/>
      <c r="P719" s="5"/>
      <c r="Q719" s="23"/>
      <c r="R719" s="5"/>
      <c r="S719" s="5"/>
      <c r="T719" s="23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23"/>
      <c r="O720" s="5"/>
      <c r="P720" s="5"/>
      <c r="Q720" s="23"/>
      <c r="R720" s="5"/>
      <c r="S720" s="5"/>
      <c r="T720" s="23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23"/>
      <c r="O721" s="5"/>
      <c r="P721" s="5"/>
      <c r="Q721" s="23"/>
      <c r="R721" s="5"/>
      <c r="S721" s="5"/>
      <c r="T721" s="23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23"/>
      <c r="O722" s="5"/>
      <c r="P722" s="5"/>
      <c r="Q722" s="23"/>
      <c r="R722" s="5"/>
      <c r="S722" s="5"/>
      <c r="T722" s="23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23"/>
      <c r="O723" s="5"/>
      <c r="P723" s="5"/>
      <c r="Q723" s="23"/>
      <c r="R723" s="5"/>
      <c r="S723" s="5"/>
      <c r="T723" s="23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23"/>
      <c r="O724" s="5"/>
      <c r="P724" s="5"/>
      <c r="Q724" s="23"/>
      <c r="R724" s="5"/>
      <c r="S724" s="5"/>
      <c r="T724" s="23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23"/>
      <c r="O725" s="5"/>
      <c r="P725" s="5"/>
      <c r="Q725" s="23"/>
      <c r="R725" s="5"/>
      <c r="S725" s="5"/>
      <c r="T725" s="23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23"/>
      <c r="O726" s="5"/>
      <c r="P726" s="5"/>
      <c r="Q726" s="23"/>
      <c r="R726" s="5"/>
      <c r="S726" s="5"/>
      <c r="T726" s="23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23"/>
      <c r="O727" s="5"/>
      <c r="P727" s="5"/>
      <c r="Q727" s="23"/>
      <c r="R727" s="5"/>
      <c r="S727" s="5"/>
      <c r="T727" s="23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23"/>
      <c r="O728" s="5"/>
      <c r="P728" s="5"/>
      <c r="Q728" s="23"/>
      <c r="R728" s="5"/>
      <c r="S728" s="5"/>
      <c r="T728" s="23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23"/>
      <c r="O729" s="5"/>
      <c r="P729" s="5"/>
      <c r="Q729" s="23"/>
      <c r="R729" s="5"/>
      <c r="S729" s="5"/>
      <c r="T729" s="23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23"/>
      <c r="O730" s="5"/>
      <c r="P730" s="5"/>
      <c r="Q730" s="23"/>
      <c r="R730" s="5"/>
      <c r="S730" s="5"/>
      <c r="T730" s="23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23"/>
      <c r="O731" s="5"/>
      <c r="P731" s="5"/>
      <c r="Q731" s="23"/>
      <c r="R731" s="5"/>
      <c r="S731" s="5"/>
      <c r="T731" s="23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23"/>
      <c r="O732" s="5"/>
      <c r="P732" s="5"/>
      <c r="Q732" s="23"/>
      <c r="R732" s="5"/>
      <c r="S732" s="5"/>
      <c r="T732" s="23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23"/>
      <c r="O733" s="5"/>
      <c r="P733" s="5"/>
      <c r="Q733" s="23"/>
      <c r="R733" s="5"/>
      <c r="S733" s="5"/>
      <c r="T733" s="23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23"/>
      <c r="O734" s="5"/>
      <c r="P734" s="5"/>
      <c r="Q734" s="23"/>
      <c r="R734" s="5"/>
      <c r="S734" s="5"/>
      <c r="T734" s="23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23"/>
      <c r="O735" s="5"/>
      <c r="P735" s="5"/>
      <c r="Q735" s="23"/>
      <c r="R735" s="5"/>
      <c r="S735" s="5"/>
      <c r="T735" s="23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23"/>
      <c r="O736" s="5"/>
      <c r="P736" s="5"/>
      <c r="Q736" s="23"/>
      <c r="R736" s="5"/>
      <c r="S736" s="5"/>
      <c r="T736" s="23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23"/>
      <c r="O737" s="5"/>
      <c r="P737" s="5"/>
      <c r="Q737" s="23"/>
      <c r="R737" s="5"/>
      <c r="S737" s="5"/>
      <c r="T737" s="23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23"/>
      <c r="O738" s="5"/>
      <c r="P738" s="5"/>
      <c r="Q738" s="23"/>
      <c r="R738" s="5"/>
      <c r="S738" s="5"/>
      <c r="T738" s="23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23"/>
      <c r="O739" s="5"/>
      <c r="P739" s="5"/>
      <c r="Q739" s="23"/>
      <c r="R739" s="5"/>
      <c r="S739" s="5"/>
      <c r="T739" s="23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23"/>
      <c r="O740" s="5"/>
      <c r="P740" s="5"/>
      <c r="Q740" s="23"/>
      <c r="R740" s="5"/>
      <c r="S740" s="5"/>
      <c r="T740" s="23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23"/>
      <c r="O741" s="5"/>
      <c r="P741" s="5"/>
      <c r="Q741" s="23"/>
      <c r="R741" s="5"/>
      <c r="S741" s="5"/>
      <c r="T741" s="23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23"/>
      <c r="O742" s="5"/>
      <c r="P742" s="5"/>
      <c r="Q742" s="23"/>
      <c r="R742" s="5"/>
      <c r="S742" s="5"/>
      <c r="T742" s="23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23"/>
      <c r="O743" s="5"/>
      <c r="P743" s="5"/>
      <c r="Q743" s="23"/>
      <c r="R743" s="5"/>
      <c r="S743" s="5"/>
      <c r="T743" s="23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23"/>
      <c r="O744" s="5"/>
      <c r="P744" s="5"/>
      <c r="Q744" s="23"/>
      <c r="R744" s="5"/>
      <c r="S744" s="5"/>
      <c r="T744" s="23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23"/>
      <c r="O745" s="5"/>
      <c r="P745" s="5"/>
      <c r="Q745" s="23"/>
      <c r="R745" s="5"/>
      <c r="S745" s="5"/>
      <c r="T745" s="23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23"/>
      <c r="O746" s="5"/>
      <c r="P746" s="5"/>
      <c r="Q746" s="23"/>
      <c r="R746" s="5"/>
      <c r="S746" s="5"/>
      <c r="T746" s="23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23"/>
      <c r="O747" s="5"/>
      <c r="P747" s="5"/>
      <c r="Q747" s="23"/>
      <c r="R747" s="5"/>
      <c r="S747" s="5"/>
      <c r="T747" s="23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23"/>
      <c r="O748" s="5"/>
      <c r="P748" s="5"/>
      <c r="Q748" s="23"/>
      <c r="R748" s="5"/>
      <c r="S748" s="5"/>
      <c r="T748" s="23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23"/>
      <c r="O749" s="5"/>
      <c r="P749" s="5"/>
      <c r="Q749" s="23"/>
      <c r="R749" s="5"/>
      <c r="S749" s="5"/>
      <c r="T749" s="23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23"/>
      <c r="O750" s="5"/>
      <c r="P750" s="5"/>
      <c r="Q750" s="23"/>
      <c r="R750" s="5"/>
      <c r="S750" s="5"/>
      <c r="T750" s="23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23"/>
      <c r="O751" s="5"/>
      <c r="P751" s="5"/>
      <c r="Q751" s="23"/>
      <c r="R751" s="5"/>
      <c r="S751" s="5"/>
      <c r="T751" s="23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23"/>
      <c r="O752" s="5"/>
      <c r="P752" s="5"/>
      <c r="Q752" s="23"/>
      <c r="R752" s="5"/>
      <c r="S752" s="5"/>
      <c r="T752" s="23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23"/>
      <c r="O753" s="5"/>
      <c r="P753" s="5"/>
      <c r="Q753" s="23"/>
      <c r="R753" s="5"/>
      <c r="S753" s="5"/>
      <c r="T753" s="23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23"/>
      <c r="O754" s="5"/>
      <c r="P754" s="5"/>
      <c r="Q754" s="23"/>
      <c r="R754" s="5"/>
      <c r="S754" s="5"/>
      <c r="T754" s="23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23"/>
      <c r="O755" s="5"/>
      <c r="P755" s="5"/>
      <c r="Q755" s="23"/>
      <c r="R755" s="5"/>
      <c r="S755" s="5"/>
      <c r="T755" s="23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23"/>
      <c r="O756" s="5"/>
      <c r="P756" s="5"/>
      <c r="Q756" s="23"/>
      <c r="R756" s="5"/>
      <c r="S756" s="5"/>
      <c r="T756" s="23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23"/>
      <c r="O757" s="5"/>
      <c r="P757" s="5"/>
      <c r="Q757" s="23"/>
      <c r="R757" s="5"/>
      <c r="S757" s="5"/>
      <c r="T757" s="23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23"/>
      <c r="O758" s="5"/>
      <c r="P758" s="5"/>
      <c r="Q758" s="23"/>
      <c r="R758" s="5"/>
      <c r="S758" s="5"/>
      <c r="T758" s="23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23"/>
      <c r="O759" s="5"/>
      <c r="P759" s="5"/>
      <c r="Q759" s="23"/>
      <c r="R759" s="5"/>
      <c r="S759" s="5"/>
      <c r="T759" s="23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23"/>
      <c r="O760" s="5"/>
      <c r="P760" s="5"/>
      <c r="Q760" s="23"/>
      <c r="R760" s="5"/>
      <c r="S760" s="5"/>
      <c r="T760" s="23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23"/>
      <c r="O761" s="5"/>
      <c r="P761" s="5"/>
      <c r="Q761" s="23"/>
      <c r="R761" s="5"/>
      <c r="S761" s="5"/>
      <c r="T761" s="23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23"/>
      <c r="O762" s="5"/>
      <c r="P762" s="5"/>
      <c r="Q762" s="23"/>
      <c r="R762" s="5"/>
      <c r="S762" s="5"/>
      <c r="T762" s="23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23"/>
      <c r="O763" s="5"/>
      <c r="P763" s="5"/>
      <c r="Q763" s="23"/>
      <c r="R763" s="5"/>
      <c r="S763" s="5"/>
      <c r="T763" s="23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23"/>
      <c r="O764" s="5"/>
      <c r="P764" s="5"/>
      <c r="Q764" s="23"/>
      <c r="R764" s="5"/>
      <c r="S764" s="5"/>
      <c r="T764" s="23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23"/>
      <c r="O765" s="5"/>
      <c r="P765" s="5"/>
      <c r="Q765" s="23"/>
      <c r="R765" s="5"/>
      <c r="S765" s="5"/>
      <c r="T765" s="23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23"/>
      <c r="O766" s="5"/>
      <c r="P766" s="5"/>
      <c r="Q766" s="23"/>
      <c r="R766" s="5"/>
      <c r="S766" s="5"/>
      <c r="T766" s="23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23"/>
      <c r="O767" s="5"/>
      <c r="P767" s="5"/>
      <c r="Q767" s="23"/>
      <c r="R767" s="5"/>
      <c r="S767" s="5"/>
      <c r="T767" s="23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23"/>
      <c r="O768" s="5"/>
      <c r="P768" s="5"/>
      <c r="Q768" s="23"/>
      <c r="R768" s="5"/>
      <c r="S768" s="5"/>
      <c r="T768" s="23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23"/>
      <c r="O769" s="5"/>
      <c r="P769" s="5"/>
      <c r="Q769" s="23"/>
      <c r="R769" s="5"/>
      <c r="S769" s="5"/>
      <c r="T769" s="23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23"/>
      <c r="O770" s="5"/>
      <c r="P770" s="5"/>
      <c r="Q770" s="23"/>
      <c r="R770" s="5"/>
      <c r="S770" s="5"/>
      <c r="T770" s="23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23"/>
      <c r="O771" s="5"/>
      <c r="P771" s="5"/>
      <c r="Q771" s="23"/>
      <c r="R771" s="5"/>
      <c r="S771" s="5"/>
      <c r="T771" s="23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23"/>
      <c r="O772" s="5"/>
      <c r="P772" s="5"/>
      <c r="Q772" s="23"/>
      <c r="R772" s="5"/>
      <c r="S772" s="5"/>
      <c r="T772" s="23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23"/>
      <c r="O773" s="5"/>
      <c r="P773" s="5"/>
      <c r="Q773" s="23"/>
      <c r="R773" s="5"/>
      <c r="S773" s="5"/>
      <c r="T773" s="23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23"/>
      <c r="O774" s="5"/>
      <c r="P774" s="5"/>
      <c r="Q774" s="23"/>
      <c r="R774" s="5"/>
      <c r="S774" s="5"/>
      <c r="T774" s="23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23"/>
      <c r="O775" s="5"/>
      <c r="P775" s="5"/>
      <c r="Q775" s="23"/>
      <c r="R775" s="5"/>
      <c r="S775" s="5"/>
      <c r="T775" s="23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23"/>
      <c r="O776" s="5"/>
      <c r="P776" s="5"/>
      <c r="Q776" s="23"/>
      <c r="R776" s="5"/>
      <c r="S776" s="5"/>
      <c r="T776" s="23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23"/>
      <c r="O777" s="5"/>
      <c r="P777" s="5"/>
      <c r="Q777" s="23"/>
      <c r="R777" s="5"/>
      <c r="S777" s="5"/>
      <c r="T777" s="23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23"/>
      <c r="O778" s="5"/>
      <c r="P778" s="5"/>
      <c r="Q778" s="23"/>
      <c r="R778" s="5"/>
      <c r="S778" s="5"/>
      <c r="T778" s="23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23"/>
      <c r="O779" s="5"/>
      <c r="P779" s="5"/>
      <c r="Q779" s="23"/>
      <c r="R779" s="5"/>
      <c r="S779" s="5"/>
      <c r="T779" s="23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23"/>
      <c r="O780" s="5"/>
      <c r="P780" s="5"/>
      <c r="Q780" s="23"/>
      <c r="R780" s="5"/>
      <c r="S780" s="5"/>
      <c r="T780" s="23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23"/>
      <c r="O781" s="5"/>
      <c r="P781" s="5"/>
      <c r="Q781" s="23"/>
      <c r="R781" s="5"/>
      <c r="S781" s="5"/>
      <c r="T781" s="23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23"/>
      <c r="O782" s="5"/>
      <c r="P782" s="5"/>
      <c r="Q782" s="23"/>
      <c r="R782" s="5"/>
      <c r="S782" s="5"/>
      <c r="T782" s="23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23"/>
      <c r="O783" s="5"/>
      <c r="P783" s="5"/>
      <c r="Q783" s="23"/>
      <c r="R783" s="5"/>
      <c r="S783" s="5"/>
      <c r="T783" s="23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23"/>
      <c r="O784" s="5"/>
      <c r="P784" s="5"/>
      <c r="Q784" s="23"/>
      <c r="R784" s="5"/>
      <c r="S784" s="5"/>
      <c r="T784" s="23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23"/>
      <c r="O785" s="5"/>
      <c r="P785" s="5"/>
      <c r="Q785" s="23"/>
      <c r="R785" s="5"/>
      <c r="S785" s="5"/>
      <c r="T785" s="23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23"/>
      <c r="O786" s="5"/>
      <c r="P786" s="5"/>
      <c r="Q786" s="23"/>
      <c r="R786" s="5"/>
      <c r="S786" s="5"/>
      <c r="T786" s="23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23"/>
      <c r="O787" s="5"/>
      <c r="P787" s="5"/>
      <c r="Q787" s="23"/>
      <c r="R787" s="5"/>
      <c r="S787" s="5"/>
      <c r="T787" s="23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23"/>
      <c r="O788" s="5"/>
      <c r="P788" s="5"/>
      <c r="Q788" s="23"/>
      <c r="R788" s="5"/>
      <c r="S788" s="5"/>
      <c r="T788" s="23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23"/>
      <c r="O789" s="5"/>
      <c r="P789" s="5"/>
      <c r="Q789" s="23"/>
      <c r="R789" s="5"/>
      <c r="S789" s="5"/>
      <c r="T789" s="23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23"/>
      <c r="O790" s="5"/>
      <c r="P790" s="5"/>
      <c r="Q790" s="23"/>
      <c r="R790" s="5"/>
      <c r="S790" s="5"/>
      <c r="T790" s="23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23"/>
      <c r="O791" s="5"/>
      <c r="P791" s="5"/>
      <c r="Q791" s="23"/>
      <c r="R791" s="5"/>
      <c r="S791" s="5"/>
      <c r="T791" s="23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23"/>
      <c r="O792" s="5"/>
      <c r="P792" s="5"/>
      <c r="Q792" s="23"/>
      <c r="R792" s="5"/>
      <c r="S792" s="5"/>
      <c r="T792" s="23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23"/>
      <c r="O793" s="5"/>
      <c r="P793" s="5"/>
      <c r="Q793" s="23"/>
      <c r="R793" s="5"/>
      <c r="S793" s="5"/>
      <c r="T793" s="23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23"/>
      <c r="O794" s="5"/>
      <c r="P794" s="5"/>
      <c r="Q794" s="23"/>
      <c r="R794" s="5"/>
      <c r="S794" s="5"/>
      <c r="T794" s="23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23"/>
      <c r="O795" s="5"/>
      <c r="P795" s="5"/>
      <c r="Q795" s="23"/>
      <c r="R795" s="5"/>
      <c r="S795" s="5"/>
      <c r="T795" s="23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23"/>
      <c r="O796" s="5"/>
      <c r="P796" s="5"/>
      <c r="Q796" s="23"/>
      <c r="R796" s="5"/>
      <c r="S796" s="5"/>
      <c r="T796" s="23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23"/>
      <c r="O797" s="5"/>
      <c r="P797" s="5"/>
      <c r="Q797" s="23"/>
      <c r="R797" s="5"/>
      <c r="S797" s="5"/>
      <c r="T797" s="23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23"/>
      <c r="O798" s="5"/>
      <c r="P798" s="5"/>
      <c r="Q798" s="23"/>
      <c r="R798" s="5"/>
      <c r="S798" s="5"/>
      <c r="T798" s="23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23"/>
      <c r="O799" s="5"/>
      <c r="P799" s="5"/>
      <c r="Q799" s="23"/>
      <c r="R799" s="5"/>
      <c r="S799" s="5"/>
      <c r="T799" s="23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23"/>
      <c r="O800" s="5"/>
      <c r="P800" s="5"/>
      <c r="Q800" s="23"/>
      <c r="R800" s="5"/>
      <c r="S800" s="5"/>
      <c r="T800" s="23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23"/>
      <c r="O801" s="5"/>
      <c r="P801" s="5"/>
      <c r="Q801" s="23"/>
      <c r="R801" s="5"/>
      <c r="S801" s="5"/>
      <c r="T801" s="23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23"/>
      <c r="O802" s="5"/>
      <c r="P802" s="5"/>
      <c r="Q802" s="23"/>
      <c r="R802" s="5"/>
      <c r="S802" s="5"/>
      <c r="T802" s="23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23"/>
      <c r="O803" s="5"/>
      <c r="P803" s="5"/>
      <c r="Q803" s="23"/>
      <c r="R803" s="5"/>
      <c r="S803" s="5"/>
      <c r="T803" s="23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23"/>
      <c r="O804" s="5"/>
      <c r="P804" s="5"/>
      <c r="Q804" s="23"/>
      <c r="R804" s="5"/>
      <c r="S804" s="5"/>
      <c r="T804" s="23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23"/>
      <c r="O805" s="5"/>
      <c r="P805" s="5"/>
      <c r="Q805" s="23"/>
      <c r="R805" s="5"/>
      <c r="S805" s="5"/>
      <c r="T805" s="23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23"/>
      <c r="O806" s="5"/>
      <c r="P806" s="5"/>
      <c r="Q806" s="23"/>
      <c r="R806" s="5"/>
      <c r="S806" s="5"/>
      <c r="T806" s="23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23"/>
      <c r="O807" s="5"/>
      <c r="P807" s="5"/>
      <c r="Q807" s="23"/>
      <c r="R807" s="5"/>
      <c r="S807" s="5"/>
      <c r="T807" s="23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23"/>
      <c r="O808" s="5"/>
      <c r="P808" s="5"/>
      <c r="Q808" s="23"/>
      <c r="R808" s="5"/>
      <c r="S808" s="5"/>
      <c r="T808" s="23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23"/>
      <c r="O809" s="5"/>
      <c r="P809" s="5"/>
      <c r="Q809" s="23"/>
      <c r="R809" s="5"/>
      <c r="S809" s="5"/>
      <c r="T809" s="23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23"/>
      <c r="O810" s="5"/>
      <c r="P810" s="5"/>
      <c r="Q810" s="23"/>
      <c r="R810" s="5"/>
      <c r="S810" s="5"/>
      <c r="T810" s="23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23"/>
      <c r="O811" s="5"/>
      <c r="P811" s="5"/>
      <c r="Q811" s="23"/>
      <c r="R811" s="5"/>
      <c r="S811" s="5"/>
      <c r="T811" s="23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23"/>
      <c r="O812" s="5"/>
      <c r="P812" s="5"/>
      <c r="Q812" s="23"/>
      <c r="R812" s="5"/>
      <c r="S812" s="5"/>
      <c r="T812" s="23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23"/>
      <c r="O813" s="5"/>
      <c r="P813" s="5"/>
      <c r="Q813" s="23"/>
      <c r="R813" s="5"/>
      <c r="S813" s="5"/>
      <c r="T813" s="23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23"/>
      <c r="O814" s="5"/>
      <c r="P814" s="5"/>
      <c r="Q814" s="23"/>
      <c r="R814" s="5"/>
      <c r="S814" s="5"/>
      <c r="T814" s="23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23"/>
      <c r="O815" s="5"/>
      <c r="P815" s="5"/>
      <c r="Q815" s="23"/>
      <c r="R815" s="5"/>
      <c r="S815" s="5"/>
      <c r="T815" s="23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23"/>
      <c r="O816" s="5"/>
      <c r="P816" s="5"/>
      <c r="Q816" s="23"/>
      <c r="R816" s="5"/>
      <c r="S816" s="5"/>
      <c r="T816" s="23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23"/>
      <c r="O817" s="5"/>
      <c r="P817" s="5"/>
      <c r="Q817" s="23"/>
      <c r="R817" s="5"/>
      <c r="S817" s="5"/>
      <c r="T817" s="23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23"/>
      <c r="O818" s="5"/>
      <c r="P818" s="5"/>
      <c r="Q818" s="23"/>
      <c r="R818" s="5"/>
      <c r="S818" s="5"/>
      <c r="T818" s="23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23"/>
      <c r="O819" s="5"/>
      <c r="P819" s="5"/>
      <c r="Q819" s="23"/>
      <c r="R819" s="5"/>
      <c r="S819" s="5"/>
      <c r="T819" s="23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23"/>
      <c r="O820" s="5"/>
      <c r="P820" s="5"/>
      <c r="Q820" s="23"/>
      <c r="R820" s="5"/>
      <c r="S820" s="5"/>
      <c r="T820" s="23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23"/>
      <c r="O821" s="5"/>
      <c r="P821" s="5"/>
      <c r="Q821" s="23"/>
      <c r="R821" s="5"/>
      <c r="S821" s="5"/>
      <c r="T821" s="23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23"/>
      <c r="O822" s="5"/>
      <c r="P822" s="5"/>
      <c r="Q822" s="23"/>
      <c r="R822" s="5"/>
      <c r="S822" s="5"/>
      <c r="T822" s="23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23"/>
      <c r="O823" s="5"/>
      <c r="P823" s="5"/>
      <c r="Q823" s="23"/>
      <c r="R823" s="5"/>
      <c r="S823" s="5"/>
      <c r="T823" s="23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23"/>
      <c r="O824" s="5"/>
      <c r="P824" s="5"/>
      <c r="Q824" s="23"/>
      <c r="R824" s="5"/>
      <c r="S824" s="5"/>
      <c r="T824" s="23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23"/>
      <c r="O825" s="5"/>
      <c r="P825" s="5"/>
      <c r="Q825" s="23"/>
      <c r="R825" s="5"/>
      <c r="S825" s="5"/>
      <c r="T825" s="23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23"/>
      <c r="O826" s="5"/>
      <c r="P826" s="5"/>
      <c r="Q826" s="23"/>
      <c r="R826" s="5"/>
      <c r="S826" s="5"/>
      <c r="T826" s="23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23"/>
      <c r="O827" s="5"/>
      <c r="P827" s="5"/>
      <c r="Q827" s="23"/>
      <c r="R827" s="5"/>
      <c r="S827" s="5"/>
      <c r="T827" s="23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23"/>
      <c r="O828" s="5"/>
      <c r="P828" s="5"/>
      <c r="Q828" s="23"/>
      <c r="R828" s="5"/>
      <c r="S828" s="5"/>
      <c r="T828" s="23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23"/>
      <c r="O829" s="5"/>
      <c r="P829" s="5"/>
      <c r="Q829" s="23"/>
      <c r="R829" s="5"/>
      <c r="S829" s="5"/>
      <c r="T829" s="23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23"/>
      <c r="O830" s="5"/>
      <c r="P830" s="5"/>
      <c r="Q830" s="23"/>
      <c r="R830" s="5"/>
      <c r="S830" s="5"/>
      <c r="T830" s="23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23"/>
      <c r="O831" s="5"/>
      <c r="P831" s="5"/>
      <c r="Q831" s="23"/>
      <c r="R831" s="5"/>
      <c r="S831" s="5"/>
      <c r="T831" s="23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23"/>
      <c r="O832" s="5"/>
      <c r="P832" s="5"/>
      <c r="Q832" s="23"/>
      <c r="R832" s="5"/>
      <c r="S832" s="5"/>
      <c r="T832" s="23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23"/>
      <c r="O833" s="5"/>
      <c r="P833" s="5"/>
      <c r="Q833" s="23"/>
      <c r="R833" s="5"/>
      <c r="S833" s="5"/>
      <c r="T833" s="23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23"/>
      <c r="O834" s="5"/>
      <c r="P834" s="5"/>
      <c r="Q834" s="23"/>
      <c r="R834" s="5"/>
      <c r="S834" s="5"/>
      <c r="T834" s="23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23"/>
      <c r="O835" s="5"/>
      <c r="P835" s="5"/>
      <c r="Q835" s="23"/>
      <c r="R835" s="5"/>
      <c r="S835" s="5"/>
      <c r="T835" s="23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23"/>
      <c r="O836" s="5"/>
      <c r="P836" s="5"/>
      <c r="Q836" s="23"/>
      <c r="R836" s="5"/>
      <c r="S836" s="5"/>
      <c r="T836" s="23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23"/>
      <c r="O837" s="5"/>
      <c r="P837" s="5"/>
      <c r="Q837" s="23"/>
      <c r="R837" s="5"/>
      <c r="S837" s="5"/>
      <c r="T837" s="23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23"/>
      <c r="O838" s="5"/>
      <c r="P838" s="5"/>
      <c r="Q838" s="23"/>
      <c r="R838" s="5"/>
      <c r="S838" s="5"/>
      <c r="T838" s="23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23"/>
      <c r="O839" s="5"/>
      <c r="P839" s="5"/>
      <c r="Q839" s="23"/>
      <c r="R839" s="5"/>
      <c r="S839" s="5"/>
      <c r="T839" s="23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23"/>
      <c r="O840" s="5"/>
      <c r="P840" s="5"/>
      <c r="Q840" s="23"/>
      <c r="R840" s="5"/>
      <c r="S840" s="5"/>
      <c r="T840" s="23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23"/>
      <c r="O841" s="5"/>
      <c r="P841" s="5"/>
      <c r="Q841" s="23"/>
      <c r="R841" s="5"/>
      <c r="S841" s="5"/>
      <c r="T841" s="23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23"/>
      <c r="O842" s="5"/>
      <c r="P842" s="5"/>
      <c r="Q842" s="23"/>
      <c r="R842" s="5"/>
      <c r="S842" s="5"/>
      <c r="T842" s="23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23"/>
      <c r="O843" s="5"/>
      <c r="P843" s="5"/>
      <c r="Q843" s="23"/>
      <c r="R843" s="5"/>
      <c r="S843" s="5"/>
      <c r="T843" s="23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23"/>
      <c r="O844" s="5"/>
      <c r="P844" s="5"/>
      <c r="Q844" s="23"/>
      <c r="R844" s="5"/>
      <c r="S844" s="5"/>
      <c r="T844" s="23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23"/>
      <c r="O845" s="5"/>
      <c r="P845" s="5"/>
      <c r="Q845" s="23"/>
      <c r="R845" s="5"/>
      <c r="S845" s="5"/>
      <c r="T845" s="23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23"/>
      <c r="O846" s="5"/>
      <c r="P846" s="5"/>
      <c r="Q846" s="23"/>
      <c r="R846" s="5"/>
      <c r="S846" s="5"/>
      <c r="T846" s="23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23"/>
      <c r="O847" s="5"/>
      <c r="P847" s="5"/>
      <c r="Q847" s="23"/>
      <c r="R847" s="5"/>
      <c r="S847" s="5"/>
      <c r="T847" s="23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23"/>
      <c r="O848" s="5"/>
      <c r="P848" s="5"/>
      <c r="Q848" s="23"/>
      <c r="R848" s="5"/>
      <c r="S848" s="5"/>
      <c r="T848" s="23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23"/>
      <c r="O849" s="5"/>
      <c r="P849" s="5"/>
      <c r="Q849" s="23"/>
      <c r="R849" s="5"/>
      <c r="S849" s="5"/>
      <c r="T849" s="23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23"/>
      <c r="O850" s="5"/>
      <c r="P850" s="5"/>
      <c r="Q850" s="23"/>
      <c r="R850" s="5"/>
      <c r="S850" s="5"/>
      <c r="T850" s="23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23"/>
      <c r="O851" s="5"/>
      <c r="P851" s="5"/>
      <c r="Q851" s="23"/>
      <c r="R851" s="5"/>
      <c r="S851" s="5"/>
      <c r="T851" s="23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23"/>
      <c r="O852" s="5"/>
      <c r="P852" s="5"/>
      <c r="Q852" s="23"/>
      <c r="R852" s="5"/>
      <c r="S852" s="5"/>
      <c r="T852" s="23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23"/>
      <c r="O853" s="5"/>
      <c r="P853" s="5"/>
      <c r="Q853" s="23"/>
      <c r="R853" s="5"/>
      <c r="S853" s="5"/>
      <c r="T853" s="23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23"/>
      <c r="O854" s="5"/>
      <c r="P854" s="5"/>
      <c r="Q854" s="23"/>
      <c r="R854" s="5"/>
      <c r="S854" s="5"/>
      <c r="T854" s="23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23"/>
      <c r="O855" s="5"/>
      <c r="P855" s="5"/>
      <c r="Q855" s="23"/>
      <c r="R855" s="5"/>
      <c r="S855" s="5"/>
      <c r="T855" s="23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23"/>
      <c r="O856" s="5"/>
      <c r="P856" s="5"/>
      <c r="Q856" s="23"/>
      <c r="R856" s="5"/>
      <c r="S856" s="5"/>
      <c r="T856" s="23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23"/>
      <c r="O857" s="5"/>
      <c r="P857" s="5"/>
      <c r="Q857" s="23"/>
      <c r="R857" s="5"/>
      <c r="S857" s="5"/>
      <c r="T857" s="23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23"/>
      <c r="O858" s="5"/>
      <c r="P858" s="5"/>
      <c r="Q858" s="23"/>
      <c r="R858" s="5"/>
      <c r="S858" s="5"/>
      <c r="T858" s="23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23"/>
      <c r="O859" s="5"/>
      <c r="P859" s="5"/>
      <c r="Q859" s="23"/>
      <c r="R859" s="5"/>
      <c r="S859" s="5"/>
      <c r="T859" s="23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23"/>
      <c r="O860" s="5"/>
      <c r="P860" s="5"/>
      <c r="Q860" s="23"/>
      <c r="R860" s="5"/>
      <c r="S860" s="5"/>
      <c r="T860" s="23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23"/>
      <c r="O861" s="5"/>
      <c r="P861" s="5"/>
      <c r="Q861" s="23"/>
      <c r="R861" s="5"/>
      <c r="S861" s="5"/>
      <c r="T861" s="23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23"/>
      <c r="O862" s="5"/>
      <c r="P862" s="5"/>
      <c r="Q862" s="23"/>
      <c r="R862" s="5"/>
      <c r="S862" s="5"/>
      <c r="T862" s="23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23"/>
      <c r="O863" s="5"/>
      <c r="P863" s="5"/>
      <c r="Q863" s="23"/>
      <c r="R863" s="5"/>
      <c r="S863" s="5"/>
      <c r="T863" s="23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23"/>
      <c r="O864" s="5"/>
      <c r="P864" s="5"/>
      <c r="Q864" s="23"/>
      <c r="R864" s="5"/>
      <c r="S864" s="5"/>
      <c r="T864" s="23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23"/>
      <c r="O865" s="5"/>
      <c r="P865" s="5"/>
      <c r="Q865" s="23"/>
      <c r="R865" s="5"/>
      <c r="S865" s="5"/>
      <c r="T865" s="23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23"/>
      <c r="O866" s="5"/>
      <c r="P866" s="5"/>
      <c r="Q866" s="23"/>
      <c r="R866" s="5"/>
      <c r="S866" s="5"/>
      <c r="T866" s="23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23"/>
      <c r="O867" s="5"/>
      <c r="P867" s="5"/>
      <c r="Q867" s="23"/>
      <c r="R867" s="5"/>
      <c r="S867" s="5"/>
      <c r="T867" s="23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23"/>
      <c r="O868" s="5"/>
      <c r="P868" s="5"/>
      <c r="Q868" s="23"/>
      <c r="R868" s="5"/>
      <c r="S868" s="5"/>
      <c r="T868" s="23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23"/>
      <c r="O869" s="5"/>
      <c r="P869" s="5"/>
      <c r="Q869" s="23"/>
      <c r="R869" s="5"/>
      <c r="S869" s="5"/>
      <c r="T869" s="23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23"/>
      <c r="O870" s="5"/>
      <c r="P870" s="5"/>
      <c r="Q870" s="23"/>
      <c r="R870" s="5"/>
      <c r="S870" s="5"/>
      <c r="T870" s="23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23"/>
      <c r="O871" s="5"/>
      <c r="P871" s="5"/>
      <c r="Q871" s="23"/>
      <c r="R871" s="5"/>
      <c r="S871" s="5"/>
      <c r="T871" s="23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23"/>
      <c r="O872" s="5"/>
      <c r="P872" s="5"/>
      <c r="Q872" s="23"/>
      <c r="R872" s="5"/>
      <c r="S872" s="5"/>
      <c r="T872" s="23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23"/>
      <c r="O873" s="5"/>
      <c r="P873" s="5"/>
      <c r="Q873" s="23"/>
      <c r="R873" s="5"/>
      <c r="S873" s="5"/>
      <c r="T873" s="23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23"/>
      <c r="O874" s="5"/>
      <c r="P874" s="5"/>
      <c r="Q874" s="23"/>
      <c r="R874" s="5"/>
      <c r="S874" s="5"/>
      <c r="T874" s="23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23"/>
      <c r="O875" s="5"/>
      <c r="P875" s="5"/>
      <c r="Q875" s="23"/>
      <c r="R875" s="5"/>
      <c r="S875" s="5"/>
      <c r="T875" s="23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23"/>
      <c r="O876" s="5"/>
      <c r="P876" s="5"/>
      <c r="Q876" s="23"/>
      <c r="R876" s="5"/>
      <c r="S876" s="5"/>
      <c r="T876" s="23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23"/>
      <c r="O877" s="5"/>
      <c r="P877" s="5"/>
      <c r="Q877" s="23"/>
      <c r="R877" s="5"/>
      <c r="S877" s="5"/>
      <c r="T877" s="23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23"/>
      <c r="O878" s="5"/>
      <c r="P878" s="5"/>
      <c r="Q878" s="23"/>
      <c r="R878" s="5"/>
      <c r="S878" s="5"/>
      <c r="T878" s="23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23"/>
      <c r="O879" s="5"/>
      <c r="P879" s="5"/>
      <c r="Q879" s="23"/>
      <c r="R879" s="5"/>
      <c r="S879" s="5"/>
      <c r="T879" s="23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23"/>
      <c r="O880" s="5"/>
      <c r="P880" s="5"/>
      <c r="Q880" s="23"/>
      <c r="R880" s="5"/>
      <c r="S880" s="5"/>
      <c r="T880" s="23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23"/>
      <c r="O881" s="5"/>
      <c r="P881" s="5"/>
      <c r="Q881" s="23"/>
      <c r="R881" s="5"/>
      <c r="S881" s="5"/>
      <c r="T881" s="23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23"/>
      <c r="O882" s="5"/>
      <c r="P882" s="5"/>
      <c r="Q882" s="23"/>
      <c r="R882" s="5"/>
      <c r="S882" s="5"/>
      <c r="T882" s="23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23"/>
      <c r="O883" s="5"/>
      <c r="P883" s="5"/>
      <c r="Q883" s="23"/>
      <c r="R883" s="5"/>
      <c r="S883" s="5"/>
      <c r="T883" s="23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23"/>
      <c r="O884" s="5"/>
      <c r="P884" s="5"/>
      <c r="Q884" s="23"/>
      <c r="R884" s="5"/>
      <c r="S884" s="5"/>
      <c r="T884" s="23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23"/>
      <c r="O885" s="5"/>
      <c r="P885" s="5"/>
      <c r="Q885" s="23"/>
      <c r="R885" s="5"/>
      <c r="S885" s="5"/>
      <c r="T885" s="23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23"/>
      <c r="O886" s="5"/>
      <c r="P886" s="5"/>
      <c r="Q886" s="23"/>
      <c r="R886" s="5"/>
      <c r="S886" s="5"/>
      <c r="T886" s="23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23"/>
      <c r="O887" s="5"/>
      <c r="P887" s="5"/>
      <c r="Q887" s="23"/>
      <c r="R887" s="5"/>
      <c r="S887" s="5"/>
      <c r="T887" s="23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23"/>
      <c r="O888" s="5"/>
      <c r="P888" s="5"/>
      <c r="Q888" s="23"/>
      <c r="R888" s="5"/>
      <c r="S888" s="5"/>
      <c r="T888" s="23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23"/>
      <c r="O889" s="5"/>
      <c r="P889" s="5"/>
      <c r="Q889" s="23"/>
      <c r="R889" s="5"/>
      <c r="S889" s="5"/>
      <c r="T889" s="23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23"/>
      <c r="O890" s="5"/>
      <c r="P890" s="5"/>
      <c r="Q890" s="23"/>
      <c r="R890" s="5"/>
      <c r="S890" s="5"/>
      <c r="T890" s="23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23"/>
      <c r="O891" s="5"/>
      <c r="P891" s="5"/>
      <c r="Q891" s="23"/>
      <c r="R891" s="5"/>
      <c r="S891" s="5"/>
      <c r="T891" s="23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23"/>
      <c r="O892" s="5"/>
      <c r="P892" s="5"/>
      <c r="Q892" s="23"/>
      <c r="R892" s="5"/>
      <c r="S892" s="5"/>
      <c r="T892" s="23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23"/>
      <c r="O893" s="5"/>
      <c r="P893" s="5"/>
      <c r="Q893" s="23"/>
      <c r="R893" s="5"/>
      <c r="S893" s="5"/>
      <c r="T893" s="23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23"/>
      <c r="O894" s="5"/>
      <c r="P894" s="5"/>
      <c r="Q894" s="23"/>
      <c r="R894" s="5"/>
      <c r="S894" s="5"/>
      <c r="T894" s="23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23"/>
      <c r="O895" s="5"/>
      <c r="P895" s="5"/>
      <c r="Q895" s="23"/>
      <c r="R895" s="5"/>
      <c r="S895" s="5"/>
      <c r="T895" s="23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23"/>
      <c r="O896" s="5"/>
      <c r="P896" s="5"/>
      <c r="Q896" s="23"/>
      <c r="R896" s="5"/>
      <c r="S896" s="5"/>
      <c r="T896" s="23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23"/>
      <c r="O897" s="5"/>
      <c r="P897" s="5"/>
      <c r="Q897" s="23"/>
      <c r="R897" s="5"/>
      <c r="S897" s="5"/>
      <c r="T897" s="23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23"/>
      <c r="O898" s="5"/>
      <c r="P898" s="5"/>
      <c r="Q898" s="23"/>
      <c r="R898" s="5"/>
      <c r="S898" s="5"/>
      <c r="T898" s="23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23"/>
      <c r="O899" s="5"/>
      <c r="P899" s="5"/>
      <c r="Q899" s="23"/>
      <c r="R899" s="5"/>
      <c r="S899" s="5"/>
      <c r="T899" s="23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23"/>
      <c r="O900" s="5"/>
      <c r="P900" s="5"/>
      <c r="Q900" s="23"/>
      <c r="R900" s="5"/>
      <c r="S900" s="5"/>
      <c r="T900" s="23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23"/>
      <c r="O901" s="5"/>
      <c r="P901" s="5"/>
      <c r="Q901" s="23"/>
      <c r="R901" s="5"/>
      <c r="S901" s="5"/>
      <c r="T901" s="23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23"/>
      <c r="O902" s="5"/>
      <c r="P902" s="5"/>
      <c r="Q902" s="23"/>
      <c r="R902" s="5"/>
      <c r="S902" s="5"/>
      <c r="T902" s="23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23"/>
      <c r="O903" s="5"/>
      <c r="P903" s="5"/>
      <c r="Q903" s="23"/>
      <c r="R903" s="5"/>
      <c r="S903" s="5"/>
      <c r="T903" s="23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23"/>
      <c r="O904" s="5"/>
      <c r="P904" s="5"/>
      <c r="Q904" s="23"/>
      <c r="R904" s="5"/>
      <c r="S904" s="5"/>
      <c r="T904" s="23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23"/>
      <c r="O905" s="5"/>
      <c r="P905" s="5"/>
      <c r="Q905" s="23"/>
      <c r="R905" s="5"/>
      <c r="S905" s="5"/>
      <c r="T905" s="23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23"/>
      <c r="O906" s="5"/>
      <c r="P906" s="5"/>
      <c r="Q906" s="23"/>
      <c r="R906" s="5"/>
      <c r="S906" s="5"/>
      <c r="T906" s="23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23"/>
      <c r="O907" s="5"/>
      <c r="P907" s="5"/>
      <c r="Q907" s="23"/>
      <c r="R907" s="5"/>
      <c r="S907" s="5"/>
      <c r="T907" s="23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23"/>
      <c r="O908" s="5"/>
      <c r="P908" s="5"/>
      <c r="Q908" s="23"/>
      <c r="R908" s="5"/>
      <c r="S908" s="5"/>
      <c r="T908" s="23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23"/>
      <c r="O909" s="5"/>
      <c r="P909" s="5"/>
      <c r="Q909" s="23"/>
      <c r="R909" s="5"/>
      <c r="S909" s="5"/>
      <c r="T909" s="23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23"/>
      <c r="O910" s="5"/>
      <c r="P910" s="5"/>
      <c r="Q910" s="23"/>
      <c r="R910" s="5"/>
      <c r="S910" s="5"/>
      <c r="T910" s="23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23"/>
      <c r="O911" s="5"/>
      <c r="P911" s="5"/>
      <c r="Q911" s="23"/>
      <c r="R911" s="5"/>
      <c r="S911" s="5"/>
      <c r="T911" s="23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23"/>
      <c r="O912" s="5"/>
      <c r="P912" s="5"/>
      <c r="Q912" s="23"/>
      <c r="R912" s="5"/>
      <c r="S912" s="5"/>
      <c r="T912" s="23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23"/>
      <c r="O913" s="5"/>
      <c r="P913" s="5"/>
      <c r="Q913" s="23"/>
      <c r="R913" s="5"/>
      <c r="S913" s="5"/>
      <c r="T913" s="23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23"/>
      <c r="O914" s="5"/>
      <c r="P914" s="5"/>
      <c r="Q914" s="23"/>
      <c r="R914" s="5"/>
      <c r="S914" s="5"/>
      <c r="T914" s="23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23"/>
      <c r="O915" s="5"/>
      <c r="P915" s="5"/>
      <c r="Q915" s="23"/>
      <c r="R915" s="5"/>
      <c r="S915" s="5"/>
      <c r="T915" s="23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23"/>
      <c r="O916" s="5"/>
      <c r="P916" s="5"/>
      <c r="Q916" s="23"/>
      <c r="R916" s="5"/>
      <c r="S916" s="5"/>
      <c r="T916" s="23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23"/>
      <c r="O917" s="5"/>
      <c r="P917" s="5"/>
      <c r="Q917" s="23"/>
      <c r="R917" s="5"/>
      <c r="S917" s="5"/>
      <c r="T917" s="23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23"/>
      <c r="O918" s="5"/>
      <c r="P918" s="5"/>
      <c r="Q918" s="23"/>
      <c r="R918" s="5"/>
      <c r="S918" s="5"/>
      <c r="T918" s="23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23"/>
      <c r="O919" s="5"/>
      <c r="P919" s="5"/>
      <c r="Q919" s="23"/>
      <c r="R919" s="5"/>
      <c r="S919" s="5"/>
      <c r="T919" s="23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23"/>
      <c r="O920" s="5"/>
      <c r="P920" s="5"/>
      <c r="Q920" s="23"/>
      <c r="R920" s="5"/>
      <c r="S920" s="5"/>
      <c r="T920" s="23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23"/>
      <c r="O921" s="5"/>
      <c r="P921" s="5"/>
      <c r="Q921" s="23"/>
      <c r="R921" s="5"/>
      <c r="S921" s="5"/>
      <c r="T921" s="23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23"/>
      <c r="O922" s="5"/>
      <c r="P922" s="5"/>
      <c r="Q922" s="23"/>
      <c r="R922" s="5"/>
      <c r="S922" s="5"/>
      <c r="T922" s="23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23"/>
      <c r="O923" s="5"/>
      <c r="P923" s="5"/>
      <c r="Q923" s="23"/>
      <c r="R923" s="5"/>
      <c r="S923" s="5"/>
      <c r="T923" s="23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23"/>
      <c r="O924" s="5"/>
      <c r="P924" s="5"/>
      <c r="Q924" s="23"/>
      <c r="R924" s="5"/>
      <c r="S924" s="5"/>
      <c r="T924" s="23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23"/>
      <c r="O925" s="5"/>
      <c r="P925" s="5"/>
      <c r="Q925" s="23"/>
      <c r="R925" s="5"/>
      <c r="S925" s="5"/>
      <c r="T925" s="23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23"/>
      <c r="O926" s="5"/>
      <c r="P926" s="5"/>
      <c r="Q926" s="23"/>
      <c r="R926" s="5"/>
      <c r="S926" s="5"/>
      <c r="T926" s="23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23"/>
      <c r="O927" s="5"/>
      <c r="P927" s="5"/>
      <c r="Q927" s="23"/>
      <c r="R927" s="5"/>
      <c r="S927" s="5"/>
      <c r="T927" s="23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23"/>
      <c r="O928" s="5"/>
      <c r="P928" s="5"/>
      <c r="Q928" s="23"/>
      <c r="R928" s="5"/>
      <c r="S928" s="5"/>
      <c r="T928" s="23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23"/>
      <c r="O929" s="5"/>
      <c r="P929" s="5"/>
      <c r="Q929" s="23"/>
      <c r="R929" s="5"/>
      <c r="S929" s="5"/>
      <c r="T929" s="23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23"/>
      <c r="O930" s="5"/>
      <c r="P930" s="5"/>
      <c r="Q930" s="23"/>
      <c r="R930" s="5"/>
      <c r="S930" s="5"/>
      <c r="T930" s="23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23"/>
      <c r="O931" s="5"/>
      <c r="P931" s="5"/>
      <c r="Q931" s="23"/>
      <c r="R931" s="5"/>
      <c r="S931" s="5"/>
      <c r="T931" s="23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23"/>
      <c r="O932" s="5"/>
      <c r="P932" s="5"/>
      <c r="Q932" s="23"/>
      <c r="R932" s="5"/>
      <c r="S932" s="5"/>
      <c r="T932" s="23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23"/>
      <c r="O933" s="5"/>
      <c r="P933" s="5"/>
      <c r="Q933" s="23"/>
      <c r="R933" s="5"/>
      <c r="S933" s="5"/>
      <c r="T933" s="23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23"/>
      <c r="O934" s="5"/>
      <c r="P934" s="5"/>
      <c r="Q934" s="23"/>
      <c r="R934" s="5"/>
      <c r="S934" s="5"/>
      <c r="T934" s="23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23"/>
      <c r="O935" s="5"/>
      <c r="P935" s="5"/>
      <c r="Q935" s="23"/>
      <c r="R935" s="5"/>
      <c r="S935" s="5"/>
      <c r="T935" s="23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23"/>
      <c r="O936" s="5"/>
      <c r="P936" s="5"/>
      <c r="Q936" s="23"/>
      <c r="R936" s="5"/>
      <c r="S936" s="5"/>
      <c r="T936" s="23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23"/>
      <c r="O937" s="5"/>
      <c r="P937" s="5"/>
      <c r="Q937" s="23"/>
      <c r="R937" s="5"/>
      <c r="S937" s="5"/>
      <c r="T937" s="23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23"/>
      <c r="O938" s="5"/>
      <c r="P938" s="5"/>
      <c r="Q938" s="23"/>
      <c r="R938" s="5"/>
      <c r="S938" s="5"/>
      <c r="T938" s="23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23"/>
      <c r="O939" s="5"/>
      <c r="P939" s="5"/>
      <c r="Q939" s="23"/>
      <c r="R939" s="5"/>
      <c r="S939" s="5"/>
      <c r="T939" s="23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23"/>
      <c r="O940" s="5"/>
      <c r="P940" s="5"/>
      <c r="Q940" s="23"/>
      <c r="R940" s="5"/>
      <c r="S940" s="5"/>
      <c r="T940" s="23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23"/>
      <c r="O941" s="5"/>
      <c r="P941" s="5"/>
      <c r="Q941" s="23"/>
      <c r="R941" s="5"/>
      <c r="S941" s="5"/>
      <c r="T941" s="23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23"/>
      <c r="O942" s="5"/>
      <c r="P942" s="5"/>
      <c r="Q942" s="23"/>
      <c r="R942" s="5"/>
      <c r="S942" s="5"/>
      <c r="T942" s="23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23"/>
      <c r="O943" s="5"/>
      <c r="P943" s="5"/>
      <c r="Q943" s="23"/>
      <c r="R943" s="5"/>
      <c r="S943" s="5"/>
      <c r="T943" s="23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23"/>
      <c r="O944" s="5"/>
      <c r="P944" s="5"/>
      <c r="Q944" s="23"/>
      <c r="R944" s="5"/>
      <c r="S944" s="5"/>
      <c r="T944" s="23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23"/>
      <c r="O945" s="5"/>
      <c r="P945" s="5"/>
      <c r="Q945" s="23"/>
      <c r="R945" s="5"/>
      <c r="S945" s="5"/>
      <c r="T945" s="23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23"/>
      <c r="O946" s="5"/>
      <c r="P946" s="5"/>
      <c r="Q946" s="23"/>
      <c r="R946" s="5"/>
      <c r="S946" s="5"/>
      <c r="T946" s="23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23"/>
      <c r="O947" s="5"/>
      <c r="P947" s="5"/>
      <c r="Q947" s="23"/>
      <c r="R947" s="5"/>
      <c r="S947" s="5"/>
      <c r="T947" s="23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23"/>
      <c r="O948" s="5"/>
      <c r="P948" s="5"/>
      <c r="Q948" s="23"/>
      <c r="R948" s="5"/>
      <c r="S948" s="5"/>
      <c r="T948" s="23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23"/>
      <c r="O949" s="5"/>
      <c r="P949" s="5"/>
      <c r="Q949" s="23"/>
      <c r="R949" s="5"/>
      <c r="S949" s="5"/>
      <c r="T949" s="23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23"/>
      <c r="O950" s="5"/>
      <c r="P950" s="5"/>
      <c r="Q950" s="23"/>
      <c r="R950" s="5"/>
      <c r="S950" s="5"/>
      <c r="T950" s="23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23"/>
      <c r="O951" s="5"/>
      <c r="P951" s="5"/>
      <c r="Q951" s="23"/>
      <c r="R951" s="5"/>
      <c r="S951" s="5"/>
      <c r="T951" s="23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23"/>
      <c r="O952" s="5"/>
      <c r="P952" s="5"/>
      <c r="Q952" s="23"/>
      <c r="R952" s="5"/>
      <c r="S952" s="5"/>
      <c r="T952" s="23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23"/>
      <c r="O953" s="5"/>
      <c r="P953" s="5"/>
      <c r="Q953" s="23"/>
      <c r="R953" s="5"/>
      <c r="S953" s="5"/>
      <c r="T953" s="23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23"/>
      <c r="O954" s="5"/>
      <c r="P954" s="5"/>
      <c r="Q954" s="23"/>
      <c r="R954" s="5"/>
      <c r="S954" s="5"/>
      <c r="T954" s="23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23"/>
      <c r="O955" s="5"/>
      <c r="P955" s="5"/>
      <c r="Q955" s="23"/>
      <c r="R955" s="5"/>
      <c r="S955" s="5"/>
      <c r="T955" s="23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23"/>
      <c r="O956" s="5"/>
      <c r="P956" s="5"/>
      <c r="Q956" s="23"/>
      <c r="R956" s="5"/>
      <c r="S956" s="5"/>
      <c r="T956" s="23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23"/>
      <c r="O957" s="5"/>
      <c r="P957" s="5"/>
      <c r="Q957" s="23"/>
      <c r="R957" s="5"/>
      <c r="S957" s="5"/>
      <c r="T957" s="23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23"/>
      <c r="O958" s="5"/>
      <c r="P958" s="5"/>
      <c r="Q958" s="23"/>
      <c r="R958" s="5"/>
      <c r="S958" s="5"/>
      <c r="T958" s="23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23"/>
      <c r="O959" s="5"/>
      <c r="P959" s="5"/>
      <c r="Q959" s="23"/>
      <c r="R959" s="5"/>
      <c r="S959" s="5"/>
      <c r="T959" s="23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23"/>
      <c r="O960" s="5"/>
      <c r="P960" s="5"/>
      <c r="Q960" s="23"/>
      <c r="R960" s="5"/>
      <c r="S960" s="5"/>
      <c r="T960" s="23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23"/>
      <c r="O961" s="5"/>
      <c r="P961" s="5"/>
      <c r="Q961" s="23"/>
      <c r="R961" s="5"/>
      <c r="S961" s="5"/>
      <c r="T961" s="23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23"/>
      <c r="O962" s="5"/>
      <c r="P962" s="5"/>
      <c r="Q962" s="23"/>
      <c r="R962" s="5"/>
      <c r="S962" s="5"/>
      <c r="T962" s="23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23"/>
      <c r="O963" s="5"/>
      <c r="P963" s="5"/>
      <c r="Q963" s="23"/>
      <c r="R963" s="5"/>
      <c r="S963" s="5"/>
      <c r="T963" s="23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23"/>
      <c r="O964" s="5"/>
      <c r="P964" s="5"/>
      <c r="Q964" s="23"/>
      <c r="R964" s="5"/>
      <c r="S964" s="5"/>
      <c r="T964" s="23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23"/>
      <c r="O965" s="5"/>
      <c r="P965" s="5"/>
      <c r="Q965" s="23"/>
      <c r="R965" s="5"/>
      <c r="S965" s="5"/>
      <c r="T965" s="23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23"/>
      <c r="O966" s="5"/>
      <c r="P966" s="5"/>
      <c r="Q966" s="23"/>
      <c r="R966" s="5"/>
      <c r="S966" s="5"/>
      <c r="T966" s="23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23"/>
      <c r="O967" s="5"/>
      <c r="P967" s="5"/>
      <c r="Q967" s="23"/>
      <c r="R967" s="5"/>
      <c r="S967" s="5"/>
      <c r="T967" s="23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23"/>
      <c r="O968" s="5"/>
      <c r="P968" s="5"/>
      <c r="Q968" s="23"/>
      <c r="R968" s="5"/>
      <c r="S968" s="5"/>
      <c r="T968" s="23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23"/>
      <c r="O969" s="5"/>
      <c r="P969" s="5"/>
      <c r="Q969" s="23"/>
      <c r="R969" s="5"/>
      <c r="S969" s="5"/>
      <c r="T969" s="23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23"/>
      <c r="O970" s="5"/>
      <c r="P970" s="5"/>
      <c r="Q970" s="23"/>
      <c r="R970" s="5"/>
      <c r="S970" s="5"/>
      <c r="T970" s="23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23"/>
      <c r="O971" s="5"/>
      <c r="P971" s="5"/>
      <c r="Q971" s="23"/>
      <c r="R971" s="5"/>
      <c r="S971" s="5"/>
      <c r="T971" s="23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23"/>
      <c r="O972" s="5"/>
      <c r="P972" s="5"/>
      <c r="Q972" s="23"/>
      <c r="R972" s="5"/>
      <c r="S972" s="5"/>
      <c r="T972" s="23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23"/>
      <c r="O973" s="5"/>
      <c r="P973" s="5"/>
      <c r="Q973" s="23"/>
      <c r="R973" s="5"/>
      <c r="S973" s="5"/>
      <c r="T973" s="23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23"/>
      <c r="O974" s="5"/>
      <c r="P974" s="5"/>
      <c r="Q974" s="23"/>
      <c r="R974" s="5"/>
      <c r="S974" s="5"/>
      <c r="T974" s="23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23"/>
      <c r="O975" s="5"/>
      <c r="P975" s="5"/>
      <c r="Q975" s="23"/>
      <c r="R975" s="5"/>
      <c r="S975" s="5"/>
      <c r="T975" s="23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23"/>
      <c r="O976" s="5"/>
      <c r="P976" s="5"/>
      <c r="Q976" s="23"/>
      <c r="R976" s="5"/>
      <c r="S976" s="5"/>
      <c r="T976" s="23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23"/>
      <c r="O977" s="5"/>
      <c r="P977" s="5"/>
      <c r="Q977" s="23"/>
      <c r="R977" s="5"/>
      <c r="S977" s="5"/>
      <c r="T977" s="23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23"/>
      <c r="O978" s="5"/>
      <c r="P978" s="5"/>
      <c r="Q978" s="23"/>
      <c r="R978" s="5"/>
      <c r="S978" s="5"/>
      <c r="T978" s="23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23"/>
      <c r="O979" s="5"/>
      <c r="P979" s="5"/>
      <c r="Q979" s="23"/>
      <c r="R979" s="5"/>
      <c r="S979" s="5"/>
      <c r="T979" s="23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23"/>
      <c r="O980" s="5"/>
      <c r="P980" s="5"/>
      <c r="Q980" s="23"/>
      <c r="R980" s="5"/>
      <c r="S980" s="5"/>
      <c r="T980" s="23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23"/>
      <c r="O981" s="5"/>
      <c r="P981" s="5"/>
      <c r="Q981" s="23"/>
      <c r="R981" s="5"/>
      <c r="S981" s="5"/>
      <c r="T981" s="23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23"/>
      <c r="O982" s="5"/>
      <c r="P982" s="5"/>
      <c r="Q982" s="23"/>
      <c r="R982" s="5"/>
      <c r="S982" s="5"/>
      <c r="T982" s="23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23"/>
      <c r="O983" s="5"/>
      <c r="P983" s="5"/>
      <c r="Q983" s="23"/>
      <c r="R983" s="5"/>
      <c r="S983" s="5"/>
      <c r="T983" s="23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23"/>
      <c r="O984" s="5"/>
      <c r="P984" s="5"/>
      <c r="Q984" s="23"/>
      <c r="R984" s="5"/>
      <c r="S984" s="5"/>
      <c r="T984" s="23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23"/>
      <c r="O985" s="5"/>
      <c r="P985" s="5"/>
      <c r="Q985" s="23"/>
      <c r="R985" s="5"/>
      <c r="S985" s="5"/>
      <c r="T985" s="23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23"/>
      <c r="O986" s="5"/>
      <c r="P986" s="5"/>
      <c r="Q986" s="23"/>
      <c r="R986" s="5"/>
      <c r="S986" s="5"/>
      <c r="T986" s="23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23"/>
      <c r="O987" s="5"/>
      <c r="P987" s="5"/>
      <c r="Q987" s="23"/>
      <c r="R987" s="5"/>
      <c r="S987" s="5"/>
      <c r="T987" s="23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23"/>
      <c r="O988" s="5"/>
      <c r="P988" s="5"/>
      <c r="Q988" s="23"/>
      <c r="R988" s="5"/>
      <c r="S988" s="5"/>
      <c r="T988" s="23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23"/>
      <c r="O989" s="5"/>
      <c r="P989" s="5"/>
      <c r="Q989" s="23"/>
      <c r="R989" s="5"/>
      <c r="S989" s="5"/>
      <c r="T989" s="23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23"/>
      <c r="O990" s="5"/>
      <c r="P990" s="5"/>
      <c r="Q990" s="23"/>
      <c r="R990" s="5"/>
      <c r="S990" s="5"/>
      <c r="T990" s="23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23"/>
      <c r="O991" s="5"/>
      <c r="P991" s="5"/>
      <c r="Q991" s="23"/>
      <c r="R991" s="5"/>
      <c r="S991" s="5"/>
      <c r="T991" s="23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23"/>
      <c r="O992" s="5"/>
      <c r="P992" s="5"/>
      <c r="Q992" s="23"/>
      <c r="R992" s="5"/>
      <c r="S992" s="5"/>
      <c r="T992" s="23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23"/>
      <c r="O993" s="5"/>
      <c r="P993" s="5"/>
      <c r="Q993" s="23"/>
      <c r="R993" s="5"/>
      <c r="S993" s="5"/>
      <c r="T993" s="23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23"/>
      <c r="O994" s="5"/>
      <c r="P994" s="5"/>
      <c r="Q994" s="23"/>
      <c r="R994" s="5"/>
      <c r="S994" s="5"/>
      <c r="T994" s="23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23"/>
      <c r="O995" s="5"/>
      <c r="P995" s="5"/>
      <c r="Q995" s="23"/>
      <c r="R995" s="5"/>
      <c r="S995" s="5"/>
      <c r="T995" s="23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23"/>
      <c r="O996" s="5"/>
      <c r="P996" s="5"/>
      <c r="Q996" s="23"/>
      <c r="R996" s="5"/>
      <c r="S996" s="5"/>
      <c r="T996" s="23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2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23"/>
      <c r="O997" s="5"/>
      <c r="P997" s="5"/>
      <c r="Q997" s="23"/>
      <c r="R997" s="5"/>
      <c r="S997" s="5"/>
      <c r="T997" s="23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2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23"/>
      <c r="O998" s="5"/>
      <c r="P998" s="5"/>
      <c r="Q998" s="23"/>
      <c r="R998" s="5"/>
      <c r="S998" s="5"/>
      <c r="T998" s="23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2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23"/>
      <c r="O999" s="5"/>
      <c r="P999" s="5"/>
      <c r="Q999" s="23"/>
      <c r="R999" s="5"/>
      <c r="S999" s="5"/>
      <c r="T999" s="23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2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23"/>
      <c r="O1000" s="5"/>
      <c r="P1000" s="5"/>
      <c r="Q1000" s="23"/>
      <c r="R1000" s="5"/>
      <c r="S1000" s="5"/>
      <c r="T1000" s="23"/>
      <c r="U1000" s="5"/>
      <c r="V1000" s="5"/>
      <c r="W1000" s="5"/>
      <c r="X1000" s="5"/>
      <c r="Y1000" s="5"/>
      <c r="Z1000" s="5"/>
      <c r="AA1000" s="5"/>
      <c r="AB1000" s="5"/>
      <c r="AC1000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723E-63BA-4A57-ABD9-655F7E14C640}">
  <sheetPr>
    <outlinePr summaryBelow="0" summaryRight="0"/>
  </sheetPr>
  <dimension ref="A1:AB1000"/>
  <sheetViews>
    <sheetView tabSelected="1" workbookViewId="0">
      <pane xSplit="3" topLeftCell="D1" activePane="topRight" state="frozen"/>
      <selection pane="topRight"/>
    </sheetView>
  </sheetViews>
  <sheetFormatPr defaultColWidth="12.6328125" defaultRowHeight="15.75" customHeight="1" x14ac:dyDescent="0.25"/>
  <cols>
    <col min="1" max="1" width="4.7265625" customWidth="1"/>
    <col min="3" max="3" width="10.08984375" customWidth="1"/>
    <col min="4" max="5" width="7.36328125" customWidth="1"/>
    <col min="7" max="7" width="7.453125" customWidth="1"/>
    <col min="8" max="9" width="8.36328125" customWidth="1"/>
    <col min="10" max="10" width="11.08984375" customWidth="1"/>
    <col min="11" max="11" width="5.453125" customWidth="1"/>
    <col min="12" max="12" width="10.6328125" customWidth="1"/>
    <col min="13" max="13" width="5.453125" customWidth="1"/>
    <col min="14" max="14" width="14.36328125" customWidth="1"/>
    <col min="16" max="16" width="5.453125" customWidth="1"/>
    <col min="19" max="19" width="5.36328125" customWidth="1"/>
  </cols>
  <sheetData>
    <row r="1" spans="1:28" ht="15.75" customHeight="1" thickTop="1" thickBot="1" x14ac:dyDescent="0.3">
      <c r="A1" s="48"/>
      <c r="B1" s="49" t="s">
        <v>0</v>
      </c>
      <c r="C1" s="50" t="s">
        <v>1</v>
      </c>
      <c r="D1" s="50" t="s">
        <v>3</v>
      </c>
      <c r="E1" s="50" t="s">
        <v>4</v>
      </c>
      <c r="F1" s="50" t="s">
        <v>5</v>
      </c>
      <c r="G1" s="50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51" t="s">
        <v>10</v>
      </c>
      <c r="N1" s="3" t="s">
        <v>24</v>
      </c>
      <c r="O1" s="4" t="s">
        <v>13</v>
      </c>
      <c r="P1" s="51" t="s">
        <v>10</v>
      </c>
      <c r="Q1" s="3" t="s">
        <v>24</v>
      </c>
      <c r="R1" s="4" t="s">
        <v>15</v>
      </c>
      <c r="S1" s="51" t="s">
        <v>10</v>
      </c>
      <c r="T1" s="3" t="s">
        <v>24</v>
      </c>
      <c r="U1" s="4" t="s">
        <v>15</v>
      </c>
      <c r="V1" s="5"/>
      <c r="W1" s="5"/>
      <c r="X1" s="5"/>
      <c r="Y1" s="5"/>
      <c r="Z1" s="5"/>
      <c r="AA1" s="5"/>
      <c r="AB1" s="5"/>
    </row>
    <row r="2" spans="1:28" ht="15.75" customHeight="1" thickTop="1" thickBot="1" x14ac:dyDescent="0.3">
      <c r="A2" s="52">
        <v>1</v>
      </c>
      <c r="B2" s="53" t="s">
        <v>18</v>
      </c>
      <c r="C2" s="54"/>
      <c r="D2" s="54"/>
      <c r="E2" s="54"/>
      <c r="F2" s="55">
        <v>50000</v>
      </c>
      <c r="G2" s="56">
        <v>25</v>
      </c>
      <c r="H2" s="6">
        <f t="shared" ref="H2:H210" si="0">F2*G2*12/16500000</f>
        <v>0.90909090909090906</v>
      </c>
      <c r="I2" s="6">
        <f>H2</f>
        <v>0.90909090909090906</v>
      </c>
      <c r="J2" s="57">
        <v>0.01</v>
      </c>
      <c r="K2" s="7"/>
      <c r="L2" s="8">
        <f t="shared" ref="L2:L5" si="1">F2*G2*12*J2*0.9</f>
        <v>135000</v>
      </c>
      <c r="M2" s="9"/>
      <c r="N2" s="10" t="b">
        <f t="shared" ref="N2:N210" si="2">IF(C2=1,3,IF(C2=2,4,IF(C2=3,5,IF(C2=4,6,IF(C2=5,7,IF(C2=6,8,IF(C2=7,9,IF(C2=8,10,IF(C2=9,11,IF(C2=10,12,IF(C2=11,1,IF(C2=12,2))))))))))))</f>
        <v>0</v>
      </c>
      <c r="O2" s="8">
        <f t="shared" ref="O2:O210" si="3">L2*0.6</f>
        <v>81000</v>
      </c>
      <c r="P2" s="9"/>
      <c r="Q2" s="10" t="b">
        <f t="shared" ref="Q2:Q210" si="4">IF(C2=1,8,IF(C2=2,9,IF(C2=3,10,IF(C2=4,11,IF(C2=5,12,IF(C2=6,1,IF(C2=7,2,IF(C2=8,3,IF(C2=9,4,IF(C2=10,5,IF(C2=11,6,IF(C2=12,7))))))))))))</f>
        <v>0</v>
      </c>
      <c r="R2" s="8">
        <f t="shared" ref="R2:R210" si="5">L2*0.2</f>
        <v>27000</v>
      </c>
      <c r="S2" s="10"/>
      <c r="T2" s="10" t="b">
        <f t="shared" ref="T2:T210" si="6">IF(C2=1,2,IF(C2=2,3,IF(C2=3,4,IF(C2=4,5,IF(C2=5,6,IF(C2=6,7,IF(C2=7,8,IF(C2=8,9,IF(C2=9,10,IF(C2=10,11,IF(C2=11,12,IF(C2=12,1))))))))))))</f>
        <v>0</v>
      </c>
      <c r="U2" s="8">
        <f t="shared" ref="U2:U210" si="7">L2*0.2</f>
        <v>27000</v>
      </c>
      <c r="V2" s="5"/>
      <c r="W2" s="5"/>
      <c r="X2" s="5"/>
      <c r="Y2" s="5"/>
      <c r="Z2" s="5"/>
      <c r="AA2" s="5"/>
      <c r="AB2" s="5"/>
    </row>
    <row r="3" spans="1:28" ht="15.75" customHeight="1" thickTop="1" thickBot="1" x14ac:dyDescent="0.3">
      <c r="A3" s="52">
        <v>2</v>
      </c>
      <c r="B3" s="58" t="s">
        <v>19</v>
      </c>
      <c r="C3" s="54"/>
      <c r="D3" s="54"/>
      <c r="E3" s="54"/>
      <c r="F3" s="59">
        <v>31000</v>
      </c>
      <c r="G3" s="60">
        <v>25</v>
      </c>
      <c r="H3" s="6">
        <f t="shared" si="0"/>
        <v>0.5636363636363636</v>
      </c>
      <c r="I3" s="6">
        <f>I2+H3</f>
        <v>1.4727272727272727</v>
      </c>
      <c r="J3" s="57">
        <v>0.01</v>
      </c>
      <c r="K3" s="7"/>
      <c r="L3" s="8">
        <f t="shared" si="1"/>
        <v>83700</v>
      </c>
      <c r="M3" s="9"/>
      <c r="N3" s="10" t="b">
        <f t="shared" si="2"/>
        <v>0</v>
      </c>
      <c r="O3" s="8">
        <f t="shared" si="3"/>
        <v>50220</v>
      </c>
      <c r="P3" s="9"/>
      <c r="Q3" s="10" t="b">
        <f t="shared" si="4"/>
        <v>0</v>
      </c>
      <c r="R3" s="8">
        <f t="shared" si="5"/>
        <v>16740</v>
      </c>
      <c r="S3" s="10"/>
      <c r="T3" s="10" t="b">
        <f t="shared" si="6"/>
        <v>0</v>
      </c>
      <c r="U3" s="8">
        <f t="shared" si="7"/>
        <v>16740</v>
      </c>
      <c r="V3" s="5"/>
      <c r="W3" s="5"/>
      <c r="X3" s="5"/>
      <c r="Y3" s="5"/>
      <c r="Z3" s="5"/>
      <c r="AA3" s="5"/>
      <c r="AB3" s="5"/>
    </row>
    <row r="4" spans="1:28" ht="15.75" customHeight="1" thickTop="1" thickBot="1" x14ac:dyDescent="0.3">
      <c r="A4" s="52">
        <v>3</v>
      </c>
      <c r="B4" s="58" t="s">
        <v>20</v>
      </c>
      <c r="C4" s="54"/>
      <c r="D4" s="54"/>
      <c r="E4" s="54"/>
      <c r="F4" s="59">
        <v>31000</v>
      </c>
      <c r="G4" s="60">
        <v>25</v>
      </c>
      <c r="H4" s="6">
        <f t="shared" si="0"/>
        <v>0.5636363636363636</v>
      </c>
      <c r="I4" s="6">
        <f>(I3+H4)</f>
        <v>2.0363636363636362</v>
      </c>
      <c r="J4" s="57">
        <v>0.01</v>
      </c>
      <c r="K4" s="7"/>
      <c r="L4" s="8">
        <f t="shared" si="1"/>
        <v>83700</v>
      </c>
      <c r="M4" s="9"/>
      <c r="N4" s="10" t="b">
        <f t="shared" si="2"/>
        <v>0</v>
      </c>
      <c r="O4" s="8">
        <f t="shared" si="3"/>
        <v>50220</v>
      </c>
      <c r="P4" s="9"/>
      <c r="Q4" s="10" t="b">
        <f t="shared" si="4"/>
        <v>0</v>
      </c>
      <c r="R4" s="8">
        <f t="shared" si="5"/>
        <v>16740</v>
      </c>
      <c r="S4" s="10"/>
      <c r="T4" s="10" t="b">
        <f t="shared" si="6"/>
        <v>0</v>
      </c>
      <c r="U4" s="8">
        <f t="shared" si="7"/>
        <v>16740</v>
      </c>
      <c r="V4" s="5"/>
      <c r="W4" s="5"/>
      <c r="X4" s="5"/>
      <c r="Y4" s="5"/>
      <c r="Z4" s="5"/>
      <c r="AA4" s="5"/>
      <c r="AB4" s="5"/>
    </row>
    <row r="5" spans="1:28" ht="15.75" customHeight="1" thickTop="1" thickBot="1" x14ac:dyDescent="0.3">
      <c r="A5" s="61">
        <v>4</v>
      </c>
      <c r="B5" s="62" t="s">
        <v>21</v>
      </c>
      <c r="C5" s="63"/>
      <c r="D5" s="63"/>
      <c r="E5" s="63"/>
      <c r="F5" s="64">
        <v>50000</v>
      </c>
      <c r="G5" s="65">
        <v>25</v>
      </c>
      <c r="H5" s="11">
        <f t="shared" si="0"/>
        <v>0.90909090909090906</v>
      </c>
      <c r="I5" s="11">
        <f>I4+H5</f>
        <v>2.9454545454545453</v>
      </c>
      <c r="J5" s="12">
        <f t="shared" ref="J5:J210" si="8">IF(I5&lt;=5,0.015,IF(I5&lt;=10,0.016,IF(I5&lt;=15,0.017,IF(I5&lt;=20,0.018,IF(I5&lt;=30,0.019,IF(I5&lt;=50,0.02,IF(I5&lt;=100,0.0225,IF(I5&lt;=150,0.025,IF(I5&gt;150,0.03)))))))))</f>
        <v>1.4999999999999999E-2</v>
      </c>
      <c r="K5" s="13"/>
      <c r="L5" s="14">
        <f t="shared" si="1"/>
        <v>202500</v>
      </c>
      <c r="M5" s="15"/>
      <c r="N5" s="16" t="b">
        <f t="shared" si="2"/>
        <v>0</v>
      </c>
      <c r="O5" s="14">
        <f t="shared" si="3"/>
        <v>121500</v>
      </c>
      <c r="P5" s="15"/>
      <c r="Q5" s="16" t="b">
        <f t="shared" si="4"/>
        <v>0</v>
      </c>
      <c r="R5" s="14">
        <f t="shared" si="5"/>
        <v>40500</v>
      </c>
      <c r="S5" s="16"/>
      <c r="T5" s="16" t="b">
        <f t="shared" si="6"/>
        <v>0</v>
      </c>
      <c r="U5" s="14">
        <f t="shared" si="7"/>
        <v>40500</v>
      </c>
      <c r="V5" s="5"/>
      <c r="W5" s="5"/>
      <c r="X5" s="5"/>
      <c r="Y5" s="5"/>
      <c r="Z5" s="5"/>
      <c r="AA5" s="5"/>
      <c r="AB5" s="5"/>
    </row>
    <row r="6" spans="1:28" ht="15.75" customHeight="1" thickTop="1" thickBot="1" x14ac:dyDescent="0.3">
      <c r="A6" s="61">
        <v>5</v>
      </c>
      <c r="B6" s="62" t="s">
        <v>23</v>
      </c>
      <c r="C6" s="63"/>
      <c r="D6" s="63"/>
      <c r="E6" s="63"/>
      <c r="F6" s="64">
        <v>50000</v>
      </c>
      <c r="G6" s="65">
        <v>25</v>
      </c>
      <c r="H6" s="11">
        <f t="shared" si="0"/>
        <v>0.90909090909090906</v>
      </c>
      <c r="I6" s="11">
        <f>(I5+H6)</f>
        <v>3.8545454545454545</v>
      </c>
      <c r="J6" s="12">
        <f t="shared" si="8"/>
        <v>1.4999999999999999E-2</v>
      </c>
      <c r="K6" s="66"/>
      <c r="L6" s="14">
        <f t="shared" ref="L6:L210" si="9">F6*G6*12*J5*0.9</f>
        <v>202500</v>
      </c>
      <c r="M6" s="15"/>
      <c r="N6" s="16" t="b">
        <f t="shared" si="2"/>
        <v>0</v>
      </c>
      <c r="O6" s="14">
        <f t="shared" si="3"/>
        <v>121500</v>
      </c>
      <c r="P6" s="15"/>
      <c r="Q6" s="16" t="b">
        <f t="shared" si="4"/>
        <v>0</v>
      </c>
      <c r="R6" s="14">
        <f t="shared" si="5"/>
        <v>40500</v>
      </c>
      <c r="S6" s="15"/>
      <c r="T6" s="16" t="b">
        <f t="shared" si="6"/>
        <v>0</v>
      </c>
      <c r="U6" s="14">
        <f t="shared" si="7"/>
        <v>40500</v>
      </c>
      <c r="V6" s="5"/>
      <c r="W6" s="5"/>
      <c r="X6" s="5"/>
      <c r="Y6" s="5"/>
      <c r="Z6" s="5"/>
      <c r="AA6" s="5"/>
      <c r="AB6" s="5"/>
    </row>
    <row r="7" spans="1:28" ht="15.75" customHeight="1" thickTop="1" thickBot="1" x14ac:dyDescent="0.3">
      <c r="A7" s="61">
        <v>6</v>
      </c>
      <c r="B7" s="62" t="s">
        <v>22</v>
      </c>
      <c r="C7" s="63"/>
      <c r="D7" s="63"/>
      <c r="E7" s="63"/>
      <c r="F7" s="64">
        <v>35000</v>
      </c>
      <c r="G7" s="65">
        <v>25</v>
      </c>
      <c r="H7" s="11">
        <f t="shared" si="0"/>
        <v>0.63636363636363635</v>
      </c>
      <c r="I7" s="11">
        <f t="shared" ref="I7:I70" si="10">I6+H7</f>
        <v>4.4909090909090912</v>
      </c>
      <c r="J7" s="12">
        <f t="shared" si="8"/>
        <v>1.4999999999999999E-2</v>
      </c>
      <c r="K7" s="67"/>
      <c r="L7" s="14">
        <f t="shared" si="9"/>
        <v>141750</v>
      </c>
      <c r="M7" s="15"/>
      <c r="N7" s="16" t="b">
        <f t="shared" si="2"/>
        <v>0</v>
      </c>
      <c r="O7" s="14">
        <f t="shared" si="3"/>
        <v>85050</v>
      </c>
      <c r="P7" s="15"/>
      <c r="Q7" s="16" t="b">
        <f t="shared" si="4"/>
        <v>0</v>
      </c>
      <c r="R7" s="14">
        <f t="shared" si="5"/>
        <v>28350</v>
      </c>
      <c r="S7" s="15"/>
      <c r="T7" s="16" t="b">
        <f t="shared" si="6"/>
        <v>0</v>
      </c>
      <c r="U7" s="14">
        <f t="shared" si="7"/>
        <v>28350</v>
      </c>
      <c r="V7" s="5"/>
      <c r="W7" s="5"/>
      <c r="X7" s="5"/>
      <c r="Y7" s="5"/>
      <c r="Z7" s="5"/>
      <c r="AA7" s="5"/>
      <c r="AB7" s="5"/>
    </row>
    <row r="8" spans="1:28" ht="15.75" customHeight="1" thickTop="1" thickBot="1" x14ac:dyDescent="0.3">
      <c r="A8" s="61">
        <v>7</v>
      </c>
      <c r="B8" s="62"/>
      <c r="C8" s="63"/>
      <c r="D8" s="63"/>
      <c r="E8" s="63"/>
      <c r="F8" s="68">
        <v>100000</v>
      </c>
      <c r="G8" s="63">
        <v>25</v>
      </c>
      <c r="H8" s="11">
        <f t="shared" si="0"/>
        <v>1.8181818181818181</v>
      </c>
      <c r="I8" s="11">
        <f t="shared" si="10"/>
        <v>6.3090909090909095</v>
      </c>
      <c r="J8" s="12">
        <f t="shared" si="8"/>
        <v>1.6E-2</v>
      </c>
      <c r="K8" s="67"/>
      <c r="L8" s="14">
        <f t="shared" si="9"/>
        <v>405000</v>
      </c>
      <c r="M8" s="15"/>
      <c r="N8" s="16" t="b">
        <f t="shared" si="2"/>
        <v>0</v>
      </c>
      <c r="O8" s="14">
        <f t="shared" si="3"/>
        <v>243000</v>
      </c>
      <c r="P8" s="15"/>
      <c r="Q8" s="16" t="b">
        <f t="shared" si="4"/>
        <v>0</v>
      </c>
      <c r="R8" s="14">
        <f t="shared" si="5"/>
        <v>81000</v>
      </c>
      <c r="S8" s="16"/>
      <c r="T8" s="16" t="b">
        <f t="shared" si="6"/>
        <v>0</v>
      </c>
      <c r="U8" s="14">
        <f t="shared" si="7"/>
        <v>81000</v>
      </c>
      <c r="V8" s="5"/>
      <c r="W8" s="5"/>
      <c r="X8" s="5"/>
      <c r="Y8" s="5"/>
      <c r="Z8" s="5"/>
      <c r="AA8" s="5"/>
      <c r="AB8" s="5"/>
    </row>
    <row r="9" spans="1:28" ht="15.75" customHeight="1" thickTop="1" thickBot="1" x14ac:dyDescent="0.3">
      <c r="A9" s="61">
        <v>8</v>
      </c>
      <c r="B9" s="62"/>
      <c r="C9" s="63"/>
      <c r="D9" s="63"/>
      <c r="E9" s="63"/>
      <c r="F9" s="68">
        <v>50000</v>
      </c>
      <c r="G9" s="63">
        <v>25</v>
      </c>
      <c r="H9" s="11">
        <f t="shared" si="0"/>
        <v>0.90909090909090906</v>
      </c>
      <c r="I9" s="11">
        <f t="shared" si="10"/>
        <v>7.2181818181818187</v>
      </c>
      <c r="J9" s="12">
        <f t="shared" si="8"/>
        <v>1.6E-2</v>
      </c>
      <c r="K9" s="67"/>
      <c r="L9" s="14">
        <f t="shared" si="9"/>
        <v>216000</v>
      </c>
      <c r="M9" s="15"/>
      <c r="N9" s="16" t="b">
        <f t="shared" si="2"/>
        <v>0</v>
      </c>
      <c r="O9" s="14">
        <f t="shared" si="3"/>
        <v>129600</v>
      </c>
      <c r="P9" s="15"/>
      <c r="Q9" s="16" t="b">
        <f t="shared" si="4"/>
        <v>0</v>
      </c>
      <c r="R9" s="14">
        <f t="shared" si="5"/>
        <v>43200</v>
      </c>
      <c r="S9" s="16"/>
      <c r="T9" s="16" t="b">
        <f t="shared" si="6"/>
        <v>0</v>
      </c>
      <c r="U9" s="14">
        <f t="shared" si="7"/>
        <v>43200</v>
      </c>
      <c r="V9" s="5"/>
      <c r="W9" s="5"/>
      <c r="X9" s="5"/>
      <c r="Y9" s="5"/>
      <c r="Z9" s="5"/>
      <c r="AA9" s="5"/>
      <c r="AB9" s="5"/>
    </row>
    <row r="10" spans="1:28" ht="15.75" customHeight="1" thickTop="1" thickBot="1" x14ac:dyDescent="0.3">
      <c r="A10" s="61">
        <v>9</v>
      </c>
      <c r="B10" s="62"/>
      <c r="C10" s="63"/>
      <c r="D10" s="63"/>
      <c r="E10" s="63"/>
      <c r="F10" s="68">
        <v>50000</v>
      </c>
      <c r="G10" s="63">
        <v>25</v>
      </c>
      <c r="H10" s="11">
        <f t="shared" si="0"/>
        <v>0.90909090909090906</v>
      </c>
      <c r="I10" s="11">
        <f t="shared" si="10"/>
        <v>8.127272727272727</v>
      </c>
      <c r="J10" s="12">
        <f t="shared" si="8"/>
        <v>1.6E-2</v>
      </c>
      <c r="K10" s="67"/>
      <c r="L10" s="14">
        <f t="shared" si="9"/>
        <v>216000</v>
      </c>
      <c r="M10" s="15"/>
      <c r="N10" s="16" t="b">
        <f t="shared" si="2"/>
        <v>0</v>
      </c>
      <c r="O10" s="14">
        <f t="shared" si="3"/>
        <v>129600</v>
      </c>
      <c r="P10" s="15"/>
      <c r="Q10" s="16" t="b">
        <f t="shared" si="4"/>
        <v>0</v>
      </c>
      <c r="R10" s="14">
        <f t="shared" si="5"/>
        <v>43200</v>
      </c>
      <c r="S10" s="16"/>
      <c r="T10" s="16" t="b">
        <f t="shared" si="6"/>
        <v>0</v>
      </c>
      <c r="U10" s="14">
        <f t="shared" si="7"/>
        <v>43200</v>
      </c>
      <c r="V10" s="5"/>
      <c r="W10" s="5"/>
      <c r="X10" s="5"/>
      <c r="Y10" s="5"/>
      <c r="Z10" s="5"/>
      <c r="AA10" s="5"/>
      <c r="AB10" s="5"/>
    </row>
    <row r="11" spans="1:28" ht="15.75" customHeight="1" thickTop="1" thickBot="1" x14ac:dyDescent="0.3">
      <c r="A11" s="61">
        <v>10</v>
      </c>
      <c r="B11" s="62"/>
      <c r="C11" s="63"/>
      <c r="D11" s="63"/>
      <c r="E11" s="63"/>
      <c r="F11" s="68">
        <v>60000</v>
      </c>
      <c r="G11" s="63">
        <v>25</v>
      </c>
      <c r="H11" s="11">
        <f t="shared" si="0"/>
        <v>1.0909090909090908</v>
      </c>
      <c r="I11" s="11">
        <f t="shared" si="10"/>
        <v>9.2181818181818187</v>
      </c>
      <c r="J11" s="12">
        <f t="shared" si="8"/>
        <v>1.6E-2</v>
      </c>
      <c r="K11" s="13"/>
      <c r="L11" s="14">
        <f t="shared" si="9"/>
        <v>259200</v>
      </c>
      <c r="M11" s="15"/>
      <c r="N11" s="16" t="b">
        <f t="shared" si="2"/>
        <v>0</v>
      </c>
      <c r="O11" s="14">
        <f t="shared" si="3"/>
        <v>155520</v>
      </c>
      <c r="P11" s="15"/>
      <c r="Q11" s="16" t="b">
        <f t="shared" si="4"/>
        <v>0</v>
      </c>
      <c r="R11" s="14">
        <f t="shared" si="5"/>
        <v>51840</v>
      </c>
      <c r="S11" s="16"/>
      <c r="T11" s="16" t="b">
        <f t="shared" si="6"/>
        <v>0</v>
      </c>
      <c r="U11" s="14">
        <f t="shared" si="7"/>
        <v>51840</v>
      </c>
      <c r="V11" s="5"/>
      <c r="W11" s="5"/>
      <c r="X11" s="5"/>
      <c r="Y11" s="5"/>
      <c r="Z11" s="5"/>
      <c r="AA11" s="5"/>
      <c r="AB11" s="5"/>
    </row>
    <row r="12" spans="1:28" ht="15.75" customHeight="1" thickTop="1" thickBot="1" x14ac:dyDescent="0.3">
      <c r="A12" s="61">
        <v>11</v>
      </c>
      <c r="B12" s="62"/>
      <c r="C12" s="63"/>
      <c r="D12" s="63"/>
      <c r="E12" s="63"/>
      <c r="F12" s="68">
        <v>70000</v>
      </c>
      <c r="G12" s="63">
        <v>25</v>
      </c>
      <c r="H12" s="11">
        <f t="shared" si="0"/>
        <v>1.2727272727272727</v>
      </c>
      <c r="I12" s="11">
        <f t="shared" si="10"/>
        <v>10.490909090909092</v>
      </c>
      <c r="J12" s="12">
        <f t="shared" si="8"/>
        <v>1.7000000000000001E-2</v>
      </c>
      <c r="K12" s="13"/>
      <c r="L12" s="14">
        <f t="shared" si="9"/>
        <v>302400</v>
      </c>
      <c r="M12" s="15"/>
      <c r="N12" s="16" t="b">
        <f t="shared" si="2"/>
        <v>0</v>
      </c>
      <c r="O12" s="14">
        <f t="shared" si="3"/>
        <v>181440</v>
      </c>
      <c r="P12" s="15"/>
      <c r="Q12" s="16" t="b">
        <f t="shared" si="4"/>
        <v>0</v>
      </c>
      <c r="R12" s="14">
        <f t="shared" si="5"/>
        <v>60480</v>
      </c>
      <c r="S12" s="16"/>
      <c r="T12" s="16" t="b">
        <f t="shared" si="6"/>
        <v>0</v>
      </c>
      <c r="U12" s="14">
        <f t="shared" si="7"/>
        <v>60480</v>
      </c>
      <c r="V12" s="5"/>
      <c r="W12" s="5"/>
      <c r="X12" s="5"/>
      <c r="Y12" s="5"/>
      <c r="Z12" s="5"/>
      <c r="AA12" s="5"/>
      <c r="AB12" s="5"/>
    </row>
    <row r="13" spans="1:28" ht="15.75" customHeight="1" thickTop="1" thickBot="1" x14ac:dyDescent="0.3">
      <c r="A13" s="61">
        <v>12</v>
      </c>
      <c r="B13" s="62"/>
      <c r="C13" s="63"/>
      <c r="D13" s="63"/>
      <c r="E13" s="63"/>
      <c r="F13" s="68">
        <v>90000</v>
      </c>
      <c r="G13" s="63">
        <v>25</v>
      </c>
      <c r="H13" s="11">
        <f t="shared" si="0"/>
        <v>1.6363636363636365</v>
      </c>
      <c r="I13" s="11">
        <f t="shared" si="10"/>
        <v>12.127272727272729</v>
      </c>
      <c r="J13" s="12">
        <f t="shared" si="8"/>
        <v>1.7000000000000001E-2</v>
      </c>
      <c r="K13" s="13"/>
      <c r="L13" s="14">
        <f t="shared" si="9"/>
        <v>413100.00000000006</v>
      </c>
      <c r="M13" s="15"/>
      <c r="N13" s="16" t="b">
        <f t="shared" si="2"/>
        <v>0</v>
      </c>
      <c r="O13" s="14">
        <f t="shared" si="3"/>
        <v>247860.00000000003</v>
      </c>
      <c r="P13" s="15"/>
      <c r="Q13" s="16" t="b">
        <f t="shared" si="4"/>
        <v>0</v>
      </c>
      <c r="R13" s="14">
        <f t="shared" si="5"/>
        <v>82620.000000000015</v>
      </c>
      <c r="S13" s="16"/>
      <c r="T13" s="16" t="b">
        <f t="shared" si="6"/>
        <v>0</v>
      </c>
      <c r="U13" s="14">
        <f t="shared" si="7"/>
        <v>82620.000000000015</v>
      </c>
      <c r="V13" s="5"/>
      <c r="W13" s="5"/>
      <c r="X13" s="5"/>
      <c r="Y13" s="5"/>
      <c r="Z13" s="5"/>
      <c r="AA13" s="5"/>
      <c r="AB13" s="5"/>
    </row>
    <row r="14" spans="1:28" ht="15.75" customHeight="1" thickTop="1" thickBot="1" x14ac:dyDescent="0.3">
      <c r="A14" s="61">
        <v>13</v>
      </c>
      <c r="B14" s="62"/>
      <c r="C14" s="63"/>
      <c r="D14" s="63"/>
      <c r="E14" s="63"/>
      <c r="F14" s="68">
        <v>31000</v>
      </c>
      <c r="G14" s="63">
        <v>25</v>
      </c>
      <c r="H14" s="11">
        <f t="shared" si="0"/>
        <v>0.5636363636363636</v>
      </c>
      <c r="I14" s="11">
        <f t="shared" si="10"/>
        <v>12.690909090909093</v>
      </c>
      <c r="J14" s="12">
        <f t="shared" si="8"/>
        <v>1.7000000000000001E-2</v>
      </c>
      <c r="K14" s="13"/>
      <c r="L14" s="14">
        <f t="shared" si="9"/>
        <v>142290</v>
      </c>
      <c r="M14" s="15"/>
      <c r="N14" s="16" t="b">
        <f t="shared" si="2"/>
        <v>0</v>
      </c>
      <c r="O14" s="14">
        <f t="shared" si="3"/>
        <v>85374</v>
      </c>
      <c r="P14" s="15"/>
      <c r="Q14" s="16" t="b">
        <f t="shared" si="4"/>
        <v>0</v>
      </c>
      <c r="R14" s="14">
        <f t="shared" si="5"/>
        <v>28458</v>
      </c>
      <c r="S14" s="16"/>
      <c r="T14" s="16" t="b">
        <f t="shared" si="6"/>
        <v>0</v>
      </c>
      <c r="U14" s="14">
        <f t="shared" si="7"/>
        <v>28458</v>
      </c>
      <c r="V14" s="5"/>
      <c r="W14" s="5"/>
      <c r="X14" s="5"/>
      <c r="Y14" s="5"/>
      <c r="Z14" s="5"/>
      <c r="AA14" s="5"/>
      <c r="AB14" s="5"/>
    </row>
    <row r="15" spans="1:28" ht="15.75" customHeight="1" thickTop="1" thickBot="1" x14ac:dyDescent="0.3">
      <c r="A15" s="61">
        <v>14</v>
      </c>
      <c r="B15" s="62"/>
      <c r="C15" s="63"/>
      <c r="D15" s="63"/>
      <c r="E15" s="63"/>
      <c r="F15" s="68">
        <v>50000</v>
      </c>
      <c r="G15" s="63">
        <v>25</v>
      </c>
      <c r="H15" s="11">
        <f t="shared" si="0"/>
        <v>0.90909090909090906</v>
      </c>
      <c r="I15" s="11">
        <f t="shared" si="10"/>
        <v>13.600000000000001</v>
      </c>
      <c r="J15" s="12">
        <f t="shared" si="8"/>
        <v>1.7000000000000001E-2</v>
      </c>
      <c r="K15" s="13"/>
      <c r="L15" s="14">
        <f t="shared" si="9"/>
        <v>229500.00000000003</v>
      </c>
      <c r="M15" s="15"/>
      <c r="N15" s="16" t="b">
        <f t="shared" si="2"/>
        <v>0</v>
      </c>
      <c r="O15" s="14">
        <f t="shared" si="3"/>
        <v>137700</v>
      </c>
      <c r="P15" s="15"/>
      <c r="Q15" s="16" t="b">
        <f t="shared" si="4"/>
        <v>0</v>
      </c>
      <c r="R15" s="14">
        <f t="shared" si="5"/>
        <v>45900.000000000007</v>
      </c>
      <c r="S15" s="16"/>
      <c r="T15" s="16" t="b">
        <f t="shared" si="6"/>
        <v>0</v>
      </c>
      <c r="U15" s="14">
        <f t="shared" si="7"/>
        <v>45900.000000000007</v>
      </c>
      <c r="V15" s="5"/>
      <c r="W15" s="5"/>
      <c r="X15" s="5"/>
      <c r="Y15" s="5"/>
      <c r="Z15" s="5"/>
      <c r="AA15" s="5"/>
      <c r="AB15" s="5"/>
    </row>
    <row r="16" spans="1:28" ht="15.75" customHeight="1" thickTop="1" thickBot="1" x14ac:dyDescent="0.3">
      <c r="A16" s="61">
        <v>15</v>
      </c>
      <c r="B16" s="62"/>
      <c r="C16" s="63"/>
      <c r="D16" s="63"/>
      <c r="E16" s="63"/>
      <c r="F16" s="68">
        <v>31000</v>
      </c>
      <c r="G16" s="63">
        <v>25</v>
      </c>
      <c r="H16" s="11">
        <f t="shared" si="0"/>
        <v>0.5636363636363636</v>
      </c>
      <c r="I16" s="11">
        <f t="shared" si="10"/>
        <v>14.163636363636366</v>
      </c>
      <c r="J16" s="12">
        <f t="shared" si="8"/>
        <v>1.7000000000000001E-2</v>
      </c>
      <c r="K16" s="13"/>
      <c r="L16" s="14">
        <f t="shared" si="9"/>
        <v>142290</v>
      </c>
      <c r="M16" s="15"/>
      <c r="N16" s="16" t="b">
        <f t="shared" si="2"/>
        <v>0</v>
      </c>
      <c r="O16" s="14">
        <f t="shared" si="3"/>
        <v>85374</v>
      </c>
      <c r="P16" s="15"/>
      <c r="Q16" s="16" t="b">
        <f t="shared" si="4"/>
        <v>0</v>
      </c>
      <c r="R16" s="14">
        <f t="shared" si="5"/>
        <v>28458</v>
      </c>
      <c r="S16" s="16"/>
      <c r="T16" s="16" t="b">
        <f t="shared" si="6"/>
        <v>0</v>
      </c>
      <c r="U16" s="14">
        <f t="shared" si="7"/>
        <v>28458</v>
      </c>
      <c r="V16" s="5"/>
      <c r="W16" s="5"/>
      <c r="X16" s="5"/>
      <c r="Y16" s="5"/>
      <c r="Z16" s="5"/>
      <c r="AA16" s="5"/>
      <c r="AB16" s="5"/>
    </row>
    <row r="17" spans="1:28" ht="15.75" customHeight="1" thickTop="1" thickBot="1" x14ac:dyDescent="0.3">
      <c r="A17" s="61">
        <v>16</v>
      </c>
      <c r="B17" s="62"/>
      <c r="C17" s="63"/>
      <c r="D17" s="63"/>
      <c r="E17" s="63"/>
      <c r="F17" s="68">
        <v>60000</v>
      </c>
      <c r="G17" s="63">
        <v>25</v>
      </c>
      <c r="H17" s="11">
        <f t="shared" si="0"/>
        <v>1.0909090909090908</v>
      </c>
      <c r="I17" s="11">
        <f t="shared" si="10"/>
        <v>15.254545454545458</v>
      </c>
      <c r="J17" s="12">
        <f t="shared" si="8"/>
        <v>1.7999999999999999E-2</v>
      </c>
      <c r="K17" s="13"/>
      <c r="L17" s="14">
        <f t="shared" si="9"/>
        <v>275400</v>
      </c>
      <c r="M17" s="15"/>
      <c r="N17" s="16" t="b">
        <f t="shared" si="2"/>
        <v>0</v>
      </c>
      <c r="O17" s="14">
        <f t="shared" si="3"/>
        <v>165240</v>
      </c>
      <c r="P17" s="15"/>
      <c r="Q17" s="16" t="b">
        <f t="shared" si="4"/>
        <v>0</v>
      </c>
      <c r="R17" s="14">
        <f t="shared" si="5"/>
        <v>55080</v>
      </c>
      <c r="S17" s="16"/>
      <c r="T17" s="16" t="b">
        <f t="shared" si="6"/>
        <v>0</v>
      </c>
      <c r="U17" s="14">
        <f t="shared" si="7"/>
        <v>55080</v>
      </c>
      <c r="V17" s="5"/>
      <c r="W17" s="5"/>
      <c r="X17" s="5"/>
      <c r="Y17" s="5"/>
      <c r="Z17" s="5"/>
      <c r="AA17" s="5"/>
      <c r="AB17" s="5"/>
    </row>
    <row r="18" spans="1:28" ht="15.75" customHeight="1" thickTop="1" thickBot="1" x14ac:dyDescent="0.3">
      <c r="A18" s="61">
        <v>17</v>
      </c>
      <c r="B18" s="62"/>
      <c r="C18" s="63"/>
      <c r="D18" s="63"/>
      <c r="E18" s="63"/>
      <c r="F18" s="68">
        <v>50000</v>
      </c>
      <c r="G18" s="63">
        <v>25</v>
      </c>
      <c r="H18" s="11">
        <f t="shared" si="0"/>
        <v>0.90909090909090906</v>
      </c>
      <c r="I18" s="11">
        <f t="shared" si="10"/>
        <v>16.163636363636368</v>
      </c>
      <c r="J18" s="12">
        <f t="shared" si="8"/>
        <v>1.7999999999999999E-2</v>
      </c>
      <c r="K18" s="13"/>
      <c r="L18" s="14">
        <f t="shared" si="9"/>
        <v>243000</v>
      </c>
      <c r="M18" s="15"/>
      <c r="N18" s="16" t="b">
        <f t="shared" si="2"/>
        <v>0</v>
      </c>
      <c r="O18" s="14">
        <f t="shared" si="3"/>
        <v>145800</v>
      </c>
      <c r="P18" s="15"/>
      <c r="Q18" s="16" t="b">
        <f t="shared" si="4"/>
        <v>0</v>
      </c>
      <c r="R18" s="14">
        <f t="shared" si="5"/>
        <v>48600</v>
      </c>
      <c r="S18" s="16"/>
      <c r="T18" s="16" t="b">
        <f t="shared" si="6"/>
        <v>0</v>
      </c>
      <c r="U18" s="14">
        <f t="shared" si="7"/>
        <v>48600</v>
      </c>
      <c r="V18" s="5"/>
      <c r="W18" s="5"/>
      <c r="X18" s="5"/>
      <c r="Y18" s="5"/>
      <c r="Z18" s="5"/>
      <c r="AA18" s="5"/>
      <c r="AB18" s="5"/>
    </row>
    <row r="19" spans="1:28" ht="15.75" customHeight="1" thickTop="1" thickBot="1" x14ac:dyDescent="0.3">
      <c r="A19" s="61">
        <v>18</v>
      </c>
      <c r="B19" s="62"/>
      <c r="C19" s="63"/>
      <c r="D19" s="63"/>
      <c r="E19" s="63"/>
      <c r="F19" s="68">
        <v>31000</v>
      </c>
      <c r="G19" s="63">
        <v>25</v>
      </c>
      <c r="H19" s="11">
        <f t="shared" si="0"/>
        <v>0.5636363636363636</v>
      </c>
      <c r="I19" s="11">
        <f t="shared" si="10"/>
        <v>16.72727272727273</v>
      </c>
      <c r="J19" s="12">
        <f t="shared" si="8"/>
        <v>1.7999999999999999E-2</v>
      </c>
      <c r="K19" s="13"/>
      <c r="L19" s="14">
        <f t="shared" si="9"/>
        <v>150660</v>
      </c>
      <c r="M19" s="15"/>
      <c r="N19" s="16" t="b">
        <f t="shared" si="2"/>
        <v>0</v>
      </c>
      <c r="O19" s="14">
        <f t="shared" si="3"/>
        <v>90396</v>
      </c>
      <c r="P19" s="15"/>
      <c r="Q19" s="16" t="b">
        <f t="shared" si="4"/>
        <v>0</v>
      </c>
      <c r="R19" s="14">
        <f t="shared" si="5"/>
        <v>30132</v>
      </c>
      <c r="S19" s="16"/>
      <c r="T19" s="16" t="b">
        <f t="shared" si="6"/>
        <v>0</v>
      </c>
      <c r="U19" s="14">
        <f t="shared" si="7"/>
        <v>30132</v>
      </c>
      <c r="V19" s="5"/>
      <c r="W19" s="5"/>
      <c r="X19" s="5"/>
      <c r="Y19" s="5"/>
      <c r="Z19" s="5"/>
      <c r="AA19" s="5"/>
      <c r="AB19" s="5"/>
    </row>
    <row r="20" spans="1:28" ht="15.75" customHeight="1" thickTop="1" thickBot="1" x14ac:dyDescent="0.3">
      <c r="A20" s="61">
        <v>19</v>
      </c>
      <c r="B20" s="62"/>
      <c r="C20" s="63"/>
      <c r="D20" s="63"/>
      <c r="E20" s="63"/>
      <c r="F20" s="68">
        <v>31000</v>
      </c>
      <c r="G20" s="63">
        <v>25</v>
      </c>
      <c r="H20" s="11">
        <f t="shared" si="0"/>
        <v>0.5636363636363636</v>
      </c>
      <c r="I20" s="11">
        <f t="shared" si="10"/>
        <v>17.290909090909093</v>
      </c>
      <c r="J20" s="12">
        <f t="shared" si="8"/>
        <v>1.7999999999999999E-2</v>
      </c>
      <c r="K20" s="13"/>
      <c r="L20" s="14">
        <f t="shared" si="9"/>
        <v>150660</v>
      </c>
      <c r="M20" s="15"/>
      <c r="N20" s="16" t="b">
        <f t="shared" si="2"/>
        <v>0</v>
      </c>
      <c r="O20" s="14">
        <f t="shared" si="3"/>
        <v>90396</v>
      </c>
      <c r="P20" s="15"/>
      <c r="Q20" s="16" t="b">
        <f t="shared" si="4"/>
        <v>0</v>
      </c>
      <c r="R20" s="14">
        <f t="shared" si="5"/>
        <v>30132</v>
      </c>
      <c r="S20" s="16"/>
      <c r="T20" s="16" t="b">
        <f t="shared" si="6"/>
        <v>0</v>
      </c>
      <c r="U20" s="14">
        <f t="shared" si="7"/>
        <v>30132</v>
      </c>
      <c r="V20" s="5"/>
      <c r="W20" s="5"/>
      <c r="X20" s="5"/>
      <c r="Y20" s="5"/>
      <c r="Z20" s="5"/>
      <c r="AA20" s="5"/>
      <c r="AB20" s="5"/>
    </row>
    <row r="21" spans="1:28" ht="15.75" customHeight="1" thickTop="1" thickBot="1" x14ac:dyDescent="0.3">
      <c r="A21" s="61">
        <v>20</v>
      </c>
      <c r="B21" s="62"/>
      <c r="C21" s="63"/>
      <c r="D21" s="63"/>
      <c r="E21" s="63"/>
      <c r="F21" s="68">
        <v>31000</v>
      </c>
      <c r="G21" s="63">
        <v>25</v>
      </c>
      <c r="H21" s="11">
        <f t="shared" si="0"/>
        <v>0.5636363636363636</v>
      </c>
      <c r="I21" s="11">
        <f t="shared" si="10"/>
        <v>17.854545454545455</v>
      </c>
      <c r="J21" s="12">
        <f t="shared" si="8"/>
        <v>1.7999999999999999E-2</v>
      </c>
      <c r="K21" s="13"/>
      <c r="L21" s="14">
        <f t="shared" si="9"/>
        <v>150660</v>
      </c>
      <c r="M21" s="15"/>
      <c r="N21" s="16" t="b">
        <f t="shared" si="2"/>
        <v>0</v>
      </c>
      <c r="O21" s="14">
        <f t="shared" si="3"/>
        <v>90396</v>
      </c>
      <c r="P21" s="15"/>
      <c r="Q21" s="16" t="b">
        <f t="shared" si="4"/>
        <v>0</v>
      </c>
      <c r="R21" s="14">
        <f t="shared" si="5"/>
        <v>30132</v>
      </c>
      <c r="S21" s="16"/>
      <c r="T21" s="16" t="b">
        <f t="shared" si="6"/>
        <v>0</v>
      </c>
      <c r="U21" s="14">
        <f t="shared" si="7"/>
        <v>30132</v>
      </c>
      <c r="V21" s="5"/>
      <c r="W21" s="5"/>
      <c r="X21" s="5"/>
      <c r="Y21" s="5"/>
      <c r="Z21" s="5"/>
      <c r="AA21" s="5"/>
      <c r="AB21" s="5"/>
    </row>
    <row r="22" spans="1:28" ht="15.75" customHeight="1" thickTop="1" thickBot="1" x14ac:dyDescent="0.3">
      <c r="A22" s="61">
        <v>21</v>
      </c>
      <c r="B22" s="62"/>
      <c r="C22" s="63"/>
      <c r="D22" s="63"/>
      <c r="E22" s="63"/>
      <c r="F22" s="68">
        <v>31000</v>
      </c>
      <c r="G22" s="63">
        <v>25</v>
      </c>
      <c r="H22" s="11">
        <f t="shared" si="0"/>
        <v>0.5636363636363636</v>
      </c>
      <c r="I22" s="11">
        <f t="shared" si="10"/>
        <v>18.418181818181818</v>
      </c>
      <c r="J22" s="12">
        <f t="shared" si="8"/>
        <v>1.7999999999999999E-2</v>
      </c>
      <c r="K22" s="13"/>
      <c r="L22" s="14">
        <f t="shared" si="9"/>
        <v>150660</v>
      </c>
      <c r="M22" s="15"/>
      <c r="N22" s="16" t="b">
        <f t="shared" si="2"/>
        <v>0</v>
      </c>
      <c r="O22" s="14">
        <f t="shared" si="3"/>
        <v>90396</v>
      </c>
      <c r="P22" s="66"/>
      <c r="Q22" s="16" t="b">
        <f t="shared" si="4"/>
        <v>0</v>
      </c>
      <c r="R22" s="14">
        <f t="shared" si="5"/>
        <v>30132</v>
      </c>
      <c r="S22" s="16"/>
      <c r="T22" s="16" t="b">
        <f t="shared" si="6"/>
        <v>0</v>
      </c>
      <c r="U22" s="14">
        <f t="shared" si="7"/>
        <v>30132</v>
      </c>
      <c r="V22" s="5"/>
      <c r="W22" s="5"/>
      <c r="X22" s="5"/>
      <c r="Y22" s="5"/>
      <c r="Z22" s="5"/>
      <c r="AA22" s="5"/>
      <c r="AB22" s="5"/>
    </row>
    <row r="23" spans="1:28" ht="15.75" customHeight="1" thickTop="1" thickBot="1" x14ac:dyDescent="0.3">
      <c r="A23" s="61">
        <v>22</v>
      </c>
      <c r="B23" s="62"/>
      <c r="C23" s="63"/>
      <c r="D23" s="63"/>
      <c r="E23" s="63"/>
      <c r="F23" s="68">
        <v>50000</v>
      </c>
      <c r="G23" s="63">
        <v>25</v>
      </c>
      <c r="H23" s="11">
        <f t="shared" si="0"/>
        <v>0.90909090909090906</v>
      </c>
      <c r="I23" s="11">
        <f t="shared" si="10"/>
        <v>19.327272727272728</v>
      </c>
      <c r="J23" s="12">
        <f t="shared" si="8"/>
        <v>1.7999999999999999E-2</v>
      </c>
      <c r="K23" s="13"/>
      <c r="L23" s="14">
        <f t="shared" si="9"/>
        <v>243000</v>
      </c>
      <c r="M23" s="15"/>
      <c r="N23" s="16" t="b">
        <f t="shared" si="2"/>
        <v>0</v>
      </c>
      <c r="O23" s="14">
        <f t="shared" si="3"/>
        <v>145800</v>
      </c>
      <c r="P23" s="67"/>
      <c r="Q23" s="16" t="b">
        <f t="shared" si="4"/>
        <v>0</v>
      </c>
      <c r="R23" s="14">
        <f t="shared" si="5"/>
        <v>48600</v>
      </c>
      <c r="S23" s="16"/>
      <c r="T23" s="16" t="b">
        <f t="shared" si="6"/>
        <v>0</v>
      </c>
      <c r="U23" s="14">
        <f t="shared" si="7"/>
        <v>48600</v>
      </c>
      <c r="V23" s="5"/>
      <c r="W23" s="5"/>
      <c r="X23" s="5"/>
      <c r="Y23" s="5"/>
      <c r="Z23" s="5"/>
      <c r="AA23" s="5"/>
      <c r="AB23" s="5"/>
    </row>
    <row r="24" spans="1:28" ht="15.75" customHeight="1" thickTop="1" thickBot="1" x14ac:dyDescent="0.3">
      <c r="A24" s="61">
        <v>23</v>
      </c>
      <c r="B24" s="62"/>
      <c r="C24" s="63"/>
      <c r="D24" s="63"/>
      <c r="E24" s="63"/>
      <c r="F24" s="68">
        <v>31000</v>
      </c>
      <c r="G24" s="63">
        <v>25</v>
      </c>
      <c r="H24" s="11">
        <f t="shared" si="0"/>
        <v>0.5636363636363636</v>
      </c>
      <c r="I24" s="11">
        <f t="shared" si="10"/>
        <v>19.890909090909091</v>
      </c>
      <c r="J24" s="12">
        <f t="shared" si="8"/>
        <v>1.7999999999999999E-2</v>
      </c>
      <c r="K24" s="13"/>
      <c r="L24" s="14">
        <f t="shared" si="9"/>
        <v>150660</v>
      </c>
      <c r="M24" s="15"/>
      <c r="N24" s="16" t="b">
        <f t="shared" si="2"/>
        <v>0</v>
      </c>
      <c r="O24" s="14">
        <f t="shared" si="3"/>
        <v>90396</v>
      </c>
      <c r="P24" s="15"/>
      <c r="Q24" s="16" t="b">
        <f t="shared" si="4"/>
        <v>0</v>
      </c>
      <c r="R24" s="14">
        <f t="shared" si="5"/>
        <v>30132</v>
      </c>
      <c r="S24" s="16"/>
      <c r="T24" s="16" t="b">
        <f t="shared" si="6"/>
        <v>0</v>
      </c>
      <c r="U24" s="14">
        <f t="shared" si="7"/>
        <v>30132</v>
      </c>
      <c r="V24" s="5"/>
      <c r="W24" s="5"/>
      <c r="X24" s="5"/>
      <c r="Y24" s="5"/>
      <c r="Z24" s="5"/>
      <c r="AA24" s="5"/>
      <c r="AB24" s="5"/>
    </row>
    <row r="25" spans="1:28" ht="15.75" customHeight="1" thickTop="1" thickBot="1" x14ac:dyDescent="0.3">
      <c r="A25" s="61">
        <v>24</v>
      </c>
      <c r="B25" s="62"/>
      <c r="C25" s="63"/>
      <c r="D25" s="63"/>
      <c r="E25" s="63"/>
      <c r="F25" s="68">
        <v>31000</v>
      </c>
      <c r="G25" s="63">
        <v>25</v>
      </c>
      <c r="H25" s="11">
        <f t="shared" si="0"/>
        <v>0.5636363636363636</v>
      </c>
      <c r="I25" s="11">
        <f t="shared" si="10"/>
        <v>20.454545454545453</v>
      </c>
      <c r="J25" s="12">
        <f t="shared" si="8"/>
        <v>1.9E-2</v>
      </c>
      <c r="K25" s="13"/>
      <c r="L25" s="14">
        <f t="shared" si="9"/>
        <v>150660</v>
      </c>
      <c r="M25" s="15"/>
      <c r="N25" s="16" t="b">
        <f t="shared" si="2"/>
        <v>0</v>
      </c>
      <c r="O25" s="14">
        <f t="shared" si="3"/>
        <v>90396</v>
      </c>
      <c r="P25" s="15"/>
      <c r="Q25" s="16" t="b">
        <f t="shared" si="4"/>
        <v>0</v>
      </c>
      <c r="R25" s="14">
        <f t="shared" si="5"/>
        <v>30132</v>
      </c>
      <c r="S25" s="16"/>
      <c r="T25" s="16" t="b">
        <f t="shared" si="6"/>
        <v>0</v>
      </c>
      <c r="U25" s="14">
        <f t="shared" si="7"/>
        <v>30132</v>
      </c>
      <c r="V25" s="5"/>
      <c r="W25" s="5"/>
      <c r="X25" s="5"/>
      <c r="Y25" s="5"/>
      <c r="Z25" s="5"/>
      <c r="AA25" s="5"/>
      <c r="AB25" s="5"/>
    </row>
    <row r="26" spans="1:28" ht="15.75" customHeight="1" thickTop="1" thickBot="1" x14ac:dyDescent="0.3">
      <c r="A26" s="61">
        <v>25</v>
      </c>
      <c r="B26" s="62"/>
      <c r="C26" s="63"/>
      <c r="D26" s="63"/>
      <c r="E26" s="63"/>
      <c r="F26" s="68">
        <v>31000</v>
      </c>
      <c r="G26" s="63">
        <v>25</v>
      </c>
      <c r="H26" s="11">
        <f t="shared" si="0"/>
        <v>0.5636363636363636</v>
      </c>
      <c r="I26" s="11">
        <f t="shared" si="10"/>
        <v>21.018181818181816</v>
      </c>
      <c r="J26" s="12">
        <f t="shared" si="8"/>
        <v>1.9E-2</v>
      </c>
      <c r="K26" s="13"/>
      <c r="L26" s="14">
        <f t="shared" si="9"/>
        <v>159030</v>
      </c>
      <c r="M26" s="66"/>
      <c r="N26" s="16" t="b">
        <f t="shared" si="2"/>
        <v>0</v>
      </c>
      <c r="O26" s="14">
        <f t="shared" si="3"/>
        <v>95418</v>
      </c>
      <c r="P26" s="15"/>
      <c r="Q26" s="16" t="b">
        <f t="shared" si="4"/>
        <v>0</v>
      </c>
      <c r="R26" s="14">
        <f t="shared" si="5"/>
        <v>31806</v>
      </c>
      <c r="S26" s="16"/>
      <c r="T26" s="16" t="b">
        <f t="shared" si="6"/>
        <v>0</v>
      </c>
      <c r="U26" s="14">
        <f t="shared" si="7"/>
        <v>31806</v>
      </c>
      <c r="V26" s="5"/>
      <c r="W26" s="5"/>
      <c r="X26" s="5"/>
      <c r="Y26" s="5"/>
      <c r="Z26" s="5"/>
      <c r="AA26" s="5"/>
      <c r="AB26" s="5"/>
    </row>
    <row r="27" spans="1:28" ht="15.75" customHeight="1" thickTop="1" thickBot="1" x14ac:dyDescent="0.3">
      <c r="A27" s="61">
        <v>26</v>
      </c>
      <c r="B27" s="62"/>
      <c r="C27" s="63"/>
      <c r="D27" s="63"/>
      <c r="E27" s="63"/>
      <c r="F27" s="68">
        <v>31000</v>
      </c>
      <c r="G27" s="63">
        <v>25</v>
      </c>
      <c r="H27" s="11">
        <f t="shared" si="0"/>
        <v>0.5636363636363636</v>
      </c>
      <c r="I27" s="11">
        <f t="shared" si="10"/>
        <v>21.581818181818178</v>
      </c>
      <c r="J27" s="12">
        <f t="shared" si="8"/>
        <v>1.9E-2</v>
      </c>
      <c r="K27" s="13"/>
      <c r="L27" s="14">
        <f t="shared" si="9"/>
        <v>159030</v>
      </c>
      <c r="M27" s="67"/>
      <c r="N27" s="16" t="b">
        <f t="shared" si="2"/>
        <v>0</v>
      </c>
      <c r="O27" s="14">
        <f t="shared" si="3"/>
        <v>95418</v>
      </c>
      <c r="P27" s="15"/>
      <c r="Q27" s="16" t="b">
        <f t="shared" si="4"/>
        <v>0</v>
      </c>
      <c r="R27" s="14">
        <f t="shared" si="5"/>
        <v>31806</v>
      </c>
      <c r="S27" s="16"/>
      <c r="T27" s="16" t="b">
        <f t="shared" si="6"/>
        <v>0</v>
      </c>
      <c r="U27" s="14">
        <f t="shared" si="7"/>
        <v>31806</v>
      </c>
      <c r="V27" s="5"/>
      <c r="W27" s="5"/>
      <c r="X27" s="5"/>
      <c r="Y27" s="5"/>
      <c r="Z27" s="5"/>
      <c r="AA27" s="5"/>
      <c r="AB27" s="5"/>
    </row>
    <row r="28" spans="1:28" ht="15.75" customHeight="1" thickTop="1" thickBot="1" x14ac:dyDescent="0.3">
      <c r="A28" s="61">
        <v>27</v>
      </c>
      <c r="B28" s="62"/>
      <c r="C28" s="63"/>
      <c r="D28" s="63"/>
      <c r="E28" s="63"/>
      <c r="F28" s="68">
        <v>31000</v>
      </c>
      <c r="G28" s="63">
        <v>25</v>
      </c>
      <c r="H28" s="11">
        <f t="shared" si="0"/>
        <v>0.5636363636363636</v>
      </c>
      <c r="I28" s="11">
        <f t="shared" si="10"/>
        <v>22.145454545454541</v>
      </c>
      <c r="J28" s="12">
        <f t="shared" si="8"/>
        <v>1.9E-2</v>
      </c>
      <c r="K28" s="13"/>
      <c r="L28" s="14">
        <f t="shared" si="9"/>
        <v>159030</v>
      </c>
      <c r="M28" s="66"/>
      <c r="N28" s="16" t="b">
        <f t="shared" si="2"/>
        <v>0</v>
      </c>
      <c r="O28" s="14">
        <f t="shared" si="3"/>
        <v>95418</v>
      </c>
      <c r="P28" s="15"/>
      <c r="Q28" s="16" t="b">
        <f t="shared" si="4"/>
        <v>0</v>
      </c>
      <c r="R28" s="14">
        <f t="shared" si="5"/>
        <v>31806</v>
      </c>
      <c r="S28" s="16"/>
      <c r="T28" s="16" t="b">
        <f t="shared" si="6"/>
        <v>0</v>
      </c>
      <c r="U28" s="14">
        <f t="shared" si="7"/>
        <v>31806</v>
      </c>
      <c r="V28" s="5"/>
      <c r="W28" s="5"/>
      <c r="X28" s="5"/>
      <c r="Y28" s="5"/>
      <c r="Z28" s="5"/>
      <c r="AA28" s="5"/>
      <c r="AB28" s="5"/>
    </row>
    <row r="29" spans="1:28" ht="15.75" customHeight="1" thickTop="1" thickBot="1" x14ac:dyDescent="0.3">
      <c r="A29" s="61">
        <v>28</v>
      </c>
      <c r="B29" s="62"/>
      <c r="C29" s="63"/>
      <c r="D29" s="63"/>
      <c r="E29" s="63"/>
      <c r="F29" s="68">
        <v>31000</v>
      </c>
      <c r="G29" s="63">
        <v>25</v>
      </c>
      <c r="H29" s="11">
        <f t="shared" si="0"/>
        <v>0.5636363636363636</v>
      </c>
      <c r="I29" s="11">
        <f t="shared" si="10"/>
        <v>22.709090909090904</v>
      </c>
      <c r="J29" s="12">
        <f t="shared" si="8"/>
        <v>1.9E-2</v>
      </c>
      <c r="K29" s="13"/>
      <c r="L29" s="14">
        <f t="shared" si="9"/>
        <v>159030</v>
      </c>
      <c r="M29" s="67"/>
      <c r="N29" s="16" t="b">
        <f t="shared" si="2"/>
        <v>0</v>
      </c>
      <c r="O29" s="14">
        <f t="shared" si="3"/>
        <v>95418</v>
      </c>
      <c r="P29" s="15"/>
      <c r="Q29" s="16" t="b">
        <f t="shared" si="4"/>
        <v>0</v>
      </c>
      <c r="R29" s="14">
        <f t="shared" si="5"/>
        <v>31806</v>
      </c>
      <c r="S29" s="16"/>
      <c r="T29" s="16" t="b">
        <f t="shared" si="6"/>
        <v>0</v>
      </c>
      <c r="U29" s="14">
        <f t="shared" si="7"/>
        <v>31806</v>
      </c>
      <c r="V29" s="5"/>
      <c r="W29" s="5"/>
      <c r="X29" s="5"/>
      <c r="Y29" s="5"/>
      <c r="Z29" s="5"/>
      <c r="AA29" s="5"/>
      <c r="AB29" s="5"/>
    </row>
    <row r="30" spans="1:28" ht="15.75" customHeight="1" thickTop="1" thickBot="1" x14ac:dyDescent="0.3">
      <c r="A30" s="61">
        <v>29</v>
      </c>
      <c r="B30" s="62"/>
      <c r="C30" s="63"/>
      <c r="D30" s="63"/>
      <c r="E30" s="63"/>
      <c r="F30" s="68">
        <v>31000</v>
      </c>
      <c r="G30" s="63">
        <v>25</v>
      </c>
      <c r="H30" s="11">
        <f t="shared" si="0"/>
        <v>0.5636363636363636</v>
      </c>
      <c r="I30" s="11">
        <f t="shared" si="10"/>
        <v>23.272727272727266</v>
      </c>
      <c r="J30" s="12">
        <f t="shared" si="8"/>
        <v>1.9E-2</v>
      </c>
      <c r="K30" s="13"/>
      <c r="L30" s="14">
        <f t="shared" si="9"/>
        <v>159030</v>
      </c>
      <c r="M30" s="15"/>
      <c r="N30" s="16" t="b">
        <f t="shared" si="2"/>
        <v>0</v>
      </c>
      <c r="O30" s="14">
        <f t="shared" si="3"/>
        <v>95418</v>
      </c>
      <c r="P30" s="15"/>
      <c r="Q30" s="16" t="b">
        <f t="shared" si="4"/>
        <v>0</v>
      </c>
      <c r="R30" s="14">
        <f t="shared" si="5"/>
        <v>31806</v>
      </c>
      <c r="S30" s="16"/>
      <c r="T30" s="16" t="b">
        <f t="shared" si="6"/>
        <v>0</v>
      </c>
      <c r="U30" s="14">
        <f t="shared" si="7"/>
        <v>31806</v>
      </c>
      <c r="V30" s="5"/>
      <c r="W30" s="5"/>
      <c r="X30" s="5"/>
      <c r="Y30" s="5"/>
      <c r="Z30" s="5"/>
      <c r="AA30" s="5"/>
      <c r="AB30" s="5"/>
    </row>
    <row r="31" spans="1:28" ht="15.75" customHeight="1" thickTop="1" thickBot="1" x14ac:dyDescent="0.3">
      <c r="A31" s="61">
        <v>30</v>
      </c>
      <c r="B31" s="62"/>
      <c r="C31" s="63"/>
      <c r="D31" s="63"/>
      <c r="E31" s="63"/>
      <c r="F31" s="68">
        <v>50000</v>
      </c>
      <c r="G31" s="63">
        <v>25</v>
      </c>
      <c r="H31" s="11">
        <f t="shared" si="0"/>
        <v>0.90909090909090906</v>
      </c>
      <c r="I31" s="11">
        <f t="shared" si="10"/>
        <v>24.181818181818176</v>
      </c>
      <c r="J31" s="12">
        <f t="shared" si="8"/>
        <v>1.9E-2</v>
      </c>
      <c r="K31" s="13"/>
      <c r="L31" s="14">
        <f t="shared" si="9"/>
        <v>256500</v>
      </c>
      <c r="M31" s="15"/>
      <c r="N31" s="16" t="b">
        <f t="shared" si="2"/>
        <v>0</v>
      </c>
      <c r="O31" s="14">
        <f t="shared" si="3"/>
        <v>153900</v>
      </c>
      <c r="P31" s="15"/>
      <c r="Q31" s="16" t="b">
        <f t="shared" si="4"/>
        <v>0</v>
      </c>
      <c r="R31" s="14">
        <f t="shared" si="5"/>
        <v>51300</v>
      </c>
      <c r="S31" s="16"/>
      <c r="T31" s="16" t="b">
        <f t="shared" si="6"/>
        <v>0</v>
      </c>
      <c r="U31" s="14">
        <f t="shared" si="7"/>
        <v>51300</v>
      </c>
      <c r="V31" s="5"/>
      <c r="W31" s="5"/>
      <c r="X31" s="5"/>
      <c r="Y31" s="5"/>
      <c r="Z31" s="5"/>
      <c r="AA31" s="5"/>
      <c r="AB31" s="5"/>
    </row>
    <row r="32" spans="1:28" ht="13.5" thickTop="1" thickBot="1" x14ac:dyDescent="0.3">
      <c r="A32" s="61">
        <v>31</v>
      </c>
      <c r="B32" s="62"/>
      <c r="C32" s="63"/>
      <c r="D32" s="63"/>
      <c r="E32" s="63"/>
      <c r="F32" s="68">
        <v>50000</v>
      </c>
      <c r="G32" s="63">
        <v>25</v>
      </c>
      <c r="H32" s="11">
        <f t="shared" si="0"/>
        <v>0.90909090909090906</v>
      </c>
      <c r="I32" s="11">
        <f t="shared" si="10"/>
        <v>25.090909090909086</v>
      </c>
      <c r="J32" s="12">
        <f t="shared" si="8"/>
        <v>1.9E-2</v>
      </c>
      <c r="K32" s="13"/>
      <c r="L32" s="14">
        <f t="shared" si="9"/>
        <v>256500</v>
      </c>
      <c r="M32" s="15"/>
      <c r="N32" s="16" t="b">
        <f t="shared" si="2"/>
        <v>0</v>
      </c>
      <c r="O32" s="14">
        <f t="shared" si="3"/>
        <v>153900</v>
      </c>
      <c r="P32" s="15"/>
      <c r="Q32" s="16" t="b">
        <f t="shared" si="4"/>
        <v>0</v>
      </c>
      <c r="R32" s="14">
        <f t="shared" si="5"/>
        <v>51300</v>
      </c>
      <c r="S32" s="16"/>
      <c r="T32" s="16" t="b">
        <f t="shared" si="6"/>
        <v>0</v>
      </c>
      <c r="U32" s="14">
        <f t="shared" si="7"/>
        <v>51300</v>
      </c>
      <c r="V32" s="5"/>
      <c r="W32" s="5"/>
      <c r="X32" s="5"/>
      <c r="Y32" s="5"/>
      <c r="Z32" s="5"/>
      <c r="AA32" s="5"/>
      <c r="AB32" s="5"/>
    </row>
    <row r="33" spans="1:28" ht="13.5" thickTop="1" thickBot="1" x14ac:dyDescent="0.3">
      <c r="A33" s="61">
        <v>32</v>
      </c>
      <c r="B33" s="62"/>
      <c r="C33" s="63"/>
      <c r="D33" s="63"/>
      <c r="E33" s="63"/>
      <c r="F33" s="68">
        <v>40000</v>
      </c>
      <c r="G33" s="63">
        <v>25</v>
      </c>
      <c r="H33" s="11">
        <f t="shared" si="0"/>
        <v>0.72727272727272729</v>
      </c>
      <c r="I33" s="11">
        <f t="shared" si="10"/>
        <v>25.818181818181813</v>
      </c>
      <c r="J33" s="12">
        <f t="shared" si="8"/>
        <v>1.9E-2</v>
      </c>
      <c r="K33" s="13"/>
      <c r="L33" s="14">
        <f t="shared" si="9"/>
        <v>205200</v>
      </c>
      <c r="M33" s="15"/>
      <c r="N33" s="16" t="b">
        <f t="shared" si="2"/>
        <v>0</v>
      </c>
      <c r="O33" s="14">
        <f t="shared" si="3"/>
        <v>123120</v>
      </c>
      <c r="P33" s="15"/>
      <c r="Q33" s="16" t="b">
        <f t="shared" si="4"/>
        <v>0</v>
      </c>
      <c r="R33" s="14">
        <f t="shared" si="5"/>
        <v>41040</v>
      </c>
      <c r="S33" s="16"/>
      <c r="T33" s="16" t="b">
        <f t="shared" si="6"/>
        <v>0</v>
      </c>
      <c r="U33" s="14">
        <f t="shared" si="7"/>
        <v>41040</v>
      </c>
      <c r="V33" s="5"/>
      <c r="W33" s="5"/>
      <c r="X33" s="5"/>
      <c r="Y33" s="5"/>
      <c r="Z33" s="5"/>
      <c r="AA33" s="5"/>
      <c r="AB33" s="5"/>
    </row>
    <row r="34" spans="1:28" ht="13.5" thickTop="1" thickBot="1" x14ac:dyDescent="0.3">
      <c r="A34" s="61">
        <v>33</v>
      </c>
      <c r="B34" s="62"/>
      <c r="C34" s="63"/>
      <c r="D34" s="63"/>
      <c r="E34" s="63"/>
      <c r="F34" s="68">
        <v>50000</v>
      </c>
      <c r="G34" s="63">
        <v>25</v>
      </c>
      <c r="H34" s="11">
        <f t="shared" si="0"/>
        <v>0.90909090909090906</v>
      </c>
      <c r="I34" s="11">
        <f t="shared" si="10"/>
        <v>26.727272727272723</v>
      </c>
      <c r="J34" s="12">
        <f t="shared" si="8"/>
        <v>1.9E-2</v>
      </c>
      <c r="K34" s="13"/>
      <c r="L34" s="14">
        <f t="shared" si="9"/>
        <v>256500</v>
      </c>
      <c r="M34" s="15"/>
      <c r="N34" s="16" t="b">
        <f t="shared" si="2"/>
        <v>0</v>
      </c>
      <c r="O34" s="14">
        <f t="shared" si="3"/>
        <v>153900</v>
      </c>
      <c r="P34" s="15"/>
      <c r="Q34" s="16" t="b">
        <f t="shared" si="4"/>
        <v>0</v>
      </c>
      <c r="R34" s="14">
        <f t="shared" si="5"/>
        <v>51300</v>
      </c>
      <c r="S34" s="16"/>
      <c r="T34" s="16" t="b">
        <f t="shared" si="6"/>
        <v>0</v>
      </c>
      <c r="U34" s="14">
        <f t="shared" si="7"/>
        <v>51300</v>
      </c>
      <c r="V34" s="5"/>
      <c r="W34" s="5"/>
      <c r="X34" s="5"/>
      <c r="Y34" s="5"/>
      <c r="Z34" s="5"/>
      <c r="AA34" s="5"/>
      <c r="AB34" s="5"/>
    </row>
    <row r="35" spans="1:28" ht="13.5" thickTop="1" thickBot="1" x14ac:dyDescent="0.3">
      <c r="A35" s="61">
        <v>34</v>
      </c>
      <c r="B35" s="62"/>
      <c r="C35" s="63"/>
      <c r="D35" s="63"/>
      <c r="E35" s="63"/>
      <c r="F35" s="68">
        <v>50000</v>
      </c>
      <c r="G35" s="63">
        <v>25</v>
      </c>
      <c r="H35" s="11">
        <f t="shared" si="0"/>
        <v>0.90909090909090906</v>
      </c>
      <c r="I35" s="11">
        <f t="shared" si="10"/>
        <v>27.636363636363633</v>
      </c>
      <c r="J35" s="12">
        <f t="shared" si="8"/>
        <v>1.9E-2</v>
      </c>
      <c r="K35" s="13"/>
      <c r="L35" s="14">
        <f t="shared" si="9"/>
        <v>256500</v>
      </c>
      <c r="M35" s="15"/>
      <c r="N35" s="16" t="b">
        <f t="shared" si="2"/>
        <v>0</v>
      </c>
      <c r="O35" s="14">
        <f t="shared" si="3"/>
        <v>153900</v>
      </c>
      <c r="P35" s="15"/>
      <c r="Q35" s="16" t="b">
        <f t="shared" si="4"/>
        <v>0</v>
      </c>
      <c r="R35" s="14">
        <f t="shared" si="5"/>
        <v>51300</v>
      </c>
      <c r="S35" s="16"/>
      <c r="T35" s="16" t="b">
        <f t="shared" si="6"/>
        <v>0</v>
      </c>
      <c r="U35" s="14">
        <f t="shared" si="7"/>
        <v>51300</v>
      </c>
      <c r="V35" s="5"/>
      <c r="W35" s="5"/>
      <c r="X35" s="5"/>
      <c r="Y35" s="5"/>
      <c r="Z35" s="5"/>
      <c r="AA35" s="5"/>
      <c r="AB35" s="5"/>
    </row>
    <row r="36" spans="1:28" ht="13.5" thickTop="1" thickBot="1" x14ac:dyDescent="0.3">
      <c r="A36" s="61">
        <v>35</v>
      </c>
      <c r="B36" s="62"/>
      <c r="C36" s="63"/>
      <c r="D36" s="63"/>
      <c r="E36" s="63"/>
      <c r="F36" s="68">
        <v>31000</v>
      </c>
      <c r="G36" s="63">
        <v>25</v>
      </c>
      <c r="H36" s="11">
        <f t="shared" si="0"/>
        <v>0.5636363636363636</v>
      </c>
      <c r="I36" s="11">
        <f t="shared" si="10"/>
        <v>28.199999999999996</v>
      </c>
      <c r="J36" s="12">
        <f t="shared" si="8"/>
        <v>1.9E-2</v>
      </c>
      <c r="K36" s="13"/>
      <c r="L36" s="14">
        <f t="shared" si="9"/>
        <v>159030</v>
      </c>
      <c r="M36" s="15"/>
      <c r="N36" s="16" t="b">
        <f t="shared" si="2"/>
        <v>0</v>
      </c>
      <c r="O36" s="14">
        <f t="shared" si="3"/>
        <v>95418</v>
      </c>
      <c r="P36" s="15"/>
      <c r="Q36" s="16" t="b">
        <f t="shared" si="4"/>
        <v>0</v>
      </c>
      <c r="R36" s="14">
        <f t="shared" si="5"/>
        <v>31806</v>
      </c>
      <c r="S36" s="16"/>
      <c r="T36" s="16" t="b">
        <f t="shared" si="6"/>
        <v>0</v>
      </c>
      <c r="U36" s="14">
        <f t="shared" si="7"/>
        <v>31806</v>
      </c>
      <c r="V36" s="5"/>
      <c r="W36" s="5"/>
      <c r="X36" s="5"/>
      <c r="Y36" s="5"/>
      <c r="Z36" s="5"/>
      <c r="AA36" s="5"/>
      <c r="AB36" s="5"/>
    </row>
    <row r="37" spans="1:28" ht="13.5" thickTop="1" thickBot="1" x14ac:dyDescent="0.3">
      <c r="A37" s="61">
        <v>36</v>
      </c>
      <c r="B37" s="62"/>
      <c r="C37" s="63"/>
      <c r="D37" s="63"/>
      <c r="E37" s="63"/>
      <c r="F37" s="68">
        <v>31000</v>
      </c>
      <c r="G37" s="63">
        <v>25</v>
      </c>
      <c r="H37" s="11">
        <f t="shared" si="0"/>
        <v>0.5636363636363636</v>
      </c>
      <c r="I37" s="11">
        <f t="shared" si="10"/>
        <v>28.763636363636358</v>
      </c>
      <c r="J37" s="12">
        <f t="shared" si="8"/>
        <v>1.9E-2</v>
      </c>
      <c r="K37" s="13"/>
      <c r="L37" s="14">
        <f t="shared" si="9"/>
        <v>159030</v>
      </c>
      <c r="M37" s="15"/>
      <c r="N37" s="16" t="b">
        <f t="shared" si="2"/>
        <v>0</v>
      </c>
      <c r="O37" s="14">
        <f t="shared" si="3"/>
        <v>95418</v>
      </c>
      <c r="P37" s="15"/>
      <c r="Q37" s="16" t="b">
        <f t="shared" si="4"/>
        <v>0</v>
      </c>
      <c r="R37" s="14">
        <f t="shared" si="5"/>
        <v>31806</v>
      </c>
      <c r="S37" s="16"/>
      <c r="T37" s="16" t="b">
        <f t="shared" si="6"/>
        <v>0</v>
      </c>
      <c r="U37" s="14">
        <f t="shared" si="7"/>
        <v>31806</v>
      </c>
      <c r="V37" s="5"/>
      <c r="W37" s="5"/>
      <c r="X37" s="5"/>
      <c r="Y37" s="5"/>
      <c r="Z37" s="5"/>
      <c r="AA37" s="5"/>
      <c r="AB37" s="5"/>
    </row>
    <row r="38" spans="1:28" ht="13.5" thickTop="1" thickBot="1" x14ac:dyDescent="0.3">
      <c r="A38" s="61">
        <v>37</v>
      </c>
      <c r="B38" s="62"/>
      <c r="C38" s="63"/>
      <c r="D38" s="63"/>
      <c r="E38" s="63"/>
      <c r="F38" s="68">
        <v>31000</v>
      </c>
      <c r="G38" s="63">
        <v>25</v>
      </c>
      <c r="H38" s="11">
        <f t="shared" si="0"/>
        <v>0.5636363636363636</v>
      </c>
      <c r="I38" s="11">
        <f t="shared" si="10"/>
        <v>29.327272727272721</v>
      </c>
      <c r="J38" s="12">
        <f t="shared" si="8"/>
        <v>1.9E-2</v>
      </c>
      <c r="K38" s="13"/>
      <c r="L38" s="14">
        <f t="shared" si="9"/>
        <v>159030</v>
      </c>
      <c r="M38" s="15"/>
      <c r="N38" s="16" t="b">
        <f t="shared" si="2"/>
        <v>0</v>
      </c>
      <c r="O38" s="14">
        <f t="shared" si="3"/>
        <v>95418</v>
      </c>
      <c r="P38" s="15"/>
      <c r="Q38" s="16" t="b">
        <f t="shared" si="4"/>
        <v>0</v>
      </c>
      <c r="R38" s="14">
        <f t="shared" si="5"/>
        <v>31806</v>
      </c>
      <c r="S38" s="16"/>
      <c r="T38" s="16" t="b">
        <f t="shared" si="6"/>
        <v>0</v>
      </c>
      <c r="U38" s="14">
        <f t="shared" si="7"/>
        <v>31806</v>
      </c>
      <c r="V38" s="5"/>
      <c r="W38" s="5"/>
      <c r="X38" s="5"/>
      <c r="Y38" s="5"/>
      <c r="Z38" s="5"/>
      <c r="AA38" s="5"/>
      <c r="AB38" s="5"/>
    </row>
    <row r="39" spans="1:28" ht="13.5" thickTop="1" thickBot="1" x14ac:dyDescent="0.3">
      <c r="A39" s="61">
        <v>38</v>
      </c>
      <c r="B39" s="62"/>
      <c r="C39" s="63"/>
      <c r="D39" s="63"/>
      <c r="E39" s="63"/>
      <c r="F39" s="68">
        <v>31000</v>
      </c>
      <c r="G39" s="63">
        <v>25</v>
      </c>
      <c r="H39" s="11">
        <f t="shared" si="0"/>
        <v>0.5636363636363636</v>
      </c>
      <c r="I39" s="11">
        <f t="shared" si="10"/>
        <v>29.890909090909084</v>
      </c>
      <c r="J39" s="12">
        <f t="shared" si="8"/>
        <v>1.9E-2</v>
      </c>
      <c r="K39" s="13"/>
      <c r="L39" s="14">
        <f t="shared" si="9"/>
        <v>159030</v>
      </c>
      <c r="M39" s="15"/>
      <c r="N39" s="16" t="b">
        <f t="shared" si="2"/>
        <v>0</v>
      </c>
      <c r="O39" s="14">
        <f t="shared" si="3"/>
        <v>95418</v>
      </c>
      <c r="P39" s="15"/>
      <c r="Q39" s="16" t="b">
        <f t="shared" si="4"/>
        <v>0</v>
      </c>
      <c r="R39" s="14">
        <f t="shared" si="5"/>
        <v>31806</v>
      </c>
      <c r="S39" s="16"/>
      <c r="T39" s="16" t="b">
        <f t="shared" si="6"/>
        <v>0</v>
      </c>
      <c r="U39" s="14">
        <f t="shared" si="7"/>
        <v>31806</v>
      </c>
      <c r="V39" s="5"/>
      <c r="W39" s="5"/>
      <c r="X39" s="5"/>
      <c r="Y39" s="5"/>
      <c r="Z39" s="5"/>
      <c r="AA39" s="5"/>
      <c r="AB39" s="5"/>
    </row>
    <row r="40" spans="1:28" ht="13.5" thickTop="1" thickBot="1" x14ac:dyDescent="0.3">
      <c r="A40" s="61">
        <v>39</v>
      </c>
      <c r="B40" s="62"/>
      <c r="C40" s="63"/>
      <c r="D40" s="63"/>
      <c r="E40" s="63"/>
      <c r="F40" s="68"/>
      <c r="G40" s="63"/>
      <c r="H40" s="11">
        <f t="shared" si="0"/>
        <v>0</v>
      </c>
      <c r="I40" s="11">
        <f t="shared" si="10"/>
        <v>29.890909090909084</v>
      </c>
      <c r="J40" s="12">
        <f t="shared" si="8"/>
        <v>1.9E-2</v>
      </c>
      <c r="K40" s="13"/>
      <c r="L40" s="14">
        <f t="shared" si="9"/>
        <v>0</v>
      </c>
      <c r="M40" s="15"/>
      <c r="N40" s="16" t="b">
        <f t="shared" si="2"/>
        <v>0</v>
      </c>
      <c r="O40" s="14">
        <f t="shared" si="3"/>
        <v>0</v>
      </c>
      <c r="P40" s="15"/>
      <c r="Q40" s="16" t="b">
        <f t="shared" si="4"/>
        <v>0</v>
      </c>
      <c r="R40" s="14">
        <f t="shared" si="5"/>
        <v>0</v>
      </c>
      <c r="S40" s="16"/>
      <c r="T40" s="16" t="b">
        <f t="shared" si="6"/>
        <v>0</v>
      </c>
      <c r="U40" s="14">
        <f t="shared" si="7"/>
        <v>0</v>
      </c>
      <c r="V40" s="5"/>
      <c r="W40" s="5"/>
      <c r="X40" s="5"/>
      <c r="Y40" s="5"/>
      <c r="Z40" s="5"/>
      <c r="AA40" s="5"/>
      <c r="AB40" s="5"/>
    </row>
    <row r="41" spans="1:28" ht="13.5" thickTop="1" thickBot="1" x14ac:dyDescent="0.3">
      <c r="A41" s="61">
        <v>40</v>
      </c>
      <c r="B41" s="62"/>
      <c r="C41" s="63"/>
      <c r="D41" s="63"/>
      <c r="E41" s="63"/>
      <c r="F41" s="68"/>
      <c r="G41" s="63"/>
      <c r="H41" s="11">
        <f t="shared" si="0"/>
        <v>0</v>
      </c>
      <c r="I41" s="11">
        <f t="shared" si="10"/>
        <v>29.890909090909084</v>
      </c>
      <c r="J41" s="12">
        <f t="shared" si="8"/>
        <v>1.9E-2</v>
      </c>
      <c r="K41" s="13"/>
      <c r="L41" s="14">
        <f t="shared" si="9"/>
        <v>0</v>
      </c>
      <c r="M41" s="15"/>
      <c r="N41" s="16" t="b">
        <f t="shared" si="2"/>
        <v>0</v>
      </c>
      <c r="O41" s="14">
        <f t="shared" si="3"/>
        <v>0</v>
      </c>
      <c r="P41" s="15"/>
      <c r="Q41" s="16" t="b">
        <f t="shared" si="4"/>
        <v>0</v>
      </c>
      <c r="R41" s="14">
        <f t="shared" si="5"/>
        <v>0</v>
      </c>
      <c r="S41" s="16"/>
      <c r="T41" s="16" t="b">
        <f t="shared" si="6"/>
        <v>0</v>
      </c>
      <c r="U41" s="14">
        <f t="shared" si="7"/>
        <v>0</v>
      </c>
      <c r="V41" s="5"/>
      <c r="W41" s="5"/>
      <c r="X41" s="5"/>
      <c r="Y41" s="5"/>
      <c r="Z41" s="5"/>
      <c r="AA41" s="5"/>
      <c r="AB41" s="5"/>
    </row>
    <row r="42" spans="1:28" ht="13.5" thickTop="1" thickBot="1" x14ac:dyDescent="0.3">
      <c r="A42" s="61">
        <v>41</v>
      </c>
      <c r="B42" s="62"/>
      <c r="C42" s="63"/>
      <c r="D42" s="63"/>
      <c r="E42" s="63"/>
      <c r="F42" s="68">
        <v>50000</v>
      </c>
      <c r="G42" s="63">
        <v>25</v>
      </c>
      <c r="H42" s="11">
        <f t="shared" si="0"/>
        <v>0.90909090909090906</v>
      </c>
      <c r="I42" s="11">
        <f t="shared" si="10"/>
        <v>30.799999999999994</v>
      </c>
      <c r="J42" s="12">
        <f t="shared" si="8"/>
        <v>0.02</v>
      </c>
      <c r="K42" s="13"/>
      <c r="L42" s="14">
        <f t="shared" si="9"/>
        <v>256500</v>
      </c>
      <c r="M42" s="15"/>
      <c r="N42" s="16" t="b">
        <f t="shared" si="2"/>
        <v>0</v>
      </c>
      <c r="O42" s="14">
        <f t="shared" si="3"/>
        <v>153900</v>
      </c>
      <c r="P42" s="15"/>
      <c r="Q42" s="16" t="b">
        <f t="shared" si="4"/>
        <v>0</v>
      </c>
      <c r="R42" s="14">
        <f t="shared" si="5"/>
        <v>51300</v>
      </c>
      <c r="S42" s="16"/>
      <c r="T42" s="16" t="b">
        <f t="shared" si="6"/>
        <v>0</v>
      </c>
      <c r="U42" s="14">
        <f t="shared" si="7"/>
        <v>51300</v>
      </c>
      <c r="V42" s="5"/>
      <c r="W42" s="5"/>
      <c r="X42" s="5"/>
      <c r="Y42" s="5"/>
      <c r="Z42" s="5"/>
      <c r="AA42" s="5"/>
      <c r="AB42" s="5"/>
    </row>
    <row r="43" spans="1:28" ht="13.5" thickTop="1" thickBot="1" x14ac:dyDescent="0.3">
      <c r="A43" s="61">
        <v>42</v>
      </c>
      <c r="B43" s="62"/>
      <c r="C43" s="63"/>
      <c r="D43" s="63"/>
      <c r="E43" s="63"/>
      <c r="F43" s="68">
        <v>31000</v>
      </c>
      <c r="G43" s="63">
        <v>25</v>
      </c>
      <c r="H43" s="11">
        <f t="shared" si="0"/>
        <v>0.5636363636363636</v>
      </c>
      <c r="I43" s="11">
        <f t="shared" si="10"/>
        <v>31.363636363636356</v>
      </c>
      <c r="J43" s="12">
        <f t="shared" si="8"/>
        <v>0.02</v>
      </c>
      <c r="K43" s="13"/>
      <c r="L43" s="14">
        <f t="shared" si="9"/>
        <v>167400</v>
      </c>
      <c r="M43" s="15"/>
      <c r="N43" s="16" t="b">
        <f t="shared" si="2"/>
        <v>0</v>
      </c>
      <c r="O43" s="14">
        <f t="shared" si="3"/>
        <v>100440</v>
      </c>
      <c r="P43" s="15"/>
      <c r="Q43" s="16" t="b">
        <f t="shared" si="4"/>
        <v>0</v>
      </c>
      <c r="R43" s="14">
        <f t="shared" si="5"/>
        <v>33480</v>
      </c>
      <c r="S43" s="16"/>
      <c r="T43" s="16" t="b">
        <f t="shared" si="6"/>
        <v>0</v>
      </c>
      <c r="U43" s="14">
        <f t="shared" si="7"/>
        <v>33480</v>
      </c>
      <c r="V43" s="5"/>
      <c r="W43" s="5"/>
      <c r="X43" s="5"/>
      <c r="Y43" s="5"/>
      <c r="Z43" s="5"/>
      <c r="AA43" s="5"/>
      <c r="AB43" s="5"/>
    </row>
    <row r="44" spans="1:28" ht="13.5" thickTop="1" thickBot="1" x14ac:dyDescent="0.3">
      <c r="A44" s="61">
        <v>43</v>
      </c>
      <c r="B44" s="62"/>
      <c r="C44" s="63"/>
      <c r="D44" s="63"/>
      <c r="E44" s="63"/>
      <c r="F44" s="68">
        <v>50000</v>
      </c>
      <c r="G44" s="63">
        <v>25</v>
      </c>
      <c r="H44" s="11">
        <f t="shared" si="0"/>
        <v>0.90909090909090906</v>
      </c>
      <c r="I44" s="11">
        <f t="shared" si="10"/>
        <v>32.272727272727266</v>
      </c>
      <c r="J44" s="12">
        <f t="shared" si="8"/>
        <v>0.02</v>
      </c>
      <c r="K44" s="13"/>
      <c r="L44" s="14">
        <f t="shared" si="9"/>
        <v>270000</v>
      </c>
      <c r="M44" s="15"/>
      <c r="N44" s="16" t="b">
        <f t="shared" si="2"/>
        <v>0</v>
      </c>
      <c r="O44" s="14">
        <f t="shared" si="3"/>
        <v>162000</v>
      </c>
      <c r="P44" s="15"/>
      <c r="Q44" s="16" t="b">
        <f t="shared" si="4"/>
        <v>0</v>
      </c>
      <c r="R44" s="14">
        <f t="shared" si="5"/>
        <v>54000</v>
      </c>
      <c r="S44" s="16"/>
      <c r="T44" s="16" t="b">
        <f t="shared" si="6"/>
        <v>0</v>
      </c>
      <c r="U44" s="14">
        <f t="shared" si="7"/>
        <v>54000</v>
      </c>
      <c r="V44" s="5"/>
      <c r="W44" s="5"/>
      <c r="X44" s="5"/>
      <c r="Y44" s="5"/>
      <c r="Z44" s="5"/>
      <c r="AA44" s="5"/>
      <c r="AB44" s="5"/>
    </row>
    <row r="45" spans="1:28" ht="13.5" thickTop="1" thickBot="1" x14ac:dyDescent="0.3">
      <c r="A45" s="61">
        <v>44</v>
      </c>
      <c r="B45" s="62"/>
      <c r="C45" s="63"/>
      <c r="D45" s="63"/>
      <c r="E45" s="63"/>
      <c r="F45" s="68">
        <v>50000</v>
      </c>
      <c r="G45" s="63">
        <v>25</v>
      </c>
      <c r="H45" s="11">
        <f t="shared" si="0"/>
        <v>0.90909090909090906</v>
      </c>
      <c r="I45" s="11">
        <f t="shared" si="10"/>
        <v>33.181818181818173</v>
      </c>
      <c r="J45" s="12">
        <f t="shared" si="8"/>
        <v>0.02</v>
      </c>
      <c r="K45" s="13"/>
      <c r="L45" s="14">
        <f t="shared" si="9"/>
        <v>270000</v>
      </c>
      <c r="M45" s="15"/>
      <c r="N45" s="16" t="b">
        <f t="shared" si="2"/>
        <v>0</v>
      </c>
      <c r="O45" s="14">
        <f t="shared" si="3"/>
        <v>162000</v>
      </c>
      <c r="P45" s="15"/>
      <c r="Q45" s="16" t="b">
        <f t="shared" si="4"/>
        <v>0</v>
      </c>
      <c r="R45" s="14">
        <f t="shared" si="5"/>
        <v>54000</v>
      </c>
      <c r="S45" s="16"/>
      <c r="T45" s="16" t="b">
        <f t="shared" si="6"/>
        <v>0</v>
      </c>
      <c r="U45" s="14">
        <f t="shared" si="7"/>
        <v>54000</v>
      </c>
      <c r="V45" s="5"/>
      <c r="W45" s="5"/>
      <c r="X45" s="5"/>
      <c r="Y45" s="5"/>
      <c r="Z45" s="5"/>
      <c r="AA45" s="5"/>
      <c r="AB45" s="5"/>
    </row>
    <row r="46" spans="1:28" ht="13.5" thickTop="1" thickBot="1" x14ac:dyDescent="0.3">
      <c r="A46" s="61">
        <v>45</v>
      </c>
      <c r="B46" s="62"/>
      <c r="C46" s="63"/>
      <c r="D46" s="63"/>
      <c r="E46" s="63"/>
      <c r="F46" s="68">
        <v>50000</v>
      </c>
      <c r="G46" s="63">
        <v>25</v>
      </c>
      <c r="H46" s="11">
        <f t="shared" si="0"/>
        <v>0.90909090909090906</v>
      </c>
      <c r="I46" s="11">
        <f t="shared" si="10"/>
        <v>34.090909090909079</v>
      </c>
      <c r="J46" s="12">
        <f t="shared" si="8"/>
        <v>0.02</v>
      </c>
      <c r="K46" s="13"/>
      <c r="L46" s="14">
        <f t="shared" si="9"/>
        <v>270000</v>
      </c>
      <c r="M46" s="15"/>
      <c r="N46" s="16" t="b">
        <f t="shared" si="2"/>
        <v>0</v>
      </c>
      <c r="O46" s="14">
        <f t="shared" si="3"/>
        <v>162000</v>
      </c>
      <c r="P46" s="15"/>
      <c r="Q46" s="16" t="b">
        <f t="shared" si="4"/>
        <v>0</v>
      </c>
      <c r="R46" s="14">
        <f t="shared" si="5"/>
        <v>54000</v>
      </c>
      <c r="S46" s="16"/>
      <c r="T46" s="16" t="b">
        <f t="shared" si="6"/>
        <v>0</v>
      </c>
      <c r="U46" s="14">
        <f t="shared" si="7"/>
        <v>54000</v>
      </c>
      <c r="V46" s="5"/>
      <c r="W46" s="5"/>
      <c r="X46" s="5"/>
      <c r="Y46" s="5"/>
      <c r="Z46" s="5"/>
      <c r="AA46" s="5"/>
      <c r="AB46" s="5"/>
    </row>
    <row r="47" spans="1:28" ht="13.5" thickTop="1" thickBot="1" x14ac:dyDescent="0.3">
      <c r="A47" s="61">
        <v>46</v>
      </c>
      <c r="B47" s="62"/>
      <c r="C47" s="63"/>
      <c r="D47" s="63"/>
      <c r="E47" s="63"/>
      <c r="F47" s="68">
        <v>50000</v>
      </c>
      <c r="G47" s="63">
        <v>25</v>
      </c>
      <c r="H47" s="11">
        <f t="shared" si="0"/>
        <v>0.90909090909090906</v>
      </c>
      <c r="I47" s="11">
        <f t="shared" si="10"/>
        <v>34.999999999999986</v>
      </c>
      <c r="J47" s="12">
        <f t="shared" si="8"/>
        <v>0.02</v>
      </c>
      <c r="K47" s="13"/>
      <c r="L47" s="14">
        <f t="shared" si="9"/>
        <v>270000</v>
      </c>
      <c r="M47" s="15"/>
      <c r="N47" s="16" t="b">
        <f t="shared" si="2"/>
        <v>0</v>
      </c>
      <c r="O47" s="14">
        <f t="shared" si="3"/>
        <v>162000</v>
      </c>
      <c r="P47" s="15"/>
      <c r="Q47" s="16" t="b">
        <f t="shared" si="4"/>
        <v>0</v>
      </c>
      <c r="R47" s="14">
        <f t="shared" si="5"/>
        <v>54000</v>
      </c>
      <c r="S47" s="16"/>
      <c r="T47" s="16" t="b">
        <f t="shared" si="6"/>
        <v>0</v>
      </c>
      <c r="U47" s="14">
        <f t="shared" si="7"/>
        <v>54000</v>
      </c>
      <c r="V47" s="5"/>
      <c r="W47" s="5"/>
      <c r="X47" s="5"/>
      <c r="Y47" s="5"/>
      <c r="Z47" s="5"/>
      <c r="AA47" s="5"/>
      <c r="AB47" s="5"/>
    </row>
    <row r="48" spans="1:28" ht="13.5" thickTop="1" thickBot="1" x14ac:dyDescent="0.3">
      <c r="A48" s="61">
        <v>47</v>
      </c>
      <c r="B48" s="62"/>
      <c r="C48" s="63"/>
      <c r="D48" s="63"/>
      <c r="E48" s="63"/>
      <c r="F48" s="68">
        <v>50000</v>
      </c>
      <c r="G48" s="63">
        <v>25</v>
      </c>
      <c r="H48" s="11">
        <f t="shared" si="0"/>
        <v>0.90909090909090906</v>
      </c>
      <c r="I48" s="11">
        <f t="shared" si="10"/>
        <v>35.909090909090892</v>
      </c>
      <c r="J48" s="12">
        <f t="shared" si="8"/>
        <v>0.02</v>
      </c>
      <c r="K48" s="13"/>
      <c r="L48" s="14">
        <f t="shared" si="9"/>
        <v>270000</v>
      </c>
      <c r="M48" s="15"/>
      <c r="N48" s="16" t="b">
        <f t="shared" si="2"/>
        <v>0</v>
      </c>
      <c r="O48" s="14">
        <f t="shared" si="3"/>
        <v>162000</v>
      </c>
      <c r="P48" s="15"/>
      <c r="Q48" s="16" t="b">
        <f t="shared" si="4"/>
        <v>0</v>
      </c>
      <c r="R48" s="14">
        <f t="shared" si="5"/>
        <v>54000</v>
      </c>
      <c r="S48" s="16"/>
      <c r="T48" s="16" t="b">
        <f t="shared" si="6"/>
        <v>0</v>
      </c>
      <c r="U48" s="14">
        <f t="shared" si="7"/>
        <v>54000</v>
      </c>
      <c r="V48" s="5"/>
      <c r="W48" s="5"/>
      <c r="X48" s="5"/>
      <c r="Y48" s="5"/>
      <c r="Z48" s="5"/>
      <c r="AA48" s="5"/>
      <c r="AB48" s="5"/>
    </row>
    <row r="49" spans="1:28" ht="13.5" thickTop="1" thickBot="1" x14ac:dyDescent="0.3">
      <c r="A49" s="61">
        <v>48</v>
      </c>
      <c r="B49" s="62"/>
      <c r="C49" s="63"/>
      <c r="D49" s="63"/>
      <c r="E49" s="63"/>
      <c r="F49" s="68">
        <v>50000</v>
      </c>
      <c r="G49" s="63">
        <v>25</v>
      </c>
      <c r="H49" s="11">
        <f t="shared" si="0"/>
        <v>0.90909090909090906</v>
      </c>
      <c r="I49" s="11">
        <f t="shared" si="10"/>
        <v>36.818181818181799</v>
      </c>
      <c r="J49" s="12">
        <f t="shared" si="8"/>
        <v>0.02</v>
      </c>
      <c r="K49" s="13"/>
      <c r="L49" s="14">
        <f t="shared" si="9"/>
        <v>270000</v>
      </c>
      <c r="M49" s="15"/>
      <c r="N49" s="16" t="b">
        <f t="shared" si="2"/>
        <v>0</v>
      </c>
      <c r="O49" s="14">
        <f t="shared" si="3"/>
        <v>162000</v>
      </c>
      <c r="P49" s="15"/>
      <c r="Q49" s="16" t="b">
        <f t="shared" si="4"/>
        <v>0</v>
      </c>
      <c r="R49" s="14">
        <f t="shared" si="5"/>
        <v>54000</v>
      </c>
      <c r="S49" s="16"/>
      <c r="T49" s="16" t="b">
        <f t="shared" si="6"/>
        <v>0</v>
      </c>
      <c r="U49" s="14">
        <f t="shared" si="7"/>
        <v>54000</v>
      </c>
      <c r="V49" s="5"/>
      <c r="W49" s="5"/>
      <c r="X49" s="5"/>
      <c r="Y49" s="5"/>
      <c r="Z49" s="5"/>
      <c r="AA49" s="5"/>
      <c r="AB49" s="5"/>
    </row>
    <row r="50" spans="1:28" ht="13.5" thickTop="1" thickBot="1" x14ac:dyDescent="0.3">
      <c r="A50" s="61">
        <v>49</v>
      </c>
      <c r="B50" s="62"/>
      <c r="C50" s="63"/>
      <c r="D50" s="63"/>
      <c r="E50" s="63"/>
      <c r="F50" s="68">
        <v>50000</v>
      </c>
      <c r="G50" s="63">
        <v>25</v>
      </c>
      <c r="H50" s="11">
        <f t="shared" si="0"/>
        <v>0.90909090909090906</v>
      </c>
      <c r="I50" s="11">
        <f t="shared" si="10"/>
        <v>37.727272727272705</v>
      </c>
      <c r="J50" s="12">
        <f t="shared" si="8"/>
        <v>0.02</v>
      </c>
      <c r="K50" s="13"/>
      <c r="L50" s="14">
        <f t="shared" si="9"/>
        <v>270000</v>
      </c>
      <c r="M50" s="15"/>
      <c r="N50" s="16" t="b">
        <f t="shared" si="2"/>
        <v>0</v>
      </c>
      <c r="O50" s="14">
        <f t="shared" si="3"/>
        <v>162000</v>
      </c>
      <c r="P50" s="15"/>
      <c r="Q50" s="16" t="b">
        <f t="shared" si="4"/>
        <v>0</v>
      </c>
      <c r="R50" s="14">
        <f t="shared" si="5"/>
        <v>54000</v>
      </c>
      <c r="S50" s="16"/>
      <c r="T50" s="16" t="b">
        <f t="shared" si="6"/>
        <v>0</v>
      </c>
      <c r="U50" s="14">
        <f t="shared" si="7"/>
        <v>54000</v>
      </c>
      <c r="V50" s="5"/>
      <c r="W50" s="5"/>
      <c r="X50" s="5"/>
      <c r="Y50" s="5"/>
      <c r="Z50" s="5"/>
      <c r="AA50" s="5"/>
      <c r="AB50" s="5"/>
    </row>
    <row r="51" spans="1:28" ht="13.5" thickTop="1" thickBot="1" x14ac:dyDescent="0.3">
      <c r="A51" s="61">
        <v>50</v>
      </c>
      <c r="B51" s="62"/>
      <c r="C51" s="63"/>
      <c r="D51" s="63"/>
      <c r="E51" s="63"/>
      <c r="F51" s="68">
        <v>50000</v>
      </c>
      <c r="G51" s="63">
        <v>25</v>
      </c>
      <c r="H51" s="11">
        <f t="shared" si="0"/>
        <v>0.90909090909090906</v>
      </c>
      <c r="I51" s="11">
        <f t="shared" si="10"/>
        <v>38.636363636363612</v>
      </c>
      <c r="J51" s="12">
        <f t="shared" si="8"/>
        <v>0.02</v>
      </c>
      <c r="K51" s="13"/>
      <c r="L51" s="14">
        <f t="shared" si="9"/>
        <v>270000</v>
      </c>
      <c r="M51" s="15"/>
      <c r="N51" s="16" t="b">
        <f t="shared" si="2"/>
        <v>0</v>
      </c>
      <c r="O51" s="14">
        <f t="shared" si="3"/>
        <v>162000</v>
      </c>
      <c r="P51" s="15"/>
      <c r="Q51" s="16" t="b">
        <f t="shared" si="4"/>
        <v>0</v>
      </c>
      <c r="R51" s="14">
        <f t="shared" si="5"/>
        <v>54000</v>
      </c>
      <c r="S51" s="16"/>
      <c r="T51" s="16" t="b">
        <f t="shared" si="6"/>
        <v>0</v>
      </c>
      <c r="U51" s="14">
        <f t="shared" si="7"/>
        <v>54000</v>
      </c>
      <c r="V51" s="5"/>
      <c r="W51" s="5"/>
      <c r="X51" s="5"/>
      <c r="Y51" s="5"/>
      <c r="Z51" s="5"/>
      <c r="AA51" s="5"/>
      <c r="AB51" s="5"/>
    </row>
    <row r="52" spans="1:28" ht="13.5" thickTop="1" thickBot="1" x14ac:dyDescent="0.3">
      <c r="A52" s="61">
        <v>51</v>
      </c>
      <c r="B52" s="62"/>
      <c r="C52" s="63"/>
      <c r="D52" s="63"/>
      <c r="E52" s="63"/>
      <c r="F52" s="68">
        <v>50000</v>
      </c>
      <c r="G52" s="63">
        <v>25</v>
      </c>
      <c r="H52" s="11">
        <f t="shared" si="0"/>
        <v>0.90909090909090906</v>
      </c>
      <c r="I52" s="11">
        <f t="shared" si="10"/>
        <v>39.545454545454518</v>
      </c>
      <c r="J52" s="12">
        <f t="shared" si="8"/>
        <v>0.02</v>
      </c>
      <c r="K52" s="19"/>
      <c r="L52" s="20">
        <f t="shared" si="9"/>
        <v>270000</v>
      </c>
      <c r="M52" s="21"/>
      <c r="N52" s="22" t="b">
        <f t="shared" si="2"/>
        <v>0</v>
      </c>
      <c r="O52" s="20">
        <f t="shared" si="3"/>
        <v>162000</v>
      </c>
      <c r="P52" s="21"/>
      <c r="Q52" s="22" t="b">
        <f t="shared" si="4"/>
        <v>0</v>
      </c>
      <c r="R52" s="20">
        <f t="shared" si="5"/>
        <v>54000</v>
      </c>
      <c r="S52" s="22"/>
      <c r="T52" s="22" t="b">
        <f t="shared" si="6"/>
        <v>0</v>
      </c>
      <c r="U52" s="20">
        <f t="shared" si="7"/>
        <v>54000</v>
      </c>
      <c r="V52" s="5"/>
      <c r="W52" s="5"/>
      <c r="X52" s="5"/>
      <c r="Y52" s="5"/>
      <c r="Z52" s="5"/>
      <c r="AA52" s="5"/>
      <c r="AB52" s="5"/>
    </row>
    <row r="53" spans="1:28" ht="13.5" thickTop="1" thickBot="1" x14ac:dyDescent="0.3">
      <c r="A53" s="61">
        <v>52</v>
      </c>
      <c r="B53" s="62"/>
      <c r="C53" s="63"/>
      <c r="D53" s="63"/>
      <c r="E53" s="63"/>
      <c r="F53" s="68">
        <v>50000</v>
      </c>
      <c r="G53" s="63">
        <v>25</v>
      </c>
      <c r="H53" s="11">
        <f t="shared" si="0"/>
        <v>0.90909090909090906</v>
      </c>
      <c r="I53" s="11">
        <f t="shared" si="10"/>
        <v>40.454545454545425</v>
      </c>
      <c r="J53" s="12">
        <f t="shared" si="8"/>
        <v>0.02</v>
      </c>
      <c r="K53" s="19"/>
      <c r="L53" s="20">
        <f t="shared" si="9"/>
        <v>270000</v>
      </c>
      <c r="M53" s="21"/>
      <c r="N53" s="22" t="b">
        <f t="shared" si="2"/>
        <v>0</v>
      </c>
      <c r="O53" s="20">
        <f t="shared" si="3"/>
        <v>162000</v>
      </c>
      <c r="P53" s="21"/>
      <c r="Q53" s="22" t="b">
        <f t="shared" si="4"/>
        <v>0</v>
      </c>
      <c r="R53" s="20">
        <f t="shared" si="5"/>
        <v>54000</v>
      </c>
      <c r="S53" s="22"/>
      <c r="T53" s="22" t="b">
        <f t="shared" si="6"/>
        <v>0</v>
      </c>
      <c r="U53" s="20">
        <f t="shared" si="7"/>
        <v>54000</v>
      </c>
      <c r="V53" s="5"/>
      <c r="W53" s="5"/>
      <c r="X53" s="5"/>
      <c r="Y53" s="5"/>
      <c r="Z53" s="5"/>
      <c r="AA53" s="5"/>
      <c r="AB53" s="5"/>
    </row>
    <row r="54" spans="1:28" ht="13.5" thickTop="1" thickBot="1" x14ac:dyDescent="0.3">
      <c r="A54" s="61">
        <v>53</v>
      </c>
      <c r="B54" s="62"/>
      <c r="C54" s="63"/>
      <c r="D54" s="63"/>
      <c r="E54" s="63"/>
      <c r="F54" s="68">
        <v>50000</v>
      </c>
      <c r="G54" s="63">
        <v>25</v>
      </c>
      <c r="H54" s="11">
        <f t="shared" si="0"/>
        <v>0.90909090909090906</v>
      </c>
      <c r="I54" s="11">
        <f t="shared" si="10"/>
        <v>41.363636363636331</v>
      </c>
      <c r="J54" s="12">
        <f t="shared" si="8"/>
        <v>0.02</v>
      </c>
      <c r="K54" s="19"/>
      <c r="L54" s="20">
        <f t="shared" si="9"/>
        <v>270000</v>
      </c>
      <c r="M54" s="21"/>
      <c r="N54" s="22" t="b">
        <f t="shared" si="2"/>
        <v>0</v>
      </c>
      <c r="O54" s="20">
        <f t="shared" si="3"/>
        <v>162000</v>
      </c>
      <c r="P54" s="21"/>
      <c r="Q54" s="22" t="b">
        <f t="shared" si="4"/>
        <v>0</v>
      </c>
      <c r="R54" s="20">
        <f t="shared" si="5"/>
        <v>54000</v>
      </c>
      <c r="S54" s="22"/>
      <c r="T54" s="22" t="b">
        <f t="shared" si="6"/>
        <v>0</v>
      </c>
      <c r="U54" s="20">
        <f t="shared" si="7"/>
        <v>54000</v>
      </c>
      <c r="V54" s="5"/>
      <c r="W54" s="5"/>
      <c r="X54" s="5"/>
      <c r="Y54" s="5"/>
      <c r="Z54" s="5"/>
      <c r="AA54" s="5"/>
      <c r="AB54" s="5"/>
    </row>
    <row r="55" spans="1:28" ht="13.5" thickTop="1" thickBot="1" x14ac:dyDescent="0.3">
      <c r="A55" s="61">
        <v>54</v>
      </c>
      <c r="B55" s="62"/>
      <c r="C55" s="63"/>
      <c r="D55" s="63"/>
      <c r="E55" s="63"/>
      <c r="F55" s="68">
        <v>50000</v>
      </c>
      <c r="G55" s="63">
        <v>25</v>
      </c>
      <c r="H55" s="11">
        <f t="shared" si="0"/>
        <v>0.90909090909090906</v>
      </c>
      <c r="I55" s="11">
        <f t="shared" si="10"/>
        <v>42.272727272727238</v>
      </c>
      <c r="J55" s="12">
        <f t="shared" si="8"/>
        <v>0.02</v>
      </c>
      <c r="K55" s="19"/>
      <c r="L55" s="20">
        <f t="shared" si="9"/>
        <v>270000</v>
      </c>
      <c r="M55" s="21"/>
      <c r="N55" s="22" t="b">
        <f t="shared" si="2"/>
        <v>0</v>
      </c>
      <c r="O55" s="20">
        <f t="shared" si="3"/>
        <v>162000</v>
      </c>
      <c r="P55" s="21"/>
      <c r="Q55" s="22" t="b">
        <f t="shared" si="4"/>
        <v>0</v>
      </c>
      <c r="R55" s="20">
        <f t="shared" si="5"/>
        <v>54000</v>
      </c>
      <c r="S55" s="22"/>
      <c r="T55" s="22" t="b">
        <f t="shared" si="6"/>
        <v>0</v>
      </c>
      <c r="U55" s="20">
        <f t="shared" si="7"/>
        <v>54000</v>
      </c>
      <c r="V55" s="5"/>
      <c r="W55" s="5"/>
      <c r="X55" s="5"/>
      <c r="Y55" s="5"/>
      <c r="Z55" s="5"/>
      <c r="AA55" s="5"/>
      <c r="AB55" s="5"/>
    </row>
    <row r="56" spans="1:28" ht="13.5" thickTop="1" thickBot="1" x14ac:dyDescent="0.3">
      <c r="A56" s="61">
        <v>55</v>
      </c>
      <c r="B56" s="62"/>
      <c r="C56" s="63"/>
      <c r="D56" s="63"/>
      <c r="E56" s="63"/>
      <c r="F56" s="68">
        <v>50000</v>
      </c>
      <c r="G56" s="63">
        <v>25</v>
      </c>
      <c r="H56" s="11">
        <f t="shared" si="0"/>
        <v>0.90909090909090906</v>
      </c>
      <c r="I56" s="11">
        <f t="shared" si="10"/>
        <v>43.181818181818144</v>
      </c>
      <c r="J56" s="12">
        <f t="shared" si="8"/>
        <v>0.02</v>
      </c>
      <c r="K56" s="19"/>
      <c r="L56" s="20">
        <f t="shared" si="9"/>
        <v>270000</v>
      </c>
      <c r="M56" s="21"/>
      <c r="N56" s="22" t="b">
        <f t="shared" si="2"/>
        <v>0</v>
      </c>
      <c r="O56" s="20">
        <f t="shared" si="3"/>
        <v>162000</v>
      </c>
      <c r="P56" s="21"/>
      <c r="Q56" s="22" t="b">
        <f t="shared" si="4"/>
        <v>0</v>
      </c>
      <c r="R56" s="20">
        <f t="shared" si="5"/>
        <v>54000</v>
      </c>
      <c r="S56" s="22"/>
      <c r="T56" s="22" t="b">
        <f t="shared" si="6"/>
        <v>0</v>
      </c>
      <c r="U56" s="20">
        <f t="shared" si="7"/>
        <v>54000</v>
      </c>
      <c r="V56" s="5"/>
      <c r="W56" s="5"/>
      <c r="X56" s="5"/>
      <c r="Y56" s="5"/>
      <c r="Z56" s="5"/>
      <c r="AA56" s="5"/>
      <c r="AB56" s="5"/>
    </row>
    <row r="57" spans="1:28" ht="13.5" thickTop="1" thickBot="1" x14ac:dyDescent="0.3">
      <c r="A57" s="61">
        <v>56</v>
      </c>
      <c r="B57" s="62"/>
      <c r="C57" s="63"/>
      <c r="D57" s="63"/>
      <c r="E57" s="63"/>
      <c r="F57" s="68">
        <v>50000</v>
      </c>
      <c r="G57" s="63">
        <v>25</v>
      </c>
      <c r="H57" s="11">
        <f t="shared" si="0"/>
        <v>0.90909090909090906</v>
      </c>
      <c r="I57" s="11">
        <f t="shared" si="10"/>
        <v>44.090909090909051</v>
      </c>
      <c r="J57" s="12">
        <f t="shared" si="8"/>
        <v>0.02</v>
      </c>
      <c r="K57" s="19"/>
      <c r="L57" s="20">
        <f t="shared" si="9"/>
        <v>270000</v>
      </c>
      <c r="M57" s="21"/>
      <c r="N57" s="22" t="b">
        <f t="shared" si="2"/>
        <v>0</v>
      </c>
      <c r="O57" s="20">
        <f t="shared" si="3"/>
        <v>162000</v>
      </c>
      <c r="P57" s="21"/>
      <c r="Q57" s="22" t="b">
        <f t="shared" si="4"/>
        <v>0</v>
      </c>
      <c r="R57" s="20">
        <f t="shared" si="5"/>
        <v>54000</v>
      </c>
      <c r="S57" s="22"/>
      <c r="T57" s="22" t="b">
        <f t="shared" si="6"/>
        <v>0</v>
      </c>
      <c r="U57" s="20">
        <f t="shared" si="7"/>
        <v>54000</v>
      </c>
      <c r="V57" s="5"/>
      <c r="W57" s="5"/>
      <c r="X57" s="5"/>
      <c r="Y57" s="5"/>
      <c r="Z57" s="5"/>
      <c r="AA57" s="5"/>
      <c r="AB57" s="5"/>
    </row>
    <row r="58" spans="1:28" ht="13.5" thickTop="1" thickBot="1" x14ac:dyDescent="0.3">
      <c r="A58" s="61">
        <v>57</v>
      </c>
      <c r="B58" s="62"/>
      <c r="C58" s="63"/>
      <c r="D58" s="63"/>
      <c r="E58" s="63"/>
      <c r="F58" s="68">
        <v>50000</v>
      </c>
      <c r="G58" s="63">
        <v>25</v>
      </c>
      <c r="H58" s="11">
        <f t="shared" si="0"/>
        <v>0.90909090909090906</v>
      </c>
      <c r="I58" s="11">
        <f t="shared" si="10"/>
        <v>44.999999999999957</v>
      </c>
      <c r="J58" s="12">
        <f t="shared" si="8"/>
        <v>0.02</v>
      </c>
      <c r="K58" s="19"/>
      <c r="L58" s="20">
        <f t="shared" si="9"/>
        <v>270000</v>
      </c>
      <c r="M58" s="21"/>
      <c r="N58" s="22" t="b">
        <f t="shared" si="2"/>
        <v>0</v>
      </c>
      <c r="O58" s="20">
        <f t="shared" si="3"/>
        <v>162000</v>
      </c>
      <c r="P58" s="21"/>
      <c r="Q58" s="22" t="b">
        <f t="shared" si="4"/>
        <v>0</v>
      </c>
      <c r="R58" s="20">
        <f t="shared" si="5"/>
        <v>54000</v>
      </c>
      <c r="S58" s="22"/>
      <c r="T58" s="22" t="b">
        <f t="shared" si="6"/>
        <v>0</v>
      </c>
      <c r="U58" s="20">
        <f t="shared" si="7"/>
        <v>54000</v>
      </c>
      <c r="V58" s="5"/>
      <c r="W58" s="5"/>
      <c r="X58" s="5"/>
      <c r="Y58" s="5"/>
      <c r="Z58" s="5"/>
      <c r="AA58" s="5"/>
      <c r="AB58" s="5"/>
    </row>
    <row r="59" spans="1:28" ht="13.5" thickTop="1" thickBot="1" x14ac:dyDescent="0.3">
      <c r="A59" s="61">
        <v>58</v>
      </c>
      <c r="B59" s="62"/>
      <c r="C59" s="63"/>
      <c r="D59" s="63"/>
      <c r="E59" s="63"/>
      <c r="F59" s="68">
        <v>50000</v>
      </c>
      <c r="G59" s="63">
        <v>25</v>
      </c>
      <c r="H59" s="11">
        <f t="shared" si="0"/>
        <v>0.90909090909090906</v>
      </c>
      <c r="I59" s="11">
        <f t="shared" si="10"/>
        <v>45.909090909090864</v>
      </c>
      <c r="J59" s="12">
        <f t="shared" si="8"/>
        <v>0.02</v>
      </c>
      <c r="K59" s="19"/>
      <c r="L59" s="20">
        <f t="shared" si="9"/>
        <v>270000</v>
      </c>
      <c r="M59" s="21"/>
      <c r="N59" s="22" t="b">
        <f t="shared" si="2"/>
        <v>0</v>
      </c>
      <c r="O59" s="20">
        <f t="shared" si="3"/>
        <v>162000</v>
      </c>
      <c r="P59" s="21"/>
      <c r="Q59" s="22" t="b">
        <f t="shared" si="4"/>
        <v>0</v>
      </c>
      <c r="R59" s="20">
        <f t="shared" si="5"/>
        <v>54000</v>
      </c>
      <c r="S59" s="22"/>
      <c r="T59" s="22" t="b">
        <f t="shared" si="6"/>
        <v>0</v>
      </c>
      <c r="U59" s="20">
        <f t="shared" si="7"/>
        <v>54000</v>
      </c>
      <c r="V59" s="5"/>
      <c r="W59" s="5"/>
      <c r="X59" s="5"/>
      <c r="Y59" s="5"/>
      <c r="Z59" s="5"/>
      <c r="AA59" s="5"/>
      <c r="AB59" s="5"/>
    </row>
    <row r="60" spans="1:28" ht="13.5" thickTop="1" thickBot="1" x14ac:dyDescent="0.3">
      <c r="A60" s="61">
        <v>59</v>
      </c>
      <c r="B60" s="62"/>
      <c r="C60" s="63"/>
      <c r="D60" s="63"/>
      <c r="E60" s="63"/>
      <c r="F60" s="68">
        <v>50000</v>
      </c>
      <c r="G60" s="63">
        <v>25</v>
      </c>
      <c r="H60" s="11">
        <f t="shared" si="0"/>
        <v>0.90909090909090906</v>
      </c>
      <c r="I60" s="11">
        <f t="shared" si="10"/>
        <v>46.81818181818177</v>
      </c>
      <c r="J60" s="12">
        <f t="shared" si="8"/>
        <v>0.02</v>
      </c>
      <c r="K60" s="19"/>
      <c r="L60" s="20">
        <f t="shared" si="9"/>
        <v>270000</v>
      </c>
      <c r="M60" s="21"/>
      <c r="N60" s="22" t="b">
        <f t="shared" si="2"/>
        <v>0</v>
      </c>
      <c r="O60" s="20">
        <f t="shared" si="3"/>
        <v>162000</v>
      </c>
      <c r="P60" s="21"/>
      <c r="Q60" s="22" t="b">
        <f t="shared" si="4"/>
        <v>0</v>
      </c>
      <c r="R60" s="20">
        <f t="shared" si="5"/>
        <v>54000</v>
      </c>
      <c r="S60" s="22"/>
      <c r="T60" s="22" t="b">
        <f t="shared" si="6"/>
        <v>0</v>
      </c>
      <c r="U60" s="20">
        <f t="shared" si="7"/>
        <v>54000</v>
      </c>
      <c r="V60" s="5"/>
      <c r="W60" s="5"/>
      <c r="X60" s="5"/>
      <c r="Y60" s="5"/>
      <c r="Z60" s="5"/>
      <c r="AA60" s="5"/>
      <c r="AB60" s="5"/>
    </row>
    <row r="61" spans="1:28" ht="13.5" thickTop="1" thickBot="1" x14ac:dyDescent="0.3">
      <c r="A61" s="61">
        <v>60</v>
      </c>
      <c r="B61" s="62"/>
      <c r="C61" s="63"/>
      <c r="D61" s="63"/>
      <c r="E61" s="63"/>
      <c r="F61" s="68">
        <v>50000</v>
      </c>
      <c r="G61" s="63">
        <v>25</v>
      </c>
      <c r="H61" s="11">
        <f t="shared" si="0"/>
        <v>0.90909090909090906</v>
      </c>
      <c r="I61" s="11">
        <f t="shared" si="10"/>
        <v>47.727272727272677</v>
      </c>
      <c r="J61" s="12">
        <f t="shared" si="8"/>
        <v>0.02</v>
      </c>
      <c r="K61" s="19"/>
      <c r="L61" s="20">
        <f t="shared" si="9"/>
        <v>270000</v>
      </c>
      <c r="M61" s="21"/>
      <c r="N61" s="22" t="b">
        <f t="shared" si="2"/>
        <v>0</v>
      </c>
      <c r="O61" s="20">
        <f t="shared" si="3"/>
        <v>162000</v>
      </c>
      <c r="P61" s="21"/>
      <c r="Q61" s="22" t="b">
        <f t="shared" si="4"/>
        <v>0</v>
      </c>
      <c r="R61" s="20">
        <f t="shared" si="5"/>
        <v>54000</v>
      </c>
      <c r="S61" s="22"/>
      <c r="T61" s="22" t="b">
        <f t="shared" si="6"/>
        <v>0</v>
      </c>
      <c r="U61" s="20">
        <f t="shared" si="7"/>
        <v>54000</v>
      </c>
      <c r="V61" s="5"/>
      <c r="W61" s="5"/>
      <c r="X61" s="5"/>
      <c r="Y61" s="5"/>
      <c r="Z61" s="5"/>
      <c r="AA61" s="5"/>
      <c r="AB61" s="5"/>
    </row>
    <row r="62" spans="1:28" ht="13.5" thickTop="1" thickBot="1" x14ac:dyDescent="0.3">
      <c r="A62" s="61">
        <v>61</v>
      </c>
      <c r="B62" s="62"/>
      <c r="C62" s="63"/>
      <c r="D62" s="63"/>
      <c r="E62" s="63"/>
      <c r="F62" s="68">
        <v>50000</v>
      </c>
      <c r="G62" s="63">
        <v>25</v>
      </c>
      <c r="H62" s="11">
        <f t="shared" si="0"/>
        <v>0.90909090909090906</v>
      </c>
      <c r="I62" s="11">
        <f t="shared" si="10"/>
        <v>48.636363636363583</v>
      </c>
      <c r="J62" s="12">
        <f t="shared" si="8"/>
        <v>0.02</v>
      </c>
      <c r="K62" s="19"/>
      <c r="L62" s="20">
        <f t="shared" si="9"/>
        <v>270000</v>
      </c>
      <c r="M62" s="21"/>
      <c r="N62" s="22" t="b">
        <f t="shared" si="2"/>
        <v>0</v>
      </c>
      <c r="O62" s="20">
        <f t="shared" si="3"/>
        <v>162000</v>
      </c>
      <c r="P62" s="21"/>
      <c r="Q62" s="22" t="b">
        <f t="shared" si="4"/>
        <v>0</v>
      </c>
      <c r="R62" s="20">
        <f t="shared" si="5"/>
        <v>54000</v>
      </c>
      <c r="S62" s="22"/>
      <c r="T62" s="22" t="b">
        <f t="shared" si="6"/>
        <v>0</v>
      </c>
      <c r="U62" s="20">
        <f t="shared" si="7"/>
        <v>54000</v>
      </c>
      <c r="V62" s="5"/>
      <c r="W62" s="5"/>
      <c r="X62" s="5"/>
      <c r="Y62" s="5"/>
      <c r="Z62" s="5"/>
      <c r="AA62" s="5"/>
      <c r="AB62" s="5"/>
    </row>
    <row r="63" spans="1:28" ht="13.5" thickTop="1" thickBot="1" x14ac:dyDescent="0.3">
      <c r="A63" s="61">
        <v>62</v>
      </c>
      <c r="B63" s="62"/>
      <c r="C63" s="63"/>
      <c r="D63" s="63"/>
      <c r="E63" s="63"/>
      <c r="F63" s="68">
        <v>50000</v>
      </c>
      <c r="G63" s="63">
        <v>25</v>
      </c>
      <c r="H63" s="11">
        <f t="shared" si="0"/>
        <v>0.90909090909090906</v>
      </c>
      <c r="I63" s="11">
        <f t="shared" si="10"/>
        <v>49.54545454545449</v>
      </c>
      <c r="J63" s="12">
        <f t="shared" si="8"/>
        <v>0.02</v>
      </c>
      <c r="K63" s="19"/>
      <c r="L63" s="20">
        <f t="shared" si="9"/>
        <v>270000</v>
      </c>
      <c r="M63" s="21"/>
      <c r="N63" s="22" t="b">
        <f t="shared" si="2"/>
        <v>0</v>
      </c>
      <c r="O63" s="20">
        <f t="shared" si="3"/>
        <v>162000</v>
      </c>
      <c r="P63" s="21"/>
      <c r="Q63" s="22" t="b">
        <f t="shared" si="4"/>
        <v>0</v>
      </c>
      <c r="R63" s="20">
        <f t="shared" si="5"/>
        <v>54000</v>
      </c>
      <c r="S63" s="22"/>
      <c r="T63" s="22" t="b">
        <f t="shared" si="6"/>
        <v>0</v>
      </c>
      <c r="U63" s="20">
        <f t="shared" si="7"/>
        <v>54000</v>
      </c>
      <c r="V63" s="5"/>
      <c r="W63" s="5"/>
      <c r="X63" s="5"/>
      <c r="Y63" s="5"/>
      <c r="Z63" s="5"/>
      <c r="AA63" s="5"/>
      <c r="AB63" s="5"/>
    </row>
    <row r="64" spans="1:28" ht="13.5" thickTop="1" thickBot="1" x14ac:dyDescent="0.3">
      <c r="A64" s="61">
        <v>63</v>
      </c>
      <c r="B64" s="62"/>
      <c r="C64" s="63"/>
      <c r="D64" s="63"/>
      <c r="E64" s="63"/>
      <c r="F64" s="68">
        <v>50000</v>
      </c>
      <c r="G64" s="63">
        <v>25</v>
      </c>
      <c r="H64" s="11">
        <f t="shared" si="0"/>
        <v>0.90909090909090906</v>
      </c>
      <c r="I64" s="11">
        <f t="shared" si="10"/>
        <v>50.454545454545396</v>
      </c>
      <c r="J64" s="12">
        <f t="shared" si="8"/>
        <v>2.2499999999999999E-2</v>
      </c>
      <c r="K64" s="19"/>
      <c r="L64" s="20">
        <f t="shared" si="9"/>
        <v>270000</v>
      </c>
      <c r="M64" s="21"/>
      <c r="N64" s="22" t="b">
        <f t="shared" si="2"/>
        <v>0</v>
      </c>
      <c r="O64" s="20">
        <f t="shared" si="3"/>
        <v>162000</v>
      </c>
      <c r="P64" s="21"/>
      <c r="Q64" s="22" t="b">
        <f t="shared" si="4"/>
        <v>0</v>
      </c>
      <c r="R64" s="20">
        <f t="shared" si="5"/>
        <v>54000</v>
      </c>
      <c r="S64" s="22"/>
      <c r="T64" s="22" t="b">
        <f t="shared" si="6"/>
        <v>0</v>
      </c>
      <c r="U64" s="20">
        <f t="shared" si="7"/>
        <v>54000</v>
      </c>
      <c r="V64" s="5"/>
      <c r="W64" s="5"/>
      <c r="X64" s="5"/>
      <c r="Y64" s="5"/>
      <c r="Z64" s="5"/>
      <c r="AA64" s="5"/>
      <c r="AB64" s="5"/>
    </row>
    <row r="65" spans="1:28" ht="13.5" thickTop="1" thickBot="1" x14ac:dyDescent="0.3">
      <c r="A65" s="61">
        <v>64</v>
      </c>
      <c r="B65" s="62"/>
      <c r="C65" s="63"/>
      <c r="D65" s="63"/>
      <c r="E65" s="63"/>
      <c r="F65" s="68">
        <v>50000</v>
      </c>
      <c r="G65" s="63">
        <v>25</v>
      </c>
      <c r="H65" s="11">
        <f t="shared" si="0"/>
        <v>0.90909090909090906</v>
      </c>
      <c r="I65" s="11">
        <f t="shared" si="10"/>
        <v>51.363636363636303</v>
      </c>
      <c r="J65" s="12">
        <f t="shared" si="8"/>
        <v>2.2499999999999999E-2</v>
      </c>
      <c r="K65" s="19"/>
      <c r="L65" s="20">
        <f t="shared" si="9"/>
        <v>303750</v>
      </c>
      <c r="M65" s="21"/>
      <c r="N65" s="22" t="b">
        <f t="shared" si="2"/>
        <v>0</v>
      </c>
      <c r="O65" s="20">
        <f t="shared" si="3"/>
        <v>182250</v>
      </c>
      <c r="P65" s="21"/>
      <c r="Q65" s="22" t="b">
        <f t="shared" si="4"/>
        <v>0</v>
      </c>
      <c r="R65" s="20">
        <f t="shared" si="5"/>
        <v>60750</v>
      </c>
      <c r="S65" s="22"/>
      <c r="T65" s="22" t="b">
        <f t="shared" si="6"/>
        <v>0</v>
      </c>
      <c r="U65" s="20">
        <f t="shared" si="7"/>
        <v>60750</v>
      </c>
      <c r="V65" s="5"/>
      <c r="W65" s="5"/>
      <c r="X65" s="5"/>
      <c r="Y65" s="5"/>
      <c r="Z65" s="5"/>
      <c r="AA65" s="5"/>
      <c r="AB65" s="5"/>
    </row>
    <row r="66" spans="1:28" ht="13.5" thickTop="1" thickBot="1" x14ac:dyDescent="0.3">
      <c r="A66" s="61">
        <v>65</v>
      </c>
      <c r="B66" s="62"/>
      <c r="C66" s="63"/>
      <c r="D66" s="63"/>
      <c r="E66" s="63"/>
      <c r="F66" s="68">
        <v>50000</v>
      </c>
      <c r="G66" s="63">
        <v>25</v>
      </c>
      <c r="H66" s="11">
        <f t="shared" si="0"/>
        <v>0.90909090909090906</v>
      </c>
      <c r="I66" s="11">
        <f t="shared" si="10"/>
        <v>52.272727272727209</v>
      </c>
      <c r="J66" s="12">
        <f t="shared" si="8"/>
        <v>2.2499999999999999E-2</v>
      </c>
      <c r="K66" s="19"/>
      <c r="L66" s="20">
        <f t="shared" si="9"/>
        <v>303750</v>
      </c>
      <c r="M66" s="21"/>
      <c r="N66" s="22" t="b">
        <f t="shared" si="2"/>
        <v>0</v>
      </c>
      <c r="O66" s="20">
        <f t="shared" si="3"/>
        <v>182250</v>
      </c>
      <c r="P66" s="21"/>
      <c r="Q66" s="22" t="b">
        <f t="shared" si="4"/>
        <v>0</v>
      </c>
      <c r="R66" s="20">
        <f t="shared" si="5"/>
        <v>60750</v>
      </c>
      <c r="S66" s="22"/>
      <c r="T66" s="22" t="b">
        <f t="shared" si="6"/>
        <v>0</v>
      </c>
      <c r="U66" s="20">
        <f t="shared" si="7"/>
        <v>60750</v>
      </c>
      <c r="V66" s="5"/>
      <c r="W66" s="5"/>
      <c r="X66" s="5"/>
      <c r="Y66" s="5"/>
      <c r="Z66" s="5"/>
      <c r="AA66" s="5"/>
      <c r="AB66" s="5"/>
    </row>
    <row r="67" spans="1:28" ht="13.5" thickTop="1" thickBot="1" x14ac:dyDescent="0.3">
      <c r="A67" s="61">
        <v>66</v>
      </c>
      <c r="B67" s="62"/>
      <c r="C67" s="63"/>
      <c r="D67" s="63"/>
      <c r="E67" s="63"/>
      <c r="F67" s="68">
        <v>50000</v>
      </c>
      <c r="G67" s="63">
        <v>25</v>
      </c>
      <c r="H67" s="11">
        <f t="shared" si="0"/>
        <v>0.90909090909090906</v>
      </c>
      <c r="I67" s="11">
        <f t="shared" si="10"/>
        <v>53.181818181818116</v>
      </c>
      <c r="J67" s="12">
        <f t="shared" si="8"/>
        <v>2.2499999999999999E-2</v>
      </c>
      <c r="K67" s="19"/>
      <c r="L67" s="20">
        <f t="shared" si="9"/>
        <v>303750</v>
      </c>
      <c r="M67" s="21"/>
      <c r="N67" s="22" t="b">
        <f t="shared" si="2"/>
        <v>0</v>
      </c>
      <c r="O67" s="20">
        <f t="shared" si="3"/>
        <v>182250</v>
      </c>
      <c r="P67" s="21"/>
      <c r="Q67" s="22" t="b">
        <f t="shared" si="4"/>
        <v>0</v>
      </c>
      <c r="R67" s="20">
        <f t="shared" si="5"/>
        <v>60750</v>
      </c>
      <c r="S67" s="22"/>
      <c r="T67" s="22" t="b">
        <f t="shared" si="6"/>
        <v>0</v>
      </c>
      <c r="U67" s="20">
        <f t="shared" si="7"/>
        <v>60750</v>
      </c>
      <c r="V67" s="5"/>
      <c r="W67" s="5"/>
      <c r="X67" s="5"/>
      <c r="Y67" s="5"/>
      <c r="Z67" s="5"/>
      <c r="AA67" s="5"/>
      <c r="AB67" s="5"/>
    </row>
    <row r="68" spans="1:28" ht="13.5" thickTop="1" thickBot="1" x14ac:dyDescent="0.3">
      <c r="A68" s="61">
        <v>67</v>
      </c>
      <c r="B68" s="62"/>
      <c r="C68" s="63"/>
      <c r="D68" s="63"/>
      <c r="E68" s="63"/>
      <c r="F68" s="68">
        <v>50000</v>
      </c>
      <c r="G68" s="63">
        <v>25</v>
      </c>
      <c r="H68" s="11">
        <f t="shared" si="0"/>
        <v>0.90909090909090906</v>
      </c>
      <c r="I68" s="11">
        <f t="shared" si="10"/>
        <v>54.090909090909022</v>
      </c>
      <c r="J68" s="12">
        <f t="shared" si="8"/>
        <v>2.2499999999999999E-2</v>
      </c>
      <c r="K68" s="19"/>
      <c r="L68" s="20">
        <f t="shared" si="9"/>
        <v>303750</v>
      </c>
      <c r="M68" s="21"/>
      <c r="N68" s="22" t="b">
        <f t="shared" si="2"/>
        <v>0</v>
      </c>
      <c r="O68" s="20">
        <f t="shared" si="3"/>
        <v>182250</v>
      </c>
      <c r="P68" s="21"/>
      <c r="Q68" s="22" t="b">
        <f t="shared" si="4"/>
        <v>0</v>
      </c>
      <c r="R68" s="20">
        <f t="shared" si="5"/>
        <v>60750</v>
      </c>
      <c r="S68" s="22"/>
      <c r="T68" s="22" t="b">
        <f t="shared" si="6"/>
        <v>0</v>
      </c>
      <c r="U68" s="20">
        <f t="shared" si="7"/>
        <v>60750</v>
      </c>
      <c r="V68" s="5"/>
      <c r="W68" s="5"/>
      <c r="X68" s="5"/>
      <c r="Y68" s="5"/>
      <c r="Z68" s="5"/>
      <c r="AA68" s="5"/>
      <c r="AB68" s="5"/>
    </row>
    <row r="69" spans="1:28" ht="13.5" thickTop="1" thickBot="1" x14ac:dyDescent="0.3">
      <c r="A69" s="61">
        <v>68</v>
      </c>
      <c r="B69" s="62"/>
      <c r="C69" s="63"/>
      <c r="D69" s="63"/>
      <c r="E69" s="63"/>
      <c r="F69" s="68">
        <v>50000</v>
      </c>
      <c r="G69" s="63">
        <v>25</v>
      </c>
      <c r="H69" s="11">
        <f t="shared" si="0"/>
        <v>0.90909090909090906</v>
      </c>
      <c r="I69" s="11">
        <f t="shared" si="10"/>
        <v>54.999999999999929</v>
      </c>
      <c r="J69" s="12">
        <f t="shared" si="8"/>
        <v>2.2499999999999999E-2</v>
      </c>
      <c r="K69" s="19"/>
      <c r="L69" s="20">
        <f t="shared" si="9"/>
        <v>303750</v>
      </c>
      <c r="M69" s="21"/>
      <c r="N69" s="22" t="b">
        <f t="shared" si="2"/>
        <v>0</v>
      </c>
      <c r="O69" s="20">
        <f t="shared" si="3"/>
        <v>182250</v>
      </c>
      <c r="P69" s="21"/>
      <c r="Q69" s="22" t="b">
        <f t="shared" si="4"/>
        <v>0</v>
      </c>
      <c r="R69" s="20">
        <f t="shared" si="5"/>
        <v>60750</v>
      </c>
      <c r="S69" s="22"/>
      <c r="T69" s="22" t="b">
        <f t="shared" si="6"/>
        <v>0</v>
      </c>
      <c r="U69" s="20">
        <f t="shared" si="7"/>
        <v>60750</v>
      </c>
      <c r="V69" s="5"/>
      <c r="W69" s="5"/>
      <c r="X69" s="5"/>
      <c r="Y69" s="5"/>
      <c r="Z69" s="5"/>
      <c r="AA69" s="5"/>
      <c r="AB69" s="5"/>
    </row>
    <row r="70" spans="1:28" ht="13.5" thickTop="1" thickBot="1" x14ac:dyDescent="0.3">
      <c r="A70" s="61">
        <v>69</v>
      </c>
      <c r="B70" s="62"/>
      <c r="C70" s="63"/>
      <c r="D70" s="63"/>
      <c r="E70" s="63"/>
      <c r="F70" s="68">
        <v>50000</v>
      </c>
      <c r="G70" s="63">
        <v>25</v>
      </c>
      <c r="H70" s="11">
        <f t="shared" si="0"/>
        <v>0.90909090909090906</v>
      </c>
      <c r="I70" s="11">
        <f t="shared" si="10"/>
        <v>55.909090909090835</v>
      </c>
      <c r="J70" s="12">
        <f t="shared" si="8"/>
        <v>2.2499999999999999E-2</v>
      </c>
      <c r="K70" s="19"/>
      <c r="L70" s="20">
        <f t="shared" si="9"/>
        <v>303750</v>
      </c>
      <c r="M70" s="21"/>
      <c r="N70" s="22" t="b">
        <f t="shared" si="2"/>
        <v>0</v>
      </c>
      <c r="O70" s="20">
        <f t="shared" si="3"/>
        <v>182250</v>
      </c>
      <c r="P70" s="21"/>
      <c r="Q70" s="22" t="b">
        <f t="shared" si="4"/>
        <v>0</v>
      </c>
      <c r="R70" s="20">
        <f t="shared" si="5"/>
        <v>60750</v>
      </c>
      <c r="S70" s="22"/>
      <c r="T70" s="22" t="b">
        <f t="shared" si="6"/>
        <v>0</v>
      </c>
      <c r="U70" s="20">
        <f t="shared" si="7"/>
        <v>60750</v>
      </c>
      <c r="V70" s="5"/>
      <c r="W70" s="5"/>
      <c r="X70" s="5"/>
      <c r="Y70" s="5"/>
      <c r="Z70" s="5"/>
      <c r="AA70" s="5"/>
      <c r="AB70" s="5"/>
    </row>
    <row r="71" spans="1:28" ht="13.5" thickTop="1" thickBot="1" x14ac:dyDescent="0.3">
      <c r="A71" s="61">
        <v>70</v>
      </c>
      <c r="B71" s="62"/>
      <c r="C71" s="63"/>
      <c r="D71" s="63"/>
      <c r="E71" s="63"/>
      <c r="F71" s="68">
        <v>50000</v>
      </c>
      <c r="G71" s="63">
        <v>25</v>
      </c>
      <c r="H71" s="11">
        <f t="shared" si="0"/>
        <v>0.90909090909090906</v>
      </c>
      <c r="I71" s="11">
        <f t="shared" ref="I71:I134" si="11">I70+H71</f>
        <v>56.818181818181742</v>
      </c>
      <c r="J71" s="12">
        <f t="shared" si="8"/>
        <v>2.2499999999999999E-2</v>
      </c>
      <c r="K71" s="19"/>
      <c r="L71" s="20">
        <f t="shared" si="9"/>
        <v>303750</v>
      </c>
      <c r="M71" s="21"/>
      <c r="N71" s="22" t="b">
        <f t="shared" si="2"/>
        <v>0</v>
      </c>
      <c r="O71" s="20">
        <f t="shared" si="3"/>
        <v>182250</v>
      </c>
      <c r="P71" s="21"/>
      <c r="Q71" s="22" t="b">
        <f t="shared" si="4"/>
        <v>0</v>
      </c>
      <c r="R71" s="20">
        <f t="shared" si="5"/>
        <v>60750</v>
      </c>
      <c r="S71" s="22"/>
      <c r="T71" s="22" t="b">
        <f t="shared" si="6"/>
        <v>0</v>
      </c>
      <c r="U71" s="20">
        <f t="shared" si="7"/>
        <v>60750</v>
      </c>
      <c r="V71" s="5"/>
      <c r="W71" s="5"/>
      <c r="X71" s="5"/>
      <c r="Y71" s="5"/>
      <c r="Z71" s="5"/>
      <c r="AA71" s="5"/>
      <c r="AB71" s="5"/>
    </row>
    <row r="72" spans="1:28" ht="13.5" thickTop="1" thickBot="1" x14ac:dyDescent="0.3">
      <c r="A72" s="61">
        <v>71</v>
      </c>
      <c r="B72" s="62"/>
      <c r="C72" s="63"/>
      <c r="D72" s="63"/>
      <c r="E72" s="63"/>
      <c r="F72" s="68">
        <v>50000</v>
      </c>
      <c r="G72" s="63">
        <v>25</v>
      </c>
      <c r="H72" s="11">
        <f t="shared" si="0"/>
        <v>0.90909090909090906</v>
      </c>
      <c r="I72" s="11">
        <f t="shared" si="11"/>
        <v>57.727272727272648</v>
      </c>
      <c r="J72" s="12">
        <f t="shared" si="8"/>
        <v>2.2499999999999999E-2</v>
      </c>
      <c r="K72" s="19"/>
      <c r="L72" s="20">
        <f t="shared" si="9"/>
        <v>303750</v>
      </c>
      <c r="M72" s="21"/>
      <c r="N72" s="22" t="b">
        <f t="shared" si="2"/>
        <v>0</v>
      </c>
      <c r="O72" s="20">
        <f t="shared" si="3"/>
        <v>182250</v>
      </c>
      <c r="P72" s="21"/>
      <c r="Q72" s="22" t="b">
        <f t="shared" si="4"/>
        <v>0</v>
      </c>
      <c r="R72" s="20">
        <f t="shared" si="5"/>
        <v>60750</v>
      </c>
      <c r="S72" s="22"/>
      <c r="T72" s="22" t="b">
        <f t="shared" si="6"/>
        <v>0</v>
      </c>
      <c r="U72" s="20">
        <f t="shared" si="7"/>
        <v>60750</v>
      </c>
      <c r="V72" s="5"/>
      <c r="W72" s="5"/>
      <c r="X72" s="5"/>
      <c r="Y72" s="5"/>
      <c r="Z72" s="5"/>
      <c r="AA72" s="5"/>
      <c r="AB72" s="5"/>
    </row>
    <row r="73" spans="1:28" ht="13.5" thickTop="1" thickBot="1" x14ac:dyDescent="0.3">
      <c r="A73" s="61">
        <v>72</v>
      </c>
      <c r="B73" s="62"/>
      <c r="C73" s="63"/>
      <c r="D73" s="63"/>
      <c r="E73" s="63"/>
      <c r="F73" s="68">
        <v>50000</v>
      </c>
      <c r="G73" s="63">
        <v>25</v>
      </c>
      <c r="H73" s="11">
        <f t="shared" si="0"/>
        <v>0.90909090909090906</v>
      </c>
      <c r="I73" s="11">
        <f t="shared" si="11"/>
        <v>58.636363636363555</v>
      </c>
      <c r="J73" s="12">
        <f t="shared" si="8"/>
        <v>2.2499999999999999E-2</v>
      </c>
      <c r="K73" s="19"/>
      <c r="L73" s="20">
        <f t="shared" si="9"/>
        <v>303750</v>
      </c>
      <c r="M73" s="21"/>
      <c r="N73" s="22" t="b">
        <f t="shared" si="2"/>
        <v>0</v>
      </c>
      <c r="O73" s="20">
        <f t="shared" si="3"/>
        <v>182250</v>
      </c>
      <c r="P73" s="21"/>
      <c r="Q73" s="22" t="b">
        <f t="shared" si="4"/>
        <v>0</v>
      </c>
      <c r="R73" s="20">
        <f t="shared" si="5"/>
        <v>60750</v>
      </c>
      <c r="S73" s="22"/>
      <c r="T73" s="22" t="b">
        <f t="shared" si="6"/>
        <v>0</v>
      </c>
      <c r="U73" s="20">
        <f t="shared" si="7"/>
        <v>60750</v>
      </c>
      <c r="V73" s="5"/>
      <c r="W73" s="5"/>
      <c r="X73" s="5"/>
      <c r="Y73" s="5"/>
      <c r="Z73" s="5"/>
      <c r="AA73" s="5"/>
      <c r="AB73" s="5"/>
    </row>
    <row r="74" spans="1:28" ht="13.5" thickTop="1" thickBot="1" x14ac:dyDescent="0.3">
      <c r="A74" s="61">
        <v>73</v>
      </c>
      <c r="B74" s="62"/>
      <c r="C74" s="63"/>
      <c r="D74" s="63"/>
      <c r="E74" s="63"/>
      <c r="F74" s="68">
        <v>50000</v>
      </c>
      <c r="G74" s="63">
        <v>25</v>
      </c>
      <c r="H74" s="11">
        <f t="shared" si="0"/>
        <v>0.90909090909090906</v>
      </c>
      <c r="I74" s="11">
        <f t="shared" si="11"/>
        <v>59.545454545454461</v>
      </c>
      <c r="J74" s="12">
        <f t="shared" si="8"/>
        <v>2.2499999999999999E-2</v>
      </c>
      <c r="K74" s="19"/>
      <c r="L74" s="20">
        <f t="shared" si="9"/>
        <v>303750</v>
      </c>
      <c r="M74" s="21"/>
      <c r="N74" s="22" t="b">
        <f t="shared" si="2"/>
        <v>0</v>
      </c>
      <c r="O74" s="20">
        <f t="shared" si="3"/>
        <v>182250</v>
      </c>
      <c r="P74" s="21"/>
      <c r="Q74" s="22" t="b">
        <f t="shared" si="4"/>
        <v>0</v>
      </c>
      <c r="R74" s="20">
        <f t="shared" si="5"/>
        <v>60750</v>
      </c>
      <c r="S74" s="22"/>
      <c r="T74" s="22" t="b">
        <f t="shared" si="6"/>
        <v>0</v>
      </c>
      <c r="U74" s="20">
        <f t="shared" si="7"/>
        <v>60750</v>
      </c>
      <c r="V74" s="5"/>
      <c r="W74" s="5"/>
      <c r="X74" s="5"/>
      <c r="Y74" s="5"/>
      <c r="Z74" s="5"/>
      <c r="AA74" s="5"/>
      <c r="AB74" s="5"/>
    </row>
    <row r="75" spans="1:28" ht="13.5" thickTop="1" thickBot="1" x14ac:dyDescent="0.3">
      <c r="A75" s="61">
        <v>74</v>
      </c>
      <c r="B75" s="62"/>
      <c r="C75" s="63"/>
      <c r="D75" s="63"/>
      <c r="E75" s="63"/>
      <c r="F75" s="68">
        <v>50000</v>
      </c>
      <c r="G75" s="63">
        <v>25</v>
      </c>
      <c r="H75" s="11">
        <f t="shared" si="0"/>
        <v>0.90909090909090906</v>
      </c>
      <c r="I75" s="11">
        <f t="shared" si="11"/>
        <v>60.454545454545368</v>
      </c>
      <c r="J75" s="12">
        <f t="shared" si="8"/>
        <v>2.2499999999999999E-2</v>
      </c>
      <c r="K75" s="19"/>
      <c r="L75" s="20">
        <f t="shared" si="9"/>
        <v>303750</v>
      </c>
      <c r="M75" s="21"/>
      <c r="N75" s="22" t="b">
        <f t="shared" si="2"/>
        <v>0</v>
      </c>
      <c r="O75" s="20">
        <f t="shared" si="3"/>
        <v>182250</v>
      </c>
      <c r="P75" s="21"/>
      <c r="Q75" s="22" t="b">
        <f t="shared" si="4"/>
        <v>0</v>
      </c>
      <c r="R75" s="20">
        <f t="shared" si="5"/>
        <v>60750</v>
      </c>
      <c r="S75" s="22"/>
      <c r="T75" s="22" t="b">
        <f t="shared" si="6"/>
        <v>0</v>
      </c>
      <c r="U75" s="20">
        <f t="shared" si="7"/>
        <v>60750</v>
      </c>
      <c r="V75" s="5"/>
      <c r="W75" s="5"/>
      <c r="X75" s="5"/>
      <c r="Y75" s="5"/>
      <c r="Z75" s="5"/>
      <c r="AA75" s="5"/>
      <c r="AB75" s="5"/>
    </row>
    <row r="76" spans="1:28" ht="13.5" thickTop="1" thickBot="1" x14ac:dyDescent="0.3">
      <c r="A76" s="61">
        <v>75</v>
      </c>
      <c r="B76" s="62"/>
      <c r="C76" s="63"/>
      <c r="D76" s="63"/>
      <c r="E76" s="63"/>
      <c r="F76" s="68">
        <v>50000</v>
      </c>
      <c r="G76" s="63">
        <v>25</v>
      </c>
      <c r="H76" s="11">
        <f t="shared" si="0"/>
        <v>0.90909090909090906</v>
      </c>
      <c r="I76" s="11">
        <f t="shared" si="11"/>
        <v>61.363636363636274</v>
      </c>
      <c r="J76" s="12">
        <f t="shared" si="8"/>
        <v>2.2499999999999999E-2</v>
      </c>
      <c r="K76" s="19"/>
      <c r="L76" s="20">
        <f t="shared" si="9"/>
        <v>303750</v>
      </c>
      <c r="M76" s="21"/>
      <c r="N76" s="22" t="b">
        <f t="shared" si="2"/>
        <v>0</v>
      </c>
      <c r="O76" s="20">
        <f t="shared" si="3"/>
        <v>182250</v>
      </c>
      <c r="P76" s="21"/>
      <c r="Q76" s="22" t="b">
        <f t="shared" si="4"/>
        <v>0</v>
      </c>
      <c r="R76" s="20">
        <f t="shared" si="5"/>
        <v>60750</v>
      </c>
      <c r="S76" s="22"/>
      <c r="T76" s="22" t="b">
        <f t="shared" si="6"/>
        <v>0</v>
      </c>
      <c r="U76" s="20">
        <f t="shared" si="7"/>
        <v>60750</v>
      </c>
      <c r="V76" s="5"/>
      <c r="W76" s="5"/>
      <c r="X76" s="5"/>
      <c r="Y76" s="5"/>
      <c r="Z76" s="5"/>
      <c r="AA76" s="5"/>
      <c r="AB76" s="5"/>
    </row>
    <row r="77" spans="1:28" ht="13.5" thickTop="1" thickBot="1" x14ac:dyDescent="0.3">
      <c r="A77" s="61">
        <v>76</v>
      </c>
      <c r="B77" s="62"/>
      <c r="C77" s="63"/>
      <c r="D77" s="63"/>
      <c r="E77" s="63"/>
      <c r="F77" s="68">
        <v>50000</v>
      </c>
      <c r="G77" s="63">
        <v>25</v>
      </c>
      <c r="H77" s="11">
        <f t="shared" si="0"/>
        <v>0.90909090909090906</v>
      </c>
      <c r="I77" s="11">
        <f t="shared" si="11"/>
        <v>62.272727272727181</v>
      </c>
      <c r="J77" s="12">
        <f t="shared" si="8"/>
        <v>2.2499999999999999E-2</v>
      </c>
      <c r="K77" s="19"/>
      <c r="L77" s="20">
        <f t="shared" si="9"/>
        <v>303750</v>
      </c>
      <c r="M77" s="21"/>
      <c r="N77" s="22" t="b">
        <f t="shared" si="2"/>
        <v>0</v>
      </c>
      <c r="O77" s="20">
        <f t="shared" si="3"/>
        <v>182250</v>
      </c>
      <c r="P77" s="21"/>
      <c r="Q77" s="22" t="b">
        <f t="shared" si="4"/>
        <v>0</v>
      </c>
      <c r="R77" s="20">
        <f t="shared" si="5"/>
        <v>60750</v>
      </c>
      <c r="S77" s="22"/>
      <c r="T77" s="22" t="b">
        <f t="shared" si="6"/>
        <v>0</v>
      </c>
      <c r="U77" s="20">
        <f t="shared" si="7"/>
        <v>60750</v>
      </c>
      <c r="V77" s="5"/>
      <c r="W77" s="5"/>
      <c r="X77" s="5"/>
      <c r="Y77" s="5"/>
      <c r="Z77" s="5"/>
      <c r="AA77" s="5"/>
      <c r="AB77" s="5"/>
    </row>
    <row r="78" spans="1:28" ht="13.5" thickTop="1" thickBot="1" x14ac:dyDescent="0.3">
      <c r="A78" s="61">
        <v>77</v>
      </c>
      <c r="B78" s="62"/>
      <c r="C78" s="63"/>
      <c r="D78" s="63"/>
      <c r="E78" s="63"/>
      <c r="F78" s="68">
        <v>50000</v>
      </c>
      <c r="G78" s="63">
        <v>25</v>
      </c>
      <c r="H78" s="11">
        <f t="shared" si="0"/>
        <v>0.90909090909090906</v>
      </c>
      <c r="I78" s="11">
        <f t="shared" si="11"/>
        <v>63.181818181818088</v>
      </c>
      <c r="J78" s="12">
        <f t="shared" si="8"/>
        <v>2.2499999999999999E-2</v>
      </c>
      <c r="K78" s="19"/>
      <c r="L78" s="20">
        <f t="shared" si="9"/>
        <v>303750</v>
      </c>
      <c r="M78" s="21"/>
      <c r="N78" s="22" t="b">
        <f t="shared" si="2"/>
        <v>0</v>
      </c>
      <c r="O78" s="20">
        <f t="shared" si="3"/>
        <v>182250</v>
      </c>
      <c r="P78" s="21"/>
      <c r="Q78" s="22" t="b">
        <f t="shared" si="4"/>
        <v>0</v>
      </c>
      <c r="R78" s="20">
        <f t="shared" si="5"/>
        <v>60750</v>
      </c>
      <c r="S78" s="22"/>
      <c r="T78" s="22" t="b">
        <f t="shared" si="6"/>
        <v>0</v>
      </c>
      <c r="U78" s="20">
        <f t="shared" si="7"/>
        <v>60750</v>
      </c>
      <c r="V78" s="5"/>
      <c r="W78" s="5"/>
      <c r="X78" s="5"/>
      <c r="Y78" s="5"/>
      <c r="Z78" s="5"/>
      <c r="AA78" s="5"/>
      <c r="AB78" s="5"/>
    </row>
    <row r="79" spans="1:28" ht="13.5" thickTop="1" thickBot="1" x14ac:dyDescent="0.3">
      <c r="A79" s="61">
        <v>78</v>
      </c>
      <c r="B79" s="62"/>
      <c r="C79" s="63"/>
      <c r="D79" s="63"/>
      <c r="E79" s="63"/>
      <c r="F79" s="68">
        <v>50000</v>
      </c>
      <c r="G79" s="63">
        <v>25</v>
      </c>
      <c r="H79" s="11">
        <f t="shared" si="0"/>
        <v>0.90909090909090906</v>
      </c>
      <c r="I79" s="11">
        <f t="shared" si="11"/>
        <v>64.090909090908994</v>
      </c>
      <c r="J79" s="12">
        <f t="shared" si="8"/>
        <v>2.2499999999999999E-2</v>
      </c>
      <c r="K79" s="19"/>
      <c r="L79" s="20">
        <f t="shared" si="9"/>
        <v>303750</v>
      </c>
      <c r="M79" s="21"/>
      <c r="N79" s="22" t="b">
        <f t="shared" si="2"/>
        <v>0</v>
      </c>
      <c r="O79" s="20">
        <f t="shared" si="3"/>
        <v>182250</v>
      </c>
      <c r="P79" s="21"/>
      <c r="Q79" s="22" t="b">
        <f t="shared" si="4"/>
        <v>0</v>
      </c>
      <c r="R79" s="20">
        <f t="shared" si="5"/>
        <v>60750</v>
      </c>
      <c r="S79" s="22"/>
      <c r="T79" s="22" t="b">
        <f t="shared" si="6"/>
        <v>0</v>
      </c>
      <c r="U79" s="20">
        <f t="shared" si="7"/>
        <v>60750</v>
      </c>
      <c r="V79" s="5"/>
      <c r="W79" s="5"/>
      <c r="X79" s="5"/>
      <c r="Y79" s="5"/>
      <c r="Z79" s="5"/>
      <c r="AA79" s="5"/>
      <c r="AB79" s="5"/>
    </row>
    <row r="80" spans="1:28" ht="13.5" thickTop="1" thickBot="1" x14ac:dyDescent="0.3">
      <c r="A80" s="61">
        <v>79</v>
      </c>
      <c r="B80" s="62"/>
      <c r="C80" s="63"/>
      <c r="D80" s="63"/>
      <c r="E80" s="63"/>
      <c r="F80" s="68">
        <v>50000</v>
      </c>
      <c r="G80" s="63">
        <v>25</v>
      </c>
      <c r="H80" s="11">
        <f t="shared" si="0"/>
        <v>0.90909090909090906</v>
      </c>
      <c r="I80" s="11">
        <f t="shared" si="11"/>
        <v>64.999999999999901</v>
      </c>
      <c r="J80" s="12">
        <f t="shared" si="8"/>
        <v>2.2499999999999999E-2</v>
      </c>
      <c r="K80" s="19"/>
      <c r="L80" s="20">
        <f t="shared" si="9"/>
        <v>303750</v>
      </c>
      <c r="M80" s="21"/>
      <c r="N80" s="22" t="b">
        <f t="shared" si="2"/>
        <v>0</v>
      </c>
      <c r="O80" s="20">
        <f t="shared" si="3"/>
        <v>182250</v>
      </c>
      <c r="P80" s="21"/>
      <c r="Q80" s="22" t="b">
        <f t="shared" si="4"/>
        <v>0</v>
      </c>
      <c r="R80" s="20">
        <f t="shared" si="5"/>
        <v>60750</v>
      </c>
      <c r="S80" s="22"/>
      <c r="T80" s="22" t="b">
        <f t="shared" si="6"/>
        <v>0</v>
      </c>
      <c r="U80" s="20">
        <f t="shared" si="7"/>
        <v>60750</v>
      </c>
      <c r="V80" s="5"/>
      <c r="W80" s="5"/>
      <c r="X80" s="5"/>
      <c r="Y80" s="5"/>
      <c r="Z80" s="5"/>
      <c r="AA80" s="5"/>
      <c r="AB80" s="5"/>
    </row>
    <row r="81" spans="1:28" ht="13.5" thickTop="1" thickBot="1" x14ac:dyDescent="0.3">
      <c r="A81" s="61">
        <v>80</v>
      </c>
      <c r="B81" s="62"/>
      <c r="C81" s="63"/>
      <c r="D81" s="63"/>
      <c r="E81" s="63"/>
      <c r="F81" s="68">
        <v>50000</v>
      </c>
      <c r="G81" s="63">
        <v>25</v>
      </c>
      <c r="H81" s="11">
        <f t="shared" si="0"/>
        <v>0.90909090909090906</v>
      </c>
      <c r="I81" s="11">
        <f t="shared" si="11"/>
        <v>65.909090909090807</v>
      </c>
      <c r="J81" s="12">
        <f t="shared" si="8"/>
        <v>2.2499999999999999E-2</v>
      </c>
      <c r="K81" s="19"/>
      <c r="L81" s="20">
        <f t="shared" si="9"/>
        <v>303750</v>
      </c>
      <c r="M81" s="21"/>
      <c r="N81" s="22" t="b">
        <f t="shared" si="2"/>
        <v>0</v>
      </c>
      <c r="O81" s="20">
        <f t="shared" si="3"/>
        <v>182250</v>
      </c>
      <c r="P81" s="21"/>
      <c r="Q81" s="22" t="b">
        <f t="shared" si="4"/>
        <v>0</v>
      </c>
      <c r="R81" s="20">
        <f t="shared" si="5"/>
        <v>60750</v>
      </c>
      <c r="S81" s="22"/>
      <c r="T81" s="22" t="b">
        <f t="shared" si="6"/>
        <v>0</v>
      </c>
      <c r="U81" s="20">
        <f t="shared" si="7"/>
        <v>60750</v>
      </c>
      <c r="V81" s="5"/>
      <c r="W81" s="5"/>
      <c r="X81" s="5"/>
      <c r="Y81" s="5"/>
      <c r="Z81" s="5"/>
      <c r="AA81" s="5"/>
      <c r="AB81" s="5"/>
    </row>
    <row r="82" spans="1:28" ht="13.5" thickTop="1" thickBot="1" x14ac:dyDescent="0.3">
      <c r="A82" s="61">
        <v>81</v>
      </c>
      <c r="B82" s="62"/>
      <c r="C82" s="63"/>
      <c r="D82" s="63"/>
      <c r="E82" s="63"/>
      <c r="F82" s="68">
        <v>50000</v>
      </c>
      <c r="G82" s="63">
        <v>25</v>
      </c>
      <c r="H82" s="11">
        <f t="shared" si="0"/>
        <v>0.90909090909090906</v>
      </c>
      <c r="I82" s="11">
        <f t="shared" si="11"/>
        <v>66.818181818181714</v>
      </c>
      <c r="J82" s="12">
        <f t="shared" si="8"/>
        <v>2.2499999999999999E-2</v>
      </c>
      <c r="K82" s="19"/>
      <c r="L82" s="20">
        <f t="shared" si="9"/>
        <v>303750</v>
      </c>
      <c r="M82" s="21"/>
      <c r="N82" s="22" t="b">
        <f t="shared" si="2"/>
        <v>0</v>
      </c>
      <c r="O82" s="20">
        <f t="shared" si="3"/>
        <v>182250</v>
      </c>
      <c r="P82" s="21"/>
      <c r="Q82" s="22" t="b">
        <f t="shared" si="4"/>
        <v>0</v>
      </c>
      <c r="R82" s="20">
        <f t="shared" si="5"/>
        <v>60750</v>
      </c>
      <c r="S82" s="22"/>
      <c r="T82" s="22" t="b">
        <f t="shared" si="6"/>
        <v>0</v>
      </c>
      <c r="U82" s="20">
        <f t="shared" si="7"/>
        <v>60750</v>
      </c>
      <c r="V82" s="5"/>
      <c r="W82" s="5"/>
      <c r="X82" s="5"/>
      <c r="Y82" s="5"/>
      <c r="Z82" s="5"/>
      <c r="AA82" s="5"/>
      <c r="AB82" s="5"/>
    </row>
    <row r="83" spans="1:28" ht="13.5" thickTop="1" thickBot="1" x14ac:dyDescent="0.3">
      <c r="A83" s="61">
        <v>82</v>
      </c>
      <c r="B83" s="62"/>
      <c r="C83" s="63"/>
      <c r="D83" s="63"/>
      <c r="E83" s="63"/>
      <c r="F83" s="68">
        <v>50000</v>
      </c>
      <c r="G83" s="63">
        <v>25</v>
      </c>
      <c r="H83" s="11">
        <f t="shared" si="0"/>
        <v>0.90909090909090906</v>
      </c>
      <c r="I83" s="11">
        <f t="shared" si="11"/>
        <v>67.72727272727262</v>
      </c>
      <c r="J83" s="12">
        <f t="shared" si="8"/>
        <v>2.2499999999999999E-2</v>
      </c>
      <c r="K83" s="19"/>
      <c r="L83" s="20">
        <f t="shared" si="9"/>
        <v>303750</v>
      </c>
      <c r="M83" s="21"/>
      <c r="N83" s="22" t="b">
        <f t="shared" si="2"/>
        <v>0</v>
      </c>
      <c r="O83" s="20">
        <f t="shared" si="3"/>
        <v>182250</v>
      </c>
      <c r="P83" s="21"/>
      <c r="Q83" s="22" t="b">
        <f t="shared" si="4"/>
        <v>0</v>
      </c>
      <c r="R83" s="20">
        <f t="shared" si="5"/>
        <v>60750</v>
      </c>
      <c r="S83" s="22"/>
      <c r="T83" s="22" t="b">
        <f t="shared" si="6"/>
        <v>0</v>
      </c>
      <c r="U83" s="20">
        <f t="shared" si="7"/>
        <v>60750</v>
      </c>
      <c r="V83" s="5"/>
      <c r="W83" s="5"/>
      <c r="X83" s="5"/>
      <c r="Y83" s="5"/>
      <c r="Z83" s="5"/>
      <c r="AA83" s="5"/>
      <c r="AB83" s="5"/>
    </row>
    <row r="84" spans="1:28" ht="13.5" thickTop="1" thickBot="1" x14ac:dyDescent="0.3">
      <c r="A84" s="61">
        <v>83</v>
      </c>
      <c r="B84" s="62"/>
      <c r="C84" s="63"/>
      <c r="D84" s="63"/>
      <c r="E84" s="63"/>
      <c r="F84" s="68">
        <v>50000</v>
      </c>
      <c r="G84" s="63">
        <v>25</v>
      </c>
      <c r="H84" s="11">
        <f t="shared" si="0"/>
        <v>0.90909090909090906</v>
      </c>
      <c r="I84" s="11">
        <f t="shared" si="11"/>
        <v>68.636363636363527</v>
      </c>
      <c r="J84" s="12">
        <f t="shared" si="8"/>
        <v>2.2499999999999999E-2</v>
      </c>
      <c r="K84" s="19"/>
      <c r="L84" s="20">
        <f t="shared" si="9"/>
        <v>303750</v>
      </c>
      <c r="M84" s="21"/>
      <c r="N84" s="22" t="b">
        <f t="shared" si="2"/>
        <v>0</v>
      </c>
      <c r="O84" s="20">
        <f t="shared" si="3"/>
        <v>182250</v>
      </c>
      <c r="P84" s="21"/>
      <c r="Q84" s="22" t="b">
        <f t="shared" si="4"/>
        <v>0</v>
      </c>
      <c r="R84" s="20">
        <f t="shared" si="5"/>
        <v>60750</v>
      </c>
      <c r="S84" s="22"/>
      <c r="T84" s="22" t="b">
        <f t="shared" si="6"/>
        <v>0</v>
      </c>
      <c r="U84" s="20">
        <f t="shared" si="7"/>
        <v>60750</v>
      </c>
      <c r="V84" s="5"/>
      <c r="W84" s="5"/>
      <c r="X84" s="5"/>
      <c r="Y84" s="5"/>
      <c r="Z84" s="5"/>
      <c r="AA84" s="5"/>
      <c r="AB84" s="5"/>
    </row>
    <row r="85" spans="1:28" ht="13.5" thickTop="1" thickBot="1" x14ac:dyDescent="0.3">
      <c r="A85" s="61">
        <v>84</v>
      </c>
      <c r="B85" s="62"/>
      <c r="C85" s="63"/>
      <c r="D85" s="63"/>
      <c r="E85" s="63"/>
      <c r="F85" s="68">
        <v>50000</v>
      </c>
      <c r="G85" s="63">
        <v>25</v>
      </c>
      <c r="H85" s="11">
        <f t="shared" si="0"/>
        <v>0.90909090909090906</v>
      </c>
      <c r="I85" s="11">
        <f t="shared" si="11"/>
        <v>69.545454545454433</v>
      </c>
      <c r="J85" s="12">
        <f t="shared" si="8"/>
        <v>2.2499999999999999E-2</v>
      </c>
      <c r="K85" s="19"/>
      <c r="L85" s="20">
        <f t="shared" si="9"/>
        <v>303750</v>
      </c>
      <c r="M85" s="21"/>
      <c r="N85" s="22" t="b">
        <f t="shared" si="2"/>
        <v>0</v>
      </c>
      <c r="O85" s="20">
        <f t="shared" si="3"/>
        <v>182250</v>
      </c>
      <c r="P85" s="21"/>
      <c r="Q85" s="22" t="b">
        <f t="shared" si="4"/>
        <v>0</v>
      </c>
      <c r="R85" s="20">
        <f t="shared" si="5"/>
        <v>60750</v>
      </c>
      <c r="S85" s="22"/>
      <c r="T85" s="22" t="b">
        <f t="shared" si="6"/>
        <v>0</v>
      </c>
      <c r="U85" s="20">
        <f t="shared" si="7"/>
        <v>60750</v>
      </c>
      <c r="V85" s="5"/>
      <c r="W85" s="5"/>
      <c r="X85" s="5"/>
      <c r="Y85" s="5"/>
      <c r="Z85" s="5"/>
      <c r="AA85" s="5"/>
      <c r="AB85" s="5"/>
    </row>
    <row r="86" spans="1:28" ht="13.5" thickTop="1" thickBot="1" x14ac:dyDescent="0.3">
      <c r="A86" s="61">
        <v>85</v>
      </c>
      <c r="B86" s="62"/>
      <c r="C86" s="63"/>
      <c r="D86" s="63"/>
      <c r="E86" s="63"/>
      <c r="F86" s="68">
        <v>50000</v>
      </c>
      <c r="G86" s="63">
        <v>25</v>
      </c>
      <c r="H86" s="11">
        <f t="shared" si="0"/>
        <v>0.90909090909090906</v>
      </c>
      <c r="I86" s="11">
        <f t="shared" si="11"/>
        <v>70.45454545454534</v>
      </c>
      <c r="J86" s="12">
        <f t="shared" si="8"/>
        <v>2.2499999999999999E-2</v>
      </c>
      <c r="K86" s="19"/>
      <c r="L86" s="20">
        <f t="shared" si="9"/>
        <v>303750</v>
      </c>
      <c r="M86" s="21"/>
      <c r="N86" s="22" t="b">
        <f t="shared" si="2"/>
        <v>0</v>
      </c>
      <c r="O86" s="20">
        <f t="shared" si="3"/>
        <v>182250</v>
      </c>
      <c r="P86" s="21"/>
      <c r="Q86" s="22" t="b">
        <f t="shared" si="4"/>
        <v>0</v>
      </c>
      <c r="R86" s="20">
        <f t="shared" si="5"/>
        <v>60750</v>
      </c>
      <c r="S86" s="22"/>
      <c r="T86" s="22" t="b">
        <f t="shared" si="6"/>
        <v>0</v>
      </c>
      <c r="U86" s="20">
        <f t="shared" si="7"/>
        <v>60750</v>
      </c>
      <c r="V86" s="5"/>
      <c r="W86" s="5"/>
      <c r="X86" s="5"/>
      <c r="Y86" s="5"/>
      <c r="Z86" s="5"/>
      <c r="AA86" s="5"/>
      <c r="AB86" s="5"/>
    </row>
    <row r="87" spans="1:28" ht="13.5" thickTop="1" thickBot="1" x14ac:dyDescent="0.3">
      <c r="A87" s="61">
        <v>86</v>
      </c>
      <c r="B87" s="62"/>
      <c r="C87" s="63"/>
      <c r="D87" s="63"/>
      <c r="E87" s="63"/>
      <c r="F87" s="68">
        <v>50000</v>
      </c>
      <c r="G87" s="63">
        <v>25</v>
      </c>
      <c r="H87" s="11">
        <f t="shared" si="0"/>
        <v>0.90909090909090906</v>
      </c>
      <c r="I87" s="11">
        <f t="shared" si="11"/>
        <v>71.363636363636246</v>
      </c>
      <c r="J87" s="12">
        <f t="shared" si="8"/>
        <v>2.2499999999999999E-2</v>
      </c>
      <c r="K87" s="19"/>
      <c r="L87" s="20">
        <f t="shared" si="9"/>
        <v>303750</v>
      </c>
      <c r="M87" s="21"/>
      <c r="N87" s="22" t="b">
        <f t="shared" si="2"/>
        <v>0</v>
      </c>
      <c r="O87" s="20">
        <f t="shared" si="3"/>
        <v>182250</v>
      </c>
      <c r="P87" s="21"/>
      <c r="Q87" s="22" t="b">
        <f t="shared" si="4"/>
        <v>0</v>
      </c>
      <c r="R87" s="20">
        <f t="shared" si="5"/>
        <v>60750</v>
      </c>
      <c r="S87" s="22"/>
      <c r="T87" s="22" t="b">
        <f t="shared" si="6"/>
        <v>0</v>
      </c>
      <c r="U87" s="20">
        <f t="shared" si="7"/>
        <v>60750</v>
      </c>
      <c r="V87" s="5"/>
      <c r="W87" s="5"/>
      <c r="X87" s="5"/>
      <c r="Y87" s="5"/>
      <c r="Z87" s="5"/>
      <c r="AA87" s="5"/>
      <c r="AB87" s="5"/>
    </row>
    <row r="88" spans="1:28" ht="13.5" thickTop="1" thickBot="1" x14ac:dyDescent="0.3">
      <c r="A88" s="61">
        <v>87</v>
      </c>
      <c r="B88" s="62"/>
      <c r="C88" s="63"/>
      <c r="D88" s="63"/>
      <c r="E88" s="63"/>
      <c r="F88" s="68">
        <v>50000</v>
      </c>
      <c r="G88" s="63">
        <v>25</v>
      </c>
      <c r="H88" s="11">
        <f t="shared" si="0"/>
        <v>0.90909090909090906</v>
      </c>
      <c r="I88" s="11">
        <f t="shared" si="11"/>
        <v>72.272727272727153</v>
      </c>
      <c r="J88" s="12">
        <f t="shared" si="8"/>
        <v>2.2499999999999999E-2</v>
      </c>
      <c r="K88" s="19"/>
      <c r="L88" s="20">
        <f t="shared" si="9"/>
        <v>303750</v>
      </c>
      <c r="M88" s="21"/>
      <c r="N88" s="22" t="b">
        <f t="shared" si="2"/>
        <v>0</v>
      </c>
      <c r="O88" s="20">
        <f t="shared" si="3"/>
        <v>182250</v>
      </c>
      <c r="P88" s="21"/>
      <c r="Q88" s="22" t="b">
        <f t="shared" si="4"/>
        <v>0</v>
      </c>
      <c r="R88" s="20">
        <f t="shared" si="5"/>
        <v>60750</v>
      </c>
      <c r="S88" s="22"/>
      <c r="T88" s="22" t="b">
        <f t="shared" si="6"/>
        <v>0</v>
      </c>
      <c r="U88" s="20">
        <f t="shared" si="7"/>
        <v>60750</v>
      </c>
      <c r="V88" s="5"/>
      <c r="W88" s="5"/>
      <c r="X88" s="5"/>
      <c r="Y88" s="5"/>
      <c r="Z88" s="5"/>
      <c r="AA88" s="5"/>
      <c r="AB88" s="5"/>
    </row>
    <row r="89" spans="1:28" ht="13.5" thickTop="1" thickBot="1" x14ac:dyDescent="0.3">
      <c r="A89" s="61">
        <v>88</v>
      </c>
      <c r="B89" s="62"/>
      <c r="C89" s="63"/>
      <c r="D89" s="63"/>
      <c r="E89" s="63"/>
      <c r="F89" s="68">
        <v>50000</v>
      </c>
      <c r="G89" s="63">
        <v>25</v>
      </c>
      <c r="H89" s="11">
        <f t="shared" si="0"/>
        <v>0.90909090909090906</v>
      </c>
      <c r="I89" s="11">
        <f t="shared" si="11"/>
        <v>73.181818181818059</v>
      </c>
      <c r="J89" s="12">
        <f t="shared" si="8"/>
        <v>2.2499999999999999E-2</v>
      </c>
      <c r="K89" s="19"/>
      <c r="L89" s="20">
        <f t="shared" si="9"/>
        <v>303750</v>
      </c>
      <c r="M89" s="21"/>
      <c r="N89" s="22" t="b">
        <f t="shared" si="2"/>
        <v>0</v>
      </c>
      <c r="O89" s="20">
        <f t="shared" si="3"/>
        <v>182250</v>
      </c>
      <c r="P89" s="21"/>
      <c r="Q89" s="22" t="b">
        <f t="shared" si="4"/>
        <v>0</v>
      </c>
      <c r="R89" s="20">
        <f t="shared" si="5"/>
        <v>60750</v>
      </c>
      <c r="S89" s="22"/>
      <c r="T89" s="22" t="b">
        <f t="shared" si="6"/>
        <v>0</v>
      </c>
      <c r="U89" s="20">
        <f t="shared" si="7"/>
        <v>60750</v>
      </c>
      <c r="V89" s="5"/>
      <c r="W89" s="5"/>
      <c r="X89" s="5"/>
      <c r="Y89" s="5"/>
      <c r="Z89" s="5"/>
      <c r="AA89" s="5"/>
      <c r="AB89" s="5"/>
    </row>
    <row r="90" spans="1:28" ht="13.5" thickTop="1" thickBot="1" x14ac:dyDescent="0.3">
      <c r="A90" s="61">
        <v>89</v>
      </c>
      <c r="B90" s="62"/>
      <c r="C90" s="63"/>
      <c r="D90" s="63"/>
      <c r="E90" s="63"/>
      <c r="F90" s="68">
        <v>50000</v>
      </c>
      <c r="G90" s="63">
        <v>25</v>
      </c>
      <c r="H90" s="11">
        <f t="shared" si="0"/>
        <v>0.90909090909090906</v>
      </c>
      <c r="I90" s="11">
        <f t="shared" si="11"/>
        <v>74.090909090908966</v>
      </c>
      <c r="J90" s="12">
        <f t="shared" si="8"/>
        <v>2.2499999999999999E-2</v>
      </c>
      <c r="K90" s="19"/>
      <c r="L90" s="20">
        <f t="shared" si="9"/>
        <v>303750</v>
      </c>
      <c r="M90" s="21"/>
      <c r="N90" s="22" t="b">
        <f t="shared" si="2"/>
        <v>0</v>
      </c>
      <c r="O90" s="20">
        <f t="shared" si="3"/>
        <v>182250</v>
      </c>
      <c r="P90" s="21"/>
      <c r="Q90" s="22" t="b">
        <f t="shared" si="4"/>
        <v>0</v>
      </c>
      <c r="R90" s="20">
        <f t="shared" si="5"/>
        <v>60750</v>
      </c>
      <c r="S90" s="22"/>
      <c r="T90" s="22" t="b">
        <f t="shared" si="6"/>
        <v>0</v>
      </c>
      <c r="U90" s="20">
        <f t="shared" si="7"/>
        <v>60750</v>
      </c>
      <c r="V90" s="5"/>
      <c r="W90" s="5"/>
      <c r="X90" s="5"/>
      <c r="Y90" s="5"/>
      <c r="Z90" s="5"/>
      <c r="AA90" s="5"/>
      <c r="AB90" s="5"/>
    </row>
    <row r="91" spans="1:28" ht="13.5" thickTop="1" thickBot="1" x14ac:dyDescent="0.3">
      <c r="A91" s="61">
        <v>90</v>
      </c>
      <c r="B91" s="62"/>
      <c r="C91" s="63"/>
      <c r="D91" s="63"/>
      <c r="E91" s="63"/>
      <c r="F91" s="68">
        <v>50000</v>
      </c>
      <c r="G91" s="63">
        <v>25</v>
      </c>
      <c r="H91" s="11">
        <f t="shared" si="0"/>
        <v>0.90909090909090906</v>
      </c>
      <c r="I91" s="11">
        <f t="shared" si="11"/>
        <v>74.999999999999872</v>
      </c>
      <c r="J91" s="12">
        <f t="shared" si="8"/>
        <v>2.2499999999999999E-2</v>
      </c>
      <c r="K91" s="19"/>
      <c r="L91" s="20">
        <f t="shared" si="9"/>
        <v>303750</v>
      </c>
      <c r="M91" s="21"/>
      <c r="N91" s="22" t="b">
        <f t="shared" si="2"/>
        <v>0</v>
      </c>
      <c r="O91" s="20">
        <f t="shared" si="3"/>
        <v>182250</v>
      </c>
      <c r="P91" s="21"/>
      <c r="Q91" s="22" t="b">
        <f t="shared" si="4"/>
        <v>0</v>
      </c>
      <c r="R91" s="20">
        <f t="shared" si="5"/>
        <v>60750</v>
      </c>
      <c r="S91" s="22"/>
      <c r="T91" s="22" t="b">
        <f t="shared" si="6"/>
        <v>0</v>
      </c>
      <c r="U91" s="20">
        <f t="shared" si="7"/>
        <v>60750</v>
      </c>
      <c r="V91" s="5"/>
      <c r="W91" s="5"/>
      <c r="X91" s="5"/>
      <c r="Y91" s="5"/>
      <c r="Z91" s="5"/>
      <c r="AA91" s="5"/>
      <c r="AB91" s="5"/>
    </row>
    <row r="92" spans="1:28" ht="13.5" thickTop="1" thickBot="1" x14ac:dyDescent="0.3">
      <c r="A92" s="61">
        <v>91</v>
      </c>
      <c r="B92" s="62"/>
      <c r="C92" s="63"/>
      <c r="D92" s="63"/>
      <c r="E92" s="63"/>
      <c r="F92" s="68">
        <v>50000</v>
      </c>
      <c r="G92" s="63">
        <v>25</v>
      </c>
      <c r="H92" s="11">
        <f t="shared" si="0"/>
        <v>0.90909090909090906</v>
      </c>
      <c r="I92" s="11">
        <f t="shared" si="11"/>
        <v>75.909090909090779</v>
      </c>
      <c r="J92" s="12">
        <f t="shared" si="8"/>
        <v>2.2499999999999999E-2</v>
      </c>
      <c r="K92" s="19"/>
      <c r="L92" s="20">
        <f t="shared" si="9"/>
        <v>303750</v>
      </c>
      <c r="M92" s="21"/>
      <c r="N92" s="22" t="b">
        <f t="shared" si="2"/>
        <v>0</v>
      </c>
      <c r="O92" s="20">
        <f t="shared" si="3"/>
        <v>182250</v>
      </c>
      <c r="P92" s="21"/>
      <c r="Q92" s="22" t="b">
        <f t="shared" si="4"/>
        <v>0</v>
      </c>
      <c r="R92" s="20">
        <f t="shared" si="5"/>
        <v>60750</v>
      </c>
      <c r="S92" s="22"/>
      <c r="T92" s="22" t="b">
        <f t="shared" si="6"/>
        <v>0</v>
      </c>
      <c r="U92" s="20">
        <f t="shared" si="7"/>
        <v>60750</v>
      </c>
      <c r="V92" s="5"/>
      <c r="W92" s="5"/>
      <c r="X92" s="5"/>
      <c r="Y92" s="5"/>
      <c r="Z92" s="5"/>
      <c r="AA92" s="5"/>
      <c r="AB92" s="5"/>
    </row>
    <row r="93" spans="1:28" ht="13.5" thickTop="1" thickBot="1" x14ac:dyDescent="0.3">
      <c r="A93" s="61">
        <v>92</v>
      </c>
      <c r="B93" s="62"/>
      <c r="C93" s="63"/>
      <c r="D93" s="63"/>
      <c r="E93" s="63"/>
      <c r="F93" s="68">
        <v>50000</v>
      </c>
      <c r="G93" s="63">
        <v>25</v>
      </c>
      <c r="H93" s="11">
        <f t="shared" si="0"/>
        <v>0.90909090909090906</v>
      </c>
      <c r="I93" s="11">
        <f t="shared" si="11"/>
        <v>76.818181818181685</v>
      </c>
      <c r="J93" s="12">
        <f t="shared" si="8"/>
        <v>2.2499999999999999E-2</v>
      </c>
      <c r="K93" s="19"/>
      <c r="L93" s="20">
        <f t="shared" si="9"/>
        <v>303750</v>
      </c>
      <c r="M93" s="21"/>
      <c r="N93" s="22" t="b">
        <f t="shared" si="2"/>
        <v>0</v>
      </c>
      <c r="O93" s="20">
        <f t="shared" si="3"/>
        <v>182250</v>
      </c>
      <c r="P93" s="21"/>
      <c r="Q93" s="22" t="b">
        <f t="shared" si="4"/>
        <v>0</v>
      </c>
      <c r="R93" s="20">
        <f t="shared" si="5"/>
        <v>60750</v>
      </c>
      <c r="S93" s="22"/>
      <c r="T93" s="22" t="b">
        <f t="shared" si="6"/>
        <v>0</v>
      </c>
      <c r="U93" s="20">
        <f t="shared" si="7"/>
        <v>60750</v>
      </c>
      <c r="V93" s="5"/>
      <c r="W93" s="5"/>
      <c r="X93" s="5"/>
      <c r="Y93" s="5"/>
      <c r="Z93" s="5"/>
      <c r="AA93" s="5"/>
      <c r="AB93" s="5"/>
    </row>
    <row r="94" spans="1:28" ht="13.5" thickTop="1" thickBot="1" x14ac:dyDescent="0.3">
      <c r="A94" s="61">
        <v>93</v>
      </c>
      <c r="B94" s="62"/>
      <c r="C94" s="63"/>
      <c r="D94" s="63"/>
      <c r="E94" s="63"/>
      <c r="F94" s="68">
        <v>50000</v>
      </c>
      <c r="G94" s="63">
        <v>25</v>
      </c>
      <c r="H94" s="11">
        <f t="shared" si="0"/>
        <v>0.90909090909090906</v>
      </c>
      <c r="I94" s="11">
        <f t="shared" si="11"/>
        <v>77.727272727272592</v>
      </c>
      <c r="J94" s="12">
        <f t="shared" si="8"/>
        <v>2.2499999999999999E-2</v>
      </c>
      <c r="K94" s="19"/>
      <c r="L94" s="20">
        <f t="shared" si="9"/>
        <v>303750</v>
      </c>
      <c r="M94" s="21"/>
      <c r="N94" s="22" t="b">
        <f t="shared" si="2"/>
        <v>0</v>
      </c>
      <c r="O94" s="20">
        <f t="shared" si="3"/>
        <v>182250</v>
      </c>
      <c r="P94" s="21"/>
      <c r="Q94" s="22" t="b">
        <f t="shared" si="4"/>
        <v>0</v>
      </c>
      <c r="R94" s="20">
        <f t="shared" si="5"/>
        <v>60750</v>
      </c>
      <c r="S94" s="22"/>
      <c r="T94" s="22" t="b">
        <f t="shared" si="6"/>
        <v>0</v>
      </c>
      <c r="U94" s="20">
        <f t="shared" si="7"/>
        <v>60750</v>
      </c>
      <c r="V94" s="5"/>
      <c r="W94" s="5"/>
      <c r="X94" s="5"/>
      <c r="Y94" s="5"/>
      <c r="Z94" s="5"/>
      <c r="AA94" s="5"/>
      <c r="AB94" s="5"/>
    </row>
    <row r="95" spans="1:28" ht="13.5" thickTop="1" thickBot="1" x14ac:dyDescent="0.3">
      <c r="A95" s="61">
        <v>94</v>
      </c>
      <c r="B95" s="62"/>
      <c r="C95" s="63"/>
      <c r="D95" s="63"/>
      <c r="E95" s="63"/>
      <c r="F95" s="68">
        <v>50000</v>
      </c>
      <c r="G95" s="63">
        <v>25</v>
      </c>
      <c r="H95" s="11">
        <f t="shared" si="0"/>
        <v>0.90909090909090906</v>
      </c>
      <c r="I95" s="11">
        <f t="shared" si="11"/>
        <v>78.636363636363498</v>
      </c>
      <c r="J95" s="12">
        <f t="shared" si="8"/>
        <v>2.2499999999999999E-2</v>
      </c>
      <c r="K95" s="19"/>
      <c r="L95" s="20">
        <f t="shared" si="9"/>
        <v>303750</v>
      </c>
      <c r="M95" s="21"/>
      <c r="N95" s="22" t="b">
        <f t="shared" si="2"/>
        <v>0</v>
      </c>
      <c r="O95" s="20">
        <f t="shared" si="3"/>
        <v>182250</v>
      </c>
      <c r="P95" s="21"/>
      <c r="Q95" s="22" t="b">
        <f t="shared" si="4"/>
        <v>0</v>
      </c>
      <c r="R95" s="20">
        <f t="shared" si="5"/>
        <v>60750</v>
      </c>
      <c r="S95" s="22"/>
      <c r="T95" s="22" t="b">
        <f t="shared" si="6"/>
        <v>0</v>
      </c>
      <c r="U95" s="20">
        <f t="shared" si="7"/>
        <v>60750</v>
      </c>
      <c r="V95" s="5"/>
      <c r="W95" s="5"/>
      <c r="X95" s="5"/>
      <c r="Y95" s="5"/>
      <c r="Z95" s="5"/>
      <c r="AA95" s="5"/>
      <c r="AB95" s="5"/>
    </row>
    <row r="96" spans="1:28" ht="13.5" thickTop="1" thickBot="1" x14ac:dyDescent="0.3">
      <c r="A96" s="61">
        <v>95</v>
      </c>
      <c r="B96" s="62"/>
      <c r="C96" s="63"/>
      <c r="D96" s="63"/>
      <c r="E96" s="63"/>
      <c r="F96" s="68">
        <v>50000</v>
      </c>
      <c r="G96" s="63">
        <v>25</v>
      </c>
      <c r="H96" s="11">
        <f t="shared" si="0"/>
        <v>0.90909090909090906</v>
      </c>
      <c r="I96" s="11">
        <f t="shared" si="11"/>
        <v>79.545454545454405</v>
      </c>
      <c r="J96" s="12">
        <f t="shared" si="8"/>
        <v>2.2499999999999999E-2</v>
      </c>
      <c r="K96" s="19"/>
      <c r="L96" s="20">
        <f t="shared" si="9"/>
        <v>303750</v>
      </c>
      <c r="M96" s="21"/>
      <c r="N96" s="22" t="b">
        <f t="shared" si="2"/>
        <v>0</v>
      </c>
      <c r="O96" s="20">
        <f t="shared" si="3"/>
        <v>182250</v>
      </c>
      <c r="P96" s="21"/>
      <c r="Q96" s="22" t="b">
        <f t="shared" si="4"/>
        <v>0</v>
      </c>
      <c r="R96" s="20">
        <f t="shared" si="5"/>
        <v>60750</v>
      </c>
      <c r="S96" s="22"/>
      <c r="T96" s="22" t="b">
        <f t="shared" si="6"/>
        <v>0</v>
      </c>
      <c r="U96" s="20">
        <f t="shared" si="7"/>
        <v>60750</v>
      </c>
      <c r="V96" s="5"/>
      <c r="W96" s="5"/>
      <c r="X96" s="5"/>
      <c r="Y96" s="5"/>
      <c r="Z96" s="5"/>
      <c r="AA96" s="5"/>
      <c r="AB96" s="5"/>
    </row>
    <row r="97" spans="1:28" ht="13.5" thickTop="1" thickBot="1" x14ac:dyDescent="0.3">
      <c r="A97" s="61">
        <v>96</v>
      </c>
      <c r="B97" s="62"/>
      <c r="C97" s="63"/>
      <c r="D97" s="63"/>
      <c r="E97" s="63"/>
      <c r="F97" s="68">
        <v>50000</v>
      </c>
      <c r="G97" s="63">
        <v>25</v>
      </c>
      <c r="H97" s="11">
        <f t="shared" si="0"/>
        <v>0.90909090909090906</v>
      </c>
      <c r="I97" s="11">
        <f t="shared" si="11"/>
        <v>80.454545454545311</v>
      </c>
      <c r="J97" s="12">
        <f t="shared" si="8"/>
        <v>2.2499999999999999E-2</v>
      </c>
      <c r="K97" s="19"/>
      <c r="L97" s="20">
        <f t="shared" si="9"/>
        <v>303750</v>
      </c>
      <c r="M97" s="21"/>
      <c r="N97" s="22" t="b">
        <f t="shared" si="2"/>
        <v>0</v>
      </c>
      <c r="O97" s="20">
        <f t="shared" si="3"/>
        <v>182250</v>
      </c>
      <c r="P97" s="21"/>
      <c r="Q97" s="22" t="b">
        <f t="shared" si="4"/>
        <v>0</v>
      </c>
      <c r="R97" s="20">
        <f t="shared" si="5"/>
        <v>60750</v>
      </c>
      <c r="S97" s="22"/>
      <c r="T97" s="22" t="b">
        <f t="shared" si="6"/>
        <v>0</v>
      </c>
      <c r="U97" s="20">
        <f t="shared" si="7"/>
        <v>60750</v>
      </c>
      <c r="V97" s="5"/>
      <c r="W97" s="5"/>
      <c r="X97" s="5"/>
      <c r="Y97" s="5"/>
      <c r="Z97" s="5"/>
      <c r="AA97" s="5"/>
      <c r="AB97" s="5"/>
    </row>
    <row r="98" spans="1:28" ht="13.5" thickTop="1" thickBot="1" x14ac:dyDescent="0.3">
      <c r="A98" s="61">
        <v>97</v>
      </c>
      <c r="B98" s="62"/>
      <c r="C98" s="63"/>
      <c r="D98" s="63"/>
      <c r="E98" s="63"/>
      <c r="F98" s="68">
        <v>50000</v>
      </c>
      <c r="G98" s="63">
        <v>25</v>
      </c>
      <c r="H98" s="11">
        <f t="shared" si="0"/>
        <v>0.90909090909090906</v>
      </c>
      <c r="I98" s="11">
        <f t="shared" si="11"/>
        <v>81.363636363636218</v>
      </c>
      <c r="J98" s="12">
        <f t="shared" si="8"/>
        <v>2.2499999999999999E-2</v>
      </c>
      <c r="K98" s="19"/>
      <c r="L98" s="20">
        <f t="shared" si="9"/>
        <v>303750</v>
      </c>
      <c r="M98" s="21"/>
      <c r="N98" s="22" t="b">
        <f t="shared" si="2"/>
        <v>0</v>
      </c>
      <c r="O98" s="20">
        <f t="shared" si="3"/>
        <v>182250</v>
      </c>
      <c r="P98" s="21"/>
      <c r="Q98" s="22" t="b">
        <f t="shared" si="4"/>
        <v>0</v>
      </c>
      <c r="R98" s="20">
        <f t="shared" si="5"/>
        <v>60750</v>
      </c>
      <c r="S98" s="22"/>
      <c r="T98" s="22" t="b">
        <f t="shared" si="6"/>
        <v>0</v>
      </c>
      <c r="U98" s="20">
        <f t="shared" si="7"/>
        <v>60750</v>
      </c>
      <c r="V98" s="5"/>
      <c r="W98" s="5"/>
      <c r="X98" s="5"/>
      <c r="Y98" s="5"/>
      <c r="Z98" s="5"/>
      <c r="AA98" s="5"/>
      <c r="AB98" s="5"/>
    </row>
    <row r="99" spans="1:28" ht="13.5" thickTop="1" thickBot="1" x14ac:dyDescent="0.3">
      <c r="A99" s="61">
        <v>98</v>
      </c>
      <c r="B99" s="62"/>
      <c r="C99" s="63"/>
      <c r="D99" s="63"/>
      <c r="E99" s="63"/>
      <c r="F99" s="68">
        <v>50000</v>
      </c>
      <c r="G99" s="63">
        <v>25</v>
      </c>
      <c r="H99" s="11">
        <f t="shared" si="0"/>
        <v>0.90909090909090906</v>
      </c>
      <c r="I99" s="11">
        <f t="shared" si="11"/>
        <v>82.272727272727124</v>
      </c>
      <c r="J99" s="12">
        <f t="shared" si="8"/>
        <v>2.2499999999999999E-2</v>
      </c>
      <c r="K99" s="19"/>
      <c r="L99" s="20">
        <f t="shared" si="9"/>
        <v>303750</v>
      </c>
      <c r="M99" s="21"/>
      <c r="N99" s="22" t="b">
        <f t="shared" si="2"/>
        <v>0</v>
      </c>
      <c r="O99" s="20">
        <f t="shared" si="3"/>
        <v>182250</v>
      </c>
      <c r="P99" s="21"/>
      <c r="Q99" s="22" t="b">
        <f t="shared" si="4"/>
        <v>0</v>
      </c>
      <c r="R99" s="20">
        <f t="shared" si="5"/>
        <v>60750</v>
      </c>
      <c r="S99" s="22"/>
      <c r="T99" s="22" t="b">
        <f t="shared" si="6"/>
        <v>0</v>
      </c>
      <c r="U99" s="20">
        <f t="shared" si="7"/>
        <v>60750</v>
      </c>
      <c r="V99" s="5"/>
      <c r="W99" s="5"/>
      <c r="X99" s="5"/>
      <c r="Y99" s="5"/>
      <c r="Z99" s="5"/>
      <c r="AA99" s="5"/>
      <c r="AB99" s="5"/>
    </row>
    <row r="100" spans="1:28" ht="13.5" thickTop="1" thickBot="1" x14ac:dyDescent="0.3">
      <c r="A100" s="61">
        <v>99</v>
      </c>
      <c r="B100" s="62"/>
      <c r="C100" s="63"/>
      <c r="D100" s="63"/>
      <c r="E100" s="63"/>
      <c r="F100" s="68">
        <v>50000</v>
      </c>
      <c r="G100" s="63">
        <v>25</v>
      </c>
      <c r="H100" s="11">
        <f t="shared" si="0"/>
        <v>0.90909090909090906</v>
      </c>
      <c r="I100" s="11">
        <f t="shared" si="11"/>
        <v>83.181818181818031</v>
      </c>
      <c r="J100" s="12">
        <f t="shared" si="8"/>
        <v>2.2499999999999999E-2</v>
      </c>
      <c r="K100" s="19"/>
      <c r="L100" s="20">
        <f t="shared" si="9"/>
        <v>303750</v>
      </c>
      <c r="M100" s="21"/>
      <c r="N100" s="22" t="b">
        <f t="shared" si="2"/>
        <v>0</v>
      </c>
      <c r="O100" s="20">
        <f t="shared" si="3"/>
        <v>182250</v>
      </c>
      <c r="P100" s="21"/>
      <c r="Q100" s="22" t="b">
        <f t="shared" si="4"/>
        <v>0</v>
      </c>
      <c r="R100" s="20">
        <f t="shared" si="5"/>
        <v>60750</v>
      </c>
      <c r="S100" s="22"/>
      <c r="T100" s="22" t="b">
        <f t="shared" si="6"/>
        <v>0</v>
      </c>
      <c r="U100" s="20">
        <f t="shared" si="7"/>
        <v>60750</v>
      </c>
      <c r="V100" s="5"/>
      <c r="W100" s="5"/>
      <c r="X100" s="5"/>
      <c r="Y100" s="5"/>
      <c r="Z100" s="5"/>
      <c r="AA100" s="5"/>
      <c r="AB100" s="5"/>
    </row>
    <row r="101" spans="1:28" ht="13.5" thickTop="1" thickBot="1" x14ac:dyDescent="0.3">
      <c r="A101" s="61">
        <v>100</v>
      </c>
      <c r="B101" s="62"/>
      <c r="C101" s="63"/>
      <c r="D101" s="63"/>
      <c r="E101" s="63"/>
      <c r="F101" s="68">
        <v>50000</v>
      </c>
      <c r="G101" s="63">
        <v>25</v>
      </c>
      <c r="H101" s="11">
        <f t="shared" si="0"/>
        <v>0.90909090909090906</v>
      </c>
      <c r="I101" s="11">
        <f t="shared" si="11"/>
        <v>84.090909090908937</v>
      </c>
      <c r="J101" s="12">
        <f t="shared" si="8"/>
        <v>2.2499999999999999E-2</v>
      </c>
      <c r="K101" s="19"/>
      <c r="L101" s="20">
        <f t="shared" si="9"/>
        <v>303750</v>
      </c>
      <c r="M101" s="21"/>
      <c r="N101" s="22" t="b">
        <f t="shared" si="2"/>
        <v>0</v>
      </c>
      <c r="O101" s="20">
        <f t="shared" si="3"/>
        <v>182250</v>
      </c>
      <c r="P101" s="21"/>
      <c r="Q101" s="22" t="b">
        <f t="shared" si="4"/>
        <v>0</v>
      </c>
      <c r="R101" s="20">
        <f t="shared" si="5"/>
        <v>60750</v>
      </c>
      <c r="S101" s="22"/>
      <c r="T101" s="22" t="b">
        <f t="shared" si="6"/>
        <v>0</v>
      </c>
      <c r="U101" s="20">
        <f t="shared" si="7"/>
        <v>60750</v>
      </c>
      <c r="V101" s="5"/>
      <c r="W101" s="5"/>
      <c r="X101" s="5"/>
      <c r="Y101" s="5"/>
      <c r="Z101" s="5"/>
      <c r="AA101" s="5"/>
      <c r="AB101" s="5"/>
    </row>
    <row r="102" spans="1:28" ht="13.5" thickTop="1" thickBot="1" x14ac:dyDescent="0.3">
      <c r="A102" s="61">
        <v>101</v>
      </c>
      <c r="B102" s="62"/>
      <c r="C102" s="63"/>
      <c r="D102" s="63"/>
      <c r="E102" s="63"/>
      <c r="F102" s="68">
        <v>50000</v>
      </c>
      <c r="G102" s="63">
        <v>25</v>
      </c>
      <c r="H102" s="11">
        <f t="shared" si="0"/>
        <v>0.90909090909090906</v>
      </c>
      <c r="I102" s="11">
        <f t="shared" si="11"/>
        <v>84.999999999999844</v>
      </c>
      <c r="J102" s="12">
        <f t="shared" si="8"/>
        <v>2.2499999999999999E-2</v>
      </c>
      <c r="K102" s="19"/>
      <c r="L102" s="20">
        <f t="shared" si="9"/>
        <v>303750</v>
      </c>
      <c r="M102" s="21"/>
      <c r="N102" s="22" t="b">
        <f t="shared" si="2"/>
        <v>0</v>
      </c>
      <c r="O102" s="20">
        <f t="shared" si="3"/>
        <v>182250</v>
      </c>
      <c r="P102" s="21"/>
      <c r="Q102" s="22" t="b">
        <f t="shared" si="4"/>
        <v>0</v>
      </c>
      <c r="R102" s="20">
        <f t="shared" si="5"/>
        <v>60750</v>
      </c>
      <c r="S102" s="22"/>
      <c r="T102" s="22" t="b">
        <f t="shared" si="6"/>
        <v>0</v>
      </c>
      <c r="U102" s="20">
        <f t="shared" si="7"/>
        <v>60750</v>
      </c>
      <c r="V102" s="5"/>
      <c r="W102" s="5"/>
      <c r="X102" s="5"/>
      <c r="Y102" s="5"/>
      <c r="Z102" s="5"/>
      <c r="AA102" s="5"/>
      <c r="AB102" s="5"/>
    </row>
    <row r="103" spans="1:28" ht="13.5" thickTop="1" thickBot="1" x14ac:dyDescent="0.3">
      <c r="A103" s="61">
        <v>102</v>
      </c>
      <c r="B103" s="62"/>
      <c r="C103" s="63"/>
      <c r="D103" s="63"/>
      <c r="E103" s="63"/>
      <c r="F103" s="68">
        <v>50000</v>
      </c>
      <c r="G103" s="63">
        <v>25</v>
      </c>
      <c r="H103" s="11">
        <f t="shared" si="0"/>
        <v>0.90909090909090906</v>
      </c>
      <c r="I103" s="11">
        <f t="shared" si="11"/>
        <v>85.90909090909075</v>
      </c>
      <c r="J103" s="12">
        <f t="shared" si="8"/>
        <v>2.2499999999999999E-2</v>
      </c>
      <c r="K103" s="19"/>
      <c r="L103" s="20">
        <f t="shared" si="9"/>
        <v>303750</v>
      </c>
      <c r="M103" s="21"/>
      <c r="N103" s="22" t="b">
        <f t="shared" si="2"/>
        <v>0</v>
      </c>
      <c r="O103" s="20">
        <f t="shared" si="3"/>
        <v>182250</v>
      </c>
      <c r="P103" s="21"/>
      <c r="Q103" s="22" t="b">
        <f t="shared" si="4"/>
        <v>0</v>
      </c>
      <c r="R103" s="20">
        <f t="shared" si="5"/>
        <v>60750</v>
      </c>
      <c r="S103" s="22"/>
      <c r="T103" s="22" t="b">
        <f t="shared" si="6"/>
        <v>0</v>
      </c>
      <c r="U103" s="20">
        <f t="shared" si="7"/>
        <v>60750</v>
      </c>
      <c r="V103" s="5"/>
      <c r="W103" s="5"/>
      <c r="X103" s="5"/>
      <c r="Y103" s="5"/>
      <c r="Z103" s="5"/>
      <c r="AA103" s="5"/>
      <c r="AB103" s="5"/>
    </row>
    <row r="104" spans="1:28" ht="13.5" thickTop="1" thickBot="1" x14ac:dyDescent="0.3">
      <c r="A104" s="61">
        <v>103</v>
      </c>
      <c r="B104" s="62"/>
      <c r="C104" s="63"/>
      <c r="D104" s="63"/>
      <c r="E104" s="63"/>
      <c r="F104" s="68">
        <v>50000</v>
      </c>
      <c r="G104" s="63">
        <v>25</v>
      </c>
      <c r="H104" s="11">
        <f t="shared" si="0"/>
        <v>0.90909090909090906</v>
      </c>
      <c r="I104" s="11">
        <f t="shared" si="11"/>
        <v>86.818181818181657</v>
      </c>
      <c r="J104" s="12">
        <f t="shared" si="8"/>
        <v>2.2499999999999999E-2</v>
      </c>
      <c r="K104" s="19"/>
      <c r="L104" s="20">
        <f t="shared" si="9"/>
        <v>303750</v>
      </c>
      <c r="M104" s="21"/>
      <c r="N104" s="22" t="b">
        <f t="shared" si="2"/>
        <v>0</v>
      </c>
      <c r="O104" s="20">
        <f t="shared" si="3"/>
        <v>182250</v>
      </c>
      <c r="P104" s="21"/>
      <c r="Q104" s="22" t="b">
        <f t="shared" si="4"/>
        <v>0</v>
      </c>
      <c r="R104" s="20">
        <f t="shared" si="5"/>
        <v>60750</v>
      </c>
      <c r="S104" s="22"/>
      <c r="T104" s="22" t="b">
        <f t="shared" si="6"/>
        <v>0</v>
      </c>
      <c r="U104" s="20">
        <f t="shared" si="7"/>
        <v>60750</v>
      </c>
      <c r="V104" s="5"/>
      <c r="W104" s="5"/>
      <c r="X104" s="5"/>
      <c r="Y104" s="5"/>
      <c r="Z104" s="5"/>
      <c r="AA104" s="5"/>
      <c r="AB104" s="5"/>
    </row>
    <row r="105" spans="1:28" ht="13.5" thickTop="1" thickBot="1" x14ac:dyDescent="0.3">
      <c r="A105" s="61">
        <v>104</v>
      </c>
      <c r="B105" s="62"/>
      <c r="C105" s="63"/>
      <c r="D105" s="63"/>
      <c r="E105" s="63"/>
      <c r="F105" s="68">
        <v>50000</v>
      </c>
      <c r="G105" s="63">
        <v>25</v>
      </c>
      <c r="H105" s="11">
        <f t="shared" si="0"/>
        <v>0.90909090909090906</v>
      </c>
      <c r="I105" s="11">
        <f t="shared" si="11"/>
        <v>87.727272727272563</v>
      </c>
      <c r="J105" s="12">
        <f t="shared" si="8"/>
        <v>2.2499999999999999E-2</v>
      </c>
      <c r="K105" s="19"/>
      <c r="L105" s="20">
        <f t="shared" si="9"/>
        <v>303750</v>
      </c>
      <c r="M105" s="21"/>
      <c r="N105" s="22" t="b">
        <f t="shared" si="2"/>
        <v>0</v>
      </c>
      <c r="O105" s="20">
        <f t="shared" si="3"/>
        <v>182250</v>
      </c>
      <c r="P105" s="21"/>
      <c r="Q105" s="22" t="b">
        <f t="shared" si="4"/>
        <v>0</v>
      </c>
      <c r="R105" s="20">
        <f t="shared" si="5"/>
        <v>60750</v>
      </c>
      <c r="S105" s="22"/>
      <c r="T105" s="22" t="b">
        <f t="shared" si="6"/>
        <v>0</v>
      </c>
      <c r="U105" s="20">
        <f t="shared" si="7"/>
        <v>60750</v>
      </c>
      <c r="V105" s="5"/>
      <c r="W105" s="5"/>
      <c r="X105" s="5"/>
      <c r="Y105" s="5"/>
      <c r="Z105" s="5"/>
      <c r="AA105" s="5"/>
      <c r="AB105" s="5"/>
    </row>
    <row r="106" spans="1:28" ht="13.5" thickTop="1" thickBot="1" x14ac:dyDescent="0.3">
      <c r="A106" s="61">
        <v>105</v>
      </c>
      <c r="B106" s="62"/>
      <c r="C106" s="63"/>
      <c r="D106" s="63"/>
      <c r="E106" s="63"/>
      <c r="F106" s="68">
        <v>50000</v>
      </c>
      <c r="G106" s="63">
        <v>25</v>
      </c>
      <c r="H106" s="11">
        <f t="shared" si="0"/>
        <v>0.90909090909090906</v>
      </c>
      <c r="I106" s="11">
        <f t="shared" si="11"/>
        <v>88.63636363636347</v>
      </c>
      <c r="J106" s="12">
        <f t="shared" si="8"/>
        <v>2.2499999999999999E-2</v>
      </c>
      <c r="K106" s="19"/>
      <c r="L106" s="20">
        <f t="shared" si="9"/>
        <v>303750</v>
      </c>
      <c r="M106" s="21"/>
      <c r="N106" s="22" t="b">
        <f t="shared" si="2"/>
        <v>0</v>
      </c>
      <c r="O106" s="20">
        <f t="shared" si="3"/>
        <v>182250</v>
      </c>
      <c r="P106" s="21"/>
      <c r="Q106" s="22" t="b">
        <f t="shared" si="4"/>
        <v>0</v>
      </c>
      <c r="R106" s="20">
        <f t="shared" si="5"/>
        <v>60750</v>
      </c>
      <c r="S106" s="22"/>
      <c r="T106" s="22" t="b">
        <f t="shared" si="6"/>
        <v>0</v>
      </c>
      <c r="U106" s="20">
        <f t="shared" si="7"/>
        <v>60750</v>
      </c>
      <c r="V106" s="5"/>
      <c r="W106" s="5"/>
      <c r="X106" s="5"/>
      <c r="Y106" s="5"/>
      <c r="Z106" s="5"/>
      <c r="AA106" s="5"/>
      <c r="AB106" s="5"/>
    </row>
    <row r="107" spans="1:28" ht="13.5" thickTop="1" thickBot="1" x14ac:dyDescent="0.3">
      <c r="A107" s="61">
        <v>106</v>
      </c>
      <c r="B107" s="62"/>
      <c r="C107" s="63"/>
      <c r="D107" s="63"/>
      <c r="E107" s="63"/>
      <c r="F107" s="68">
        <v>50000</v>
      </c>
      <c r="G107" s="63">
        <v>25</v>
      </c>
      <c r="H107" s="11">
        <f t="shared" si="0"/>
        <v>0.90909090909090906</v>
      </c>
      <c r="I107" s="11">
        <f t="shared" si="11"/>
        <v>89.545454545454376</v>
      </c>
      <c r="J107" s="12">
        <f t="shared" si="8"/>
        <v>2.2499999999999999E-2</v>
      </c>
      <c r="K107" s="19"/>
      <c r="L107" s="20">
        <f t="shared" si="9"/>
        <v>303750</v>
      </c>
      <c r="M107" s="21"/>
      <c r="N107" s="22" t="b">
        <f t="shared" si="2"/>
        <v>0</v>
      </c>
      <c r="O107" s="20">
        <f t="shared" si="3"/>
        <v>182250</v>
      </c>
      <c r="P107" s="21"/>
      <c r="Q107" s="22" t="b">
        <f t="shared" si="4"/>
        <v>0</v>
      </c>
      <c r="R107" s="20">
        <f t="shared" si="5"/>
        <v>60750</v>
      </c>
      <c r="S107" s="22"/>
      <c r="T107" s="22" t="b">
        <f t="shared" si="6"/>
        <v>0</v>
      </c>
      <c r="U107" s="20">
        <f t="shared" si="7"/>
        <v>60750</v>
      </c>
      <c r="V107" s="5"/>
      <c r="W107" s="5"/>
      <c r="X107" s="5"/>
      <c r="Y107" s="5"/>
      <c r="Z107" s="5"/>
      <c r="AA107" s="5"/>
      <c r="AB107" s="5"/>
    </row>
    <row r="108" spans="1:28" ht="13.5" thickTop="1" thickBot="1" x14ac:dyDescent="0.3">
      <c r="A108" s="61">
        <v>107</v>
      </c>
      <c r="B108" s="62"/>
      <c r="C108" s="63"/>
      <c r="D108" s="63"/>
      <c r="E108" s="63"/>
      <c r="F108" s="68">
        <v>50000</v>
      </c>
      <c r="G108" s="63">
        <v>25</v>
      </c>
      <c r="H108" s="11">
        <f t="shared" si="0"/>
        <v>0.90909090909090906</v>
      </c>
      <c r="I108" s="11">
        <f t="shared" si="11"/>
        <v>90.454545454545283</v>
      </c>
      <c r="J108" s="12">
        <f t="shared" si="8"/>
        <v>2.2499999999999999E-2</v>
      </c>
      <c r="K108" s="19"/>
      <c r="L108" s="20">
        <f t="shared" si="9"/>
        <v>303750</v>
      </c>
      <c r="M108" s="21"/>
      <c r="N108" s="22" t="b">
        <f t="shared" si="2"/>
        <v>0</v>
      </c>
      <c r="O108" s="20">
        <f t="shared" si="3"/>
        <v>182250</v>
      </c>
      <c r="P108" s="21"/>
      <c r="Q108" s="22" t="b">
        <f t="shared" si="4"/>
        <v>0</v>
      </c>
      <c r="R108" s="20">
        <f t="shared" si="5"/>
        <v>60750</v>
      </c>
      <c r="S108" s="22"/>
      <c r="T108" s="22" t="b">
        <f t="shared" si="6"/>
        <v>0</v>
      </c>
      <c r="U108" s="20">
        <f t="shared" si="7"/>
        <v>60750</v>
      </c>
      <c r="V108" s="5"/>
      <c r="W108" s="5"/>
      <c r="X108" s="5"/>
      <c r="Y108" s="5"/>
      <c r="Z108" s="5"/>
      <c r="AA108" s="5"/>
      <c r="AB108" s="5"/>
    </row>
    <row r="109" spans="1:28" ht="13.5" thickTop="1" thickBot="1" x14ac:dyDescent="0.3">
      <c r="A109" s="61">
        <v>108</v>
      </c>
      <c r="B109" s="62"/>
      <c r="C109" s="63"/>
      <c r="D109" s="63"/>
      <c r="E109" s="63"/>
      <c r="F109" s="68">
        <v>50000</v>
      </c>
      <c r="G109" s="63">
        <v>25</v>
      </c>
      <c r="H109" s="11">
        <f t="shared" si="0"/>
        <v>0.90909090909090906</v>
      </c>
      <c r="I109" s="11">
        <f t="shared" si="11"/>
        <v>91.363636363636189</v>
      </c>
      <c r="J109" s="12">
        <f t="shared" si="8"/>
        <v>2.2499999999999999E-2</v>
      </c>
      <c r="K109" s="19"/>
      <c r="L109" s="20">
        <f t="shared" si="9"/>
        <v>303750</v>
      </c>
      <c r="M109" s="21"/>
      <c r="N109" s="22" t="b">
        <f t="shared" si="2"/>
        <v>0</v>
      </c>
      <c r="O109" s="20">
        <f t="shared" si="3"/>
        <v>182250</v>
      </c>
      <c r="P109" s="21"/>
      <c r="Q109" s="22" t="b">
        <f t="shared" si="4"/>
        <v>0</v>
      </c>
      <c r="R109" s="20">
        <f t="shared" si="5"/>
        <v>60750</v>
      </c>
      <c r="S109" s="22"/>
      <c r="T109" s="22" t="b">
        <f t="shared" si="6"/>
        <v>0</v>
      </c>
      <c r="U109" s="20">
        <f t="shared" si="7"/>
        <v>60750</v>
      </c>
      <c r="V109" s="5"/>
      <c r="W109" s="5"/>
      <c r="X109" s="5"/>
      <c r="Y109" s="5"/>
      <c r="Z109" s="5"/>
      <c r="AA109" s="5"/>
      <c r="AB109" s="5"/>
    </row>
    <row r="110" spans="1:28" ht="13.5" thickTop="1" thickBot="1" x14ac:dyDescent="0.3">
      <c r="A110" s="61">
        <v>109</v>
      </c>
      <c r="B110" s="62"/>
      <c r="C110" s="63"/>
      <c r="D110" s="63"/>
      <c r="E110" s="63"/>
      <c r="F110" s="68">
        <v>50000</v>
      </c>
      <c r="G110" s="63">
        <v>25</v>
      </c>
      <c r="H110" s="11">
        <f t="shared" si="0"/>
        <v>0.90909090909090906</v>
      </c>
      <c r="I110" s="11">
        <f t="shared" si="11"/>
        <v>92.272727272727096</v>
      </c>
      <c r="J110" s="12">
        <f t="shared" si="8"/>
        <v>2.2499999999999999E-2</v>
      </c>
      <c r="K110" s="19"/>
      <c r="L110" s="20">
        <f t="shared" si="9"/>
        <v>303750</v>
      </c>
      <c r="M110" s="21"/>
      <c r="N110" s="22" t="b">
        <f t="shared" si="2"/>
        <v>0</v>
      </c>
      <c r="O110" s="20">
        <f t="shared" si="3"/>
        <v>182250</v>
      </c>
      <c r="P110" s="21"/>
      <c r="Q110" s="22" t="b">
        <f t="shared" si="4"/>
        <v>0</v>
      </c>
      <c r="R110" s="20">
        <f t="shared" si="5"/>
        <v>60750</v>
      </c>
      <c r="S110" s="22"/>
      <c r="T110" s="22" t="b">
        <f t="shared" si="6"/>
        <v>0</v>
      </c>
      <c r="U110" s="20">
        <f t="shared" si="7"/>
        <v>60750</v>
      </c>
      <c r="V110" s="5"/>
      <c r="W110" s="5"/>
      <c r="X110" s="5"/>
      <c r="Y110" s="5"/>
      <c r="Z110" s="5"/>
      <c r="AA110" s="5"/>
      <c r="AB110" s="5"/>
    </row>
    <row r="111" spans="1:28" ht="13.5" thickTop="1" thickBot="1" x14ac:dyDescent="0.3">
      <c r="A111" s="61">
        <v>110</v>
      </c>
      <c r="B111" s="62"/>
      <c r="C111" s="63"/>
      <c r="D111" s="63"/>
      <c r="E111" s="63"/>
      <c r="F111" s="68">
        <v>50000</v>
      </c>
      <c r="G111" s="63">
        <v>25</v>
      </c>
      <c r="H111" s="11">
        <f t="shared" si="0"/>
        <v>0.90909090909090906</v>
      </c>
      <c r="I111" s="11">
        <f t="shared" si="11"/>
        <v>93.181818181818002</v>
      </c>
      <c r="J111" s="12">
        <f t="shared" si="8"/>
        <v>2.2499999999999999E-2</v>
      </c>
      <c r="K111" s="19"/>
      <c r="L111" s="20">
        <f t="shared" si="9"/>
        <v>303750</v>
      </c>
      <c r="M111" s="21"/>
      <c r="N111" s="22" t="b">
        <f t="shared" si="2"/>
        <v>0</v>
      </c>
      <c r="O111" s="20">
        <f t="shared" si="3"/>
        <v>182250</v>
      </c>
      <c r="P111" s="21"/>
      <c r="Q111" s="22" t="b">
        <f t="shared" si="4"/>
        <v>0</v>
      </c>
      <c r="R111" s="20">
        <f t="shared" si="5"/>
        <v>60750</v>
      </c>
      <c r="S111" s="22"/>
      <c r="T111" s="22" t="b">
        <f t="shared" si="6"/>
        <v>0</v>
      </c>
      <c r="U111" s="20">
        <f t="shared" si="7"/>
        <v>60750</v>
      </c>
      <c r="V111" s="5"/>
      <c r="W111" s="5"/>
      <c r="X111" s="5"/>
      <c r="Y111" s="5"/>
      <c r="Z111" s="5"/>
      <c r="AA111" s="5"/>
      <c r="AB111" s="5"/>
    </row>
    <row r="112" spans="1:28" ht="13.5" thickTop="1" thickBot="1" x14ac:dyDescent="0.3">
      <c r="A112" s="61">
        <v>111</v>
      </c>
      <c r="B112" s="62"/>
      <c r="C112" s="63"/>
      <c r="D112" s="63"/>
      <c r="E112" s="63"/>
      <c r="F112" s="68">
        <v>50000</v>
      </c>
      <c r="G112" s="63">
        <v>25</v>
      </c>
      <c r="H112" s="11">
        <f t="shared" si="0"/>
        <v>0.90909090909090906</v>
      </c>
      <c r="I112" s="11">
        <f t="shared" si="11"/>
        <v>94.090909090908909</v>
      </c>
      <c r="J112" s="12">
        <f t="shared" si="8"/>
        <v>2.2499999999999999E-2</v>
      </c>
      <c r="K112" s="19"/>
      <c r="L112" s="20">
        <f t="shared" si="9"/>
        <v>303750</v>
      </c>
      <c r="M112" s="21"/>
      <c r="N112" s="22" t="b">
        <f t="shared" si="2"/>
        <v>0</v>
      </c>
      <c r="O112" s="20">
        <f t="shared" si="3"/>
        <v>182250</v>
      </c>
      <c r="P112" s="21"/>
      <c r="Q112" s="22" t="b">
        <f t="shared" si="4"/>
        <v>0</v>
      </c>
      <c r="R112" s="20">
        <f t="shared" si="5"/>
        <v>60750</v>
      </c>
      <c r="S112" s="22"/>
      <c r="T112" s="22" t="b">
        <f t="shared" si="6"/>
        <v>0</v>
      </c>
      <c r="U112" s="20">
        <f t="shared" si="7"/>
        <v>60750</v>
      </c>
      <c r="V112" s="5"/>
      <c r="W112" s="5"/>
      <c r="X112" s="5"/>
      <c r="Y112" s="5"/>
      <c r="Z112" s="5"/>
      <c r="AA112" s="5"/>
      <c r="AB112" s="5"/>
    </row>
    <row r="113" spans="1:28" ht="13.5" thickTop="1" thickBot="1" x14ac:dyDescent="0.3">
      <c r="A113" s="61">
        <v>112</v>
      </c>
      <c r="B113" s="62"/>
      <c r="C113" s="63"/>
      <c r="D113" s="63"/>
      <c r="E113" s="63"/>
      <c r="F113" s="68">
        <v>50000</v>
      </c>
      <c r="G113" s="63">
        <v>25</v>
      </c>
      <c r="H113" s="11">
        <f t="shared" si="0"/>
        <v>0.90909090909090906</v>
      </c>
      <c r="I113" s="11">
        <f t="shared" si="11"/>
        <v>94.999999999999815</v>
      </c>
      <c r="J113" s="12">
        <f t="shared" si="8"/>
        <v>2.2499999999999999E-2</v>
      </c>
      <c r="K113" s="19"/>
      <c r="L113" s="20">
        <f t="shared" si="9"/>
        <v>303750</v>
      </c>
      <c r="M113" s="21"/>
      <c r="N113" s="22" t="b">
        <f t="shared" si="2"/>
        <v>0</v>
      </c>
      <c r="O113" s="20">
        <f t="shared" si="3"/>
        <v>182250</v>
      </c>
      <c r="P113" s="21"/>
      <c r="Q113" s="22" t="b">
        <f t="shared" si="4"/>
        <v>0</v>
      </c>
      <c r="R113" s="20">
        <f t="shared" si="5"/>
        <v>60750</v>
      </c>
      <c r="S113" s="22"/>
      <c r="T113" s="22" t="b">
        <f t="shared" si="6"/>
        <v>0</v>
      </c>
      <c r="U113" s="20">
        <f t="shared" si="7"/>
        <v>60750</v>
      </c>
      <c r="V113" s="5"/>
      <c r="W113" s="5"/>
      <c r="X113" s="5"/>
      <c r="Y113" s="5"/>
      <c r="Z113" s="5"/>
      <c r="AA113" s="5"/>
      <c r="AB113" s="5"/>
    </row>
    <row r="114" spans="1:28" ht="13.5" thickTop="1" thickBot="1" x14ac:dyDescent="0.3">
      <c r="A114" s="61">
        <v>113</v>
      </c>
      <c r="B114" s="62"/>
      <c r="C114" s="63"/>
      <c r="D114" s="63"/>
      <c r="E114" s="63"/>
      <c r="F114" s="68">
        <v>50000</v>
      </c>
      <c r="G114" s="63">
        <v>25</v>
      </c>
      <c r="H114" s="11">
        <f t="shared" si="0"/>
        <v>0.90909090909090906</v>
      </c>
      <c r="I114" s="11">
        <f t="shared" si="11"/>
        <v>95.909090909090722</v>
      </c>
      <c r="J114" s="12">
        <f t="shared" si="8"/>
        <v>2.2499999999999999E-2</v>
      </c>
      <c r="K114" s="19"/>
      <c r="L114" s="20">
        <f t="shared" si="9"/>
        <v>303750</v>
      </c>
      <c r="M114" s="21"/>
      <c r="N114" s="22" t="b">
        <f t="shared" si="2"/>
        <v>0</v>
      </c>
      <c r="O114" s="20">
        <f t="shared" si="3"/>
        <v>182250</v>
      </c>
      <c r="P114" s="21"/>
      <c r="Q114" s="22" t="b">
        <f t="shared" si="4"/>
        <v>0</v>
      </c>
      <c r="R114" s="20">
        <f t="shared" si="5"/>
        <v>60750</v>
      </c>
      <c r="S114" s="22"/>
      <c r="T114" s="22" t="b">
        <f t="shared" si="6"/>
        <v>0</v>
      </c>
      <c r="U114" s="20">
        <f t="shared" si="7"/>
        <v>60750</v>
      </c>
      <c r="V114" s="5"/>
      <c r="W114" s="5"/>
      <c r="X114" s="5"/>
      <c r="Y114" s="5"/>
      <c r="Z114" s="5"/>
      <c r="AA114" s="5"/>
      <c r="AB114" s="5"/>
    </row>
    <row r="115" spans="1:28" ht="13.5" thickTop="1" thickBot="1" x14ac:dyDescent="0.3">
      <c r="A115" s="61">
        <v>114</v>
      </c>
      <c r="B115" s="62"/>
      <c r="C115" s="63"/>
      <c r="D115" s="63"/>
      <c r="E115" s="63"/>
      <c r="F115" s="68">
        <v>50000</v>
      </c>
      <c r="G115" s="63">
        <v>25</v>
      </c>
      <c r="H115" s="11">
        <f t="shared" si="0"/>
        <v>0.90909090909090906</v>
      </c>
      <c r="I115" s="11">
        <f t="shared" si="11"/>
        <v>96.818181818181628</v>
      </c>
      <c r="J115" s="12">
        <f t="shared" si="8"/>
        <v>2.2499999999999999E-2</v>
      </c>
      <c r="K115" s="19"/>
      <c r="L115" s="20">
        <f t="shared" si="9"/>
        <v>303750</v>
      </c>
      <c r="M115" s="21"/>
      <c r="N115" s="22" t="b">
        <f t="shared" si="2"/>
        <v>0</v>
      </c>
      <c r="O115" s="20">
        <f t="shared" si="3"/>
        <v>182250</v>
      </c>
      <c r="P115" s="21"/>
      <c r="Q115" s="22" t="b">
        <f t="shared" si="4"/>
        <v>0</v>
      </c>
      <c r="R115" s="20">
        <f t="shared" si="5"/>
        <v>60750</v>
      </c>
      <c r="S115" s="22"/>
      <c r="T115" s="22" t="b">
        <f t="shared" si="6"/>
        <v>0</v>
      </c>
      <c r="U115" s="20">
        <f t="shared" si="7"/>
        <v>60750</v>
      </c>
      <c r="V115" s="5"/>
      <c r="W115" s="5"/>
      <c r="X115" s="5"/>
      <c r="Y115" s="5"/>
      <c r="Z115" s="5"/>
      <c r="AA115" s="5"/>
      <c r="AB115" s="5"/>
    </row>
    <row r="116" spans="1:28" ht="13.5" thickTop="1" thickBot="1" x14ac:dyDescent="0.3">
      <c r="A116" s="61">
        <v>115</v>
      </c>
      <c r="B116" s="62"/>
      <c r="C116" s="63"/>
      <c r="D116" s="63"/>
      <c r="E116" s="63"/>
      <c r="F116" s="68">
        <v>50000</v>
      </c>
      <c r="G116" s="63">
        <v>25</v>
      </c>
      <c r="H116" s="11">
        <f t="shared" si="0"/>
        <v>0.90909090909090906</v>
      </c>
      <c r="I116" s="11">
        <f t="shared" si="11"/>
        <v>97.727272727272535</v>
      </c>
      <c r="J116" s="12">
        <f t="shared" si="8"/>
        <v>2.2499999999999999E-2</v>
      </c>
      <c r="K116" s="19"/>
      <c r="L116" s="20">
        <f t="shared" si="9"/>
        <v>303750</v>
      </c>
      <c r="M116" s="21"/>
      <c r="N116" s="22" t="b">
        <f t="shared" si="2"/>
        <v>0</v>
      </c>
      <c r="O116" s="20">
        <f t="shared" si="3"/>
        <v>182250</v>
      </c>
      <c r="P116" s="21"/>
      <c r="Q116" s="22" t="b">
        <f t="shared" si="4"/>
        <v>0</v>
      </c>
      <c r="R116" s="20">
        <f t="shared" si="5"/>
        <v>60750</v>
      </c>
      <c r="S116" s="22"/>
      <c r="T116" s="22" t="b">
        <f t="shared" si="6"/>
        <v>0</v>
      </c>
      <c r="U116" s="20">
        <f t="shared" si="7"/>
        <v>60750</v>
      </c>
      <c r="V116" s="5"/>
      <c r="W116" s="5"/>
      <c r="X116" s="5"/>
      <c r="Y116" s="5"/>
      <c r="Z116" s="5"/>
      <c r="AA116" s="5"/>
      <c r="AB116" s="5"/>
    </row>
    <row r="117" spans="1:28" ht="13.5" thickTop="1" thickBot="1" x14ac:dyDescent="0.3">
      <c r="A117" s="61">
        <v>116</v>
      </c>
      <c r="B117" s="62"/>
      <c r="C117" s="63"/>
      <c r="D117" s="63"/>
      <c r="E117" s="63"/>
      <c r="F117" s="68">
        <v>50000</v>
      </c>
      <c r="G117" s="63">
        <v>25</v>
      </c>
      <c r="H117" s="11">
        <f t="shared" si="0"/>
        <v>0.90909090909090906</v>
      </c>
      <c r="I117" s="11">
        <f t="shared" si="11"/>
        <v>98.636363636363441</v>
      </c>
      <c r="J117" s="12">
        <f t="shared" si="8"/>
        <v>2.2499999999999999E-2</v>
      </c>
      <c r="K117" s="19"/>
      <c r="L117" s="20">
        <f t="shared" si="9"/>
        <v>303750</v>
      </c>
      <c r="M117" s="21"/>
      <c r="N117" s="22" t="b">
        <f t="shared" si="2"/>
        <v>0</v>
      </c>
      <c r="O117" s="20">
        <f t="shared" si="3"/>
        <v>182250</v>
      </c>
      <c r="P117" s="21"/>
      <c r="Q117" s="22" t="b">
        <f t="shared" si="4"/>
        <v>0</v>
      </c>
      <c r="R117" s="20">
        <f t="shared" si="5"/>
        <v>60750</v>
      </c>
      <c r="S117" s="22"/>
      <c r="T117" s="22" t="b">
        <f t="shared" si="6"/>
        <v>0</v>
      </c>
      <c r="U117" s="20">
        <f t="shared" si="7"/>
        <v>60750</v>
      </c>
      <c r="V117" s="5"/>
      <c r="W117" s="5"/>
      <c r="X117" s="5"/>
      <c r="Y117" s="5"/>
      <c r="Z117" s="5"/>
      <c r="AA117" s="5"/>
      <c r="AB117" s="5"/>
    </row>
    <row r="118" spans="1:28" ht="13.5" thickTop="1" thickBot="1" x14ac:dyDescent="0.3">
      <c r="A118" s="61">
        <v>117</v>
      </c>
      <c r="B118" s="62"/>
      <c r="C118" s="63"/>
      <c r="D118" s="63"/>
      <c r="E118" s="63"/>
      <c r="F118" s="68">
        <v>50000</v>
      </c>
      <c r="G118" s="63">
        <v>25</v>
      </c>
      <c r="H118" s="11">
        <f t="shared" si="0"/>
        <v>0.90909090909090906</v>
      </c>
      <c r="I118" s="11">
        <f t="shared" si="11"/>
        <v>99.545454545454348</v>
      </c>
      <c r="J118" s="12">
        <f t="shared" si="8"/>
        <v>2.2499999999999999E-2</v>
      </c>
      <c r="K118" s="19"/>
      <c r="L118" s="20">
        <f t="shared" si="9"/>
        <v>303750</v>
      </c>
      <c r="M118" s="21"/>
      <c r="N118" s="22" t="b">
        <f t="shared" si="2"/>
        <v>0</v>
      </c>
      <c r="O118" s="20">
        <f t="shared" si="3"/>
        <v>182250</v>
      </c>
      <c r="P118" s="21"/>
      <c r="Q118" s="22" t="b">
        <f t="shared" si="4"/>
        <v>0</v>
      </c>
      <c r="R118" s="20">
        <f t="shared" si="5"/>
        <v>60750</v>
      </c>
      <c r="S118" s="22"/>
      <c r="T118" s="22" t="b">
        <f t="shared" si="6"/>
        <v>0</v>
      </c>
      <c r="U118" s="20">
        <f t="shared" si="7"/>
        <v>60750</v>
      </c>
      <c r="V118" s="5"/>
      <c r="W118" s="5"/>
      <c r="X118" s="5"/>
      <c r="Y118" s="5"/>
      <c r="Z118" s="5"/>
      <c r="AA118" s="5"/>
      <c r="AB118" s="5"/>
    </row>
    <row r="119" spans="1:28" ht="13.5" thickTop="1" thickBot="1" x14ac:dyDescent="0.3">
      <c r="A119" s="61">
        <v>118</v>
      </c>
      <c r="B119" s="62"/>
      <c r="C119" s="63"/>
      <c r="D119" s="63"/>
      <c r="E119" s="63"/>
      <c r="F119" s="68">
        <v>50000</v>
      </c>
      <c r="G119" s="63">
        <v>25</v>
      </c>
      <c r="H119" s="11">
        <f t="shared" si="0"/>
        <v>0.90909090909090906</v>
      </c>
      <c r="I119" s="11">
        <f t="shared" si="11"/>
        <v>100.45454545454525</v>
      </c>
      <c r="J119" s="12">
        <f t="shared" si="8"/>
        <v>2.5000000000000001E-2</v>
      </c>
      <c r="K119" s="19"/>
      <c r="L119" s="20">
        <f t="shared" si="9"/>
        <v>303750</v>
      </c>
      <c r="M119" s="21"/>
      <c r="N119" s="22" t="b">
        <f t="shared" si="2"/>
        <v>0</v>
      </c>
      <c r="O119" s="20">
        <f t="shared" si="3"/>
        <v>182250</v>
      </c>
      <c r="P119" s="21"/>
      <c r="Q119" s="22" t="b">
        <f t="shared" si="4"/>
        <v>0</v>
      </c>
      <c r="R119" s="20">
        <f t="shared" si="5"/>
        <v>60750</v>
      </c>
      <c r="S119" s="22"/>
      <c r="T119" s="22" t="b">
        <f t="shared" si="6"/>
        <v>0</v>
      </c>
      <c r="U119" s="20">
        <f t="shared" si="7"/>
        <v>60750</v>
      </c>
      <c r="V119" s="5"/>
      <c r="W119" s="5"/>
      <c r="X119" s="5"/>
      <c r="Y119" s="5"/>
      <c r="Z119" s="5"/>
      <c r="AA119" s="5"/>
      <c r="AB119" s="5"/>
    </row>
    <row r="120" spans="1:28" ht="13.5" thickTop="1" thickBot="1" x14ac:dyDescent="0.3">
      <c r="A120" s="61">
        <v>119</v>
      </c>
      <c r="B120" s="62"/>
      <c r="C120" s="63"/>
      <c r="D120" s="63"/>
      <c r="E120" s="63"/>
      <c r="F120" s="68">
        <v>50000</v>
      </c>
      <c r="G120" s="63">
        <v>25</v>
      </c>
      <c r="H120" s="11">
        <f t="shared" si="0"/>
        <v>0.90909090909090906</v>
      </c>
      <c r="I120" s="11">
        <f t="shared" si="11"/>
        <v>101.36363636363616</v>
      </c>
      <c r="J120" s="12">
        <f t="shared" si="8"/>
        <v>2.5000000000000001E-2</v>
      </c>
      <c r="K120" s="19"/>
      <c r="L120" s="20">
        <f t="shared" si="9"/>
        <v>337500</v>
      </c>
      <c r="M120" s="21"/>
      <c r="N120" s="22" t="b">
        <f t="shared" si="2"/>
        <v>0</v>
      </c>
      <c r="O120" s="20">
        <f t="shared" si="3"/>
        <v>202500</v>
      </c>
      <c r="P120" s="21"/>
      <c r="Q120" s="22" t="b">
        <f t="shared" si="4"/>
        <v>0</v>
      </c>
      <c r="R120" s="20">
        <f t="shared" si="5"/>
        <v>67500</v>
      </c>
      <c r="S120" s="22"/>
      <c r="T120" s="22" t="b">
        <f t="shared" si="6"/>
        <v>0</v>
      </c>
      <c r="U120" s="20">
        <f t="shared" si="7"/>
        <v>67500</v>
      </c>
      <c r="V120" s="5"/>
      <c r="W120" s="5"/>
      <c r="X120" s="5"/>
      <c r="Y120" s="5"/>
      <c r="Z120" s="5"/>
      <c r="AA120" s="5"/>
      <c r="AB120" s="5"/>
    </row>
    <row r="121" spans="1:28" ht="13.5" thickTop="1" thickBot="1" x14ac:dyDescent="0.3">
      <c r="A121" s="61">
        <v>120</v>
      </c>
      <c r="B121" s="62"/>
      <c r="C121" s="63"/>
      <c r="D121" s="63"/>
      <c r="E121" s="63"/>
      <c r="F121" s="68">
        <v>50000</v>
      </c>
      <c r="G121" s="63">
        <v>25</v>
      </c>
      <c r="H121" s="11">
        <f t="shared" si="0"/>
        <v>0.90909090909090906</v>
      </c>
      <c r="I121" s="11">
        <f t="shared" si="11"/>
        <v>102.27272727272707</v>
      </c>
      <c r="J121" s="12">
        <f t="shared" si="8"/>
        <v>2.5000000000000001E-2</v>
      </c>
      <c r="K121" s="19"/>
      <c r="L121" s="20">
        <f t="shared" si="9"/>
        <v>337500</v>
      </c>
      <c r="M121" s="21"/>
      <c r="N121" s="22" t="b">
        <f t="shared" si="2"/>
        <v>0</v>
      </c>
      <c r="O121" s="20">
        <f t="shared" si="3"/>
        <v>202500</v>
      </c>
      <c r="P121" s="21"/>
      <c r="Q121" s="22" t="b">
        <f t="shared" si="4"/>
        <v>0</v>
      </c>
      <c r="R121" s="20">
        <f t="shared" si="5"/>
        <v>67500</v>
      </c>
      <c r="S121" s="22"/>
      <c r="T121" s="22" t="b">
        <f t="shared" si="6"/>
        <v>0</v>
      </c>
      <c r="U121" s="20">
        <f t="shared" si="7"/>
        <v>67500</v>
      </c>
      <c r="V121" s="5"/>
      <c r="W121" s="5"/>
      <c r="X121" s="5"/>
      <c r="Y121" s="5"/>
      <c r="Z121" s="5"/>
      <c r="AA121" s="5"/>
      <c r="AB121" s="5"/>
    </row>
    <row r="122" spans="1:28" ht="13.5" thickTop="1" thickBot="1" x14ac:dyDescent="0.3">
      <c r="A122" s="61">
        <v>121</v>
      </c>
      <c r="B122" s="62"/>
      <c r="C122" s="63"/>
      <c r="D122" s="63"/>
      <c r="E122" s="63"/>
      <c r="F122" s="68">
        <v>50000</v>
      </c>
      <c r="G122" s="63">
        <v>25</v>
      </c>
      <c r="H122" s="11">
        <f t="shared" si="0"/>
        <v>0.90909090909090906</v>
      </c>
      <c r="I122" s="11">
        <f t="shared" si="11"/>
        <v>103.18181818181797</v>
      </c>
      <c r="J122" s="12">
        <f t="shared" si="8"/>
        <v>2.5000000000000001E-2</v>
      </c>
      <c r="K122" s="19"/>
      <c r="L122" s="20">
        <f t="shared" si="9"/>
        <v>337500</v>
      </c>
      <c r="M122" s="21"/>
      <c r="N122" s="22" t="b">
        <f t="shared" si="2"/>
        <v>0</v>
      </c>
      <c r="O122" s="20">
        <f t="shared" si="3"/>
        <v>202500</v>
      </c>
      <c r="P122" s="21"/>
      <c r="Q122" s="22" t="b">
        <f t="shared" si="4"/>
        <v>0</v>
      </c>
      <c r="R122" s="20">
        <f t="shared" si="5"/>
        <v>67500</v>
      </c>
      <c r="S122" s="22"/>
      <c r="T122" s="22" t="b">
        <f t="shared" si="6"/>
        <v>0</v>
      </c>
      <c r="U122" s="20">
        <f t="shared" si="7"/>
        <v>67500</v>
      </c>
      <c r="V122" s="5"/>
      <c r="W122" s="5"/>
      <c r="X122" s="5"/>
      <c r="Y122" s="5"/>
      <c r="Z122" s="5"/>
      <c r="AA122" s="5"/>
      <c r="AB122" s="5"/>
    </row>
    <row r="123" spans="1:28" ht="13.5" thickTop="1" thickBot="1" x14ac:dyDescent="0.3">
      <c r="A123" s="61">
        <v>122</v>
      </c>
      <c r="B123" s="62"/>
      <c r="C123" s="63"/>
      <c r="D123" s="63"/>
      <c r="E123" s="63"/>
      <c r="F123" s="68">
        <v>50000</v>
      </c>
      <c r="G123" s="63">
        <v>25</v>
      </c>
      <c r="H123" s="11">
        <f t="shared" si="0"/>
        <v>0.90909090909090906</v>
      </c>
      <c r="I123" s="11">
        <f t="shared" si="11"/>
        <v>104.09090909090888</v>
      </c>
      <c r="J123" s="12">
        <f t="shared" si="8"/>
        <v>2.5000000000000001E-2</v>
      </c>
      <c r="K123" s="19"/>
      <c r="L123" s="20">
        <f t="shared" si="9"/>
        <v>337500</v>
      </c>
      <c r="M123" s="21"/>
      <c r="N123" s="22" t="b">
        <f t="shared" si="2"/>
        <v>0</v>
      </c>
      <c r="O123" s="20">
        <f t="shared" si="3"/>
        <v>202500</v>
      </c>
      <c r="P123" s="21"/>
      <c r="Q123" s="22" t="b">
        <f t="shared" si="4"/>
        <v>0</v>
      </c>
      <c r="R123" s="20">
        <f t="shared" si="5"/>
        <v>67500</v>
      </c>
      <c r="S123" s="22"/>
      <c r="T123" s="22" t="b">
        <f t="shared" si="6"/>
        <v>0</v>
      </c>
      <c r="U123" s="20">
        <f t="shared" si="7"/>
        <v>67500</v>
      </c>
      <c r="V123" s="5"/>
      <c r="W123" s="5"/>
      <c r="X123" s="5"/>
      <c r="Y123" s="5"/>
      <c r="Z123" s="5"/>
      <c r="AA123" s="5"/>
      <c r="AB123" s="5"/>
    </row>
    <row r="124" spans="1:28" ht="13.5" thickTop="1" thickBot="1" x14ac:dyDescent="0.3">
      <c r="A124" s="61">
        <v>123</v>
      </c>
      <c r="B124" s="62"/>
      <c r="C124" s="63"/>
      <c r="D124" s="63"/>
      <c r="E124" s="63"/>
      <c r="F124" s="68">
        <v>50000</v>
      </c>
      <c r="G124" s="63">
        <v>25</v>
      </c>
      <c r="H124" s="11">
        <f t="shared" si="0"/>
        <v>0.90909090909090906</v>
      </c>
      <c r="I124" s="11">
        <f t="shared" si="11"/>
        <v>104.99999999999979</v>
      </c>
      <c r="J124" s="12">
        <f t="shared" si="8"/>
        <v>2.5000000000000001E-2</v>
      </c>
      <c r="K124" s="19"/>
      <c r="L124" s="20">
        <f t="shared" si="9"/>
        <v>337500</v>
      </c>
      <c r="M124" s="21"/>
      <c r="N124" s="22" t="b">
        <f t="shared" si="2"/>
        <v>0</v>
      </c>
      <c r="O124" s="20">
        <f t="shared" si="3"/>
        <v>202500</v>
      </c>
      <c r="P124" s="21"/>
      <c r="Q124" s="22" t="b">
        <f t="shared" si="4"/>
        <v>0</v>
      </c>
      <c r="R124" s="20">
        <f t="shared" si="5"/>
        <v>67500</v>
      </c>
      <c r="S124" s="22"/>
      <c r="T124" s="22" t="b">
        <f t="shared" si="6"/>
        <v>0</v>
      </c>
      <c r="U124" s="20">
        <f t="shared" si="7"/>
        <v>67500</v>
      </c>
      <c r="V124" s="5"/>
      <c r="W124" s="5"/>
      <c r="X124" s="5"/>
      <c r="Y124" s="5"/>
      <c r="Z124" s="5"/>
      <c r="AA124" s="5"/>
      <c r="AB124" s="5"/>
    </row>
    <row r="125" spans="1:28" ht="13.5" thickTop="1" thickBot="1" x14ac:dyDescent="0.3">
      <c r="A125" s="61">
        <v>124</v>
      </c>
      <c r="B125" s="62"/>
      <c r="C125" s="63"/>
      <c r="D125" s="63"/>
      <c r="E125" s="63"/>
      <c r="F125" s="68">
        <v>50000</v>
      </c>
      <c r="G125" s="63">
        <v>25</v>
      </c>
      <c r="H125" s="11">
        <f t="shared" si="0"/>
        <v>0.90909090909090906</v>
      </c>
      <c r="I125" s="11">
        <f t="shared" si="11"/>
        <v>105.90909090909069</v>
      </c>
      <c r="J125" s="12">
        <f t="shared" si="8"/>
        <v>2.5000000000000001E-2</v>
      </c>
      <c r="K125" s="19"/>
      <c r="L125" s="20">
        <f t="shared" si="9"/>
        <v>337500</v>
      </c>
      <c r="M125" s="21"/>
      <c r="N125" s="22" t="b">
        <f t="shared" si="2"/>
        <v>0</v>
      </c>
      <c r="O125" s="20">
        <f t="shared" si="3"/>
        <v>202500</v>
      </c>
      <c r="P125" s="21"/>
      <c r="Q125" s="22" t="b">
        <f t="shared" si="4"/>
        <v>0</v>
      </c>
      <c r="R125" s="20">
        <f t="shared" si="5"/>
        <v>67500</v>
      </c>
      <c r="S125" s="22"/>
      <c r="T125" s="22" t="b">
        <f t="shared" si="6"/>
        <v>0</v>
      </c>
      <c r="U125" s="20">
        <f t="shared" si="7"/>
        <v>67500</v>
      </c>
      <c r="V125" s="5"/>
      <c r="W125" s="5"/>
      <c r="X125" s="5"/>
      <c r="Y125" s="5"/>
      <c r="Z125" s="5"/>
      <c r="AA125" s="5"/>
      <c r="AB125" s="5"/>
    </row>
    <row r="126" spans="1:28" ht="13.5" thickTop="1" thickBot="1" x14ac:dyDescent="0.3">
      <c r="A126" s="61">
        <v>125</v>
      </c>
      <c r="B126" s="62"/>
      <c r="C126" s="63"/>
      <c r="D126" s="63"/>
      <c r="E126" s="63"/>
      <c r="F126" s="68">
        <v>50000</v>
      </c>
      <c r="G126" s="63">
        <v>25</v>
      </c>
      <c r="H126" s="11">
        <f t="shared" si="0"/>
        <v>0.90909090909090906</v>
      </c>
      <c r="I126" s="11">
        <f t="shared" si="11"/>
        <v>106.8181818181816</v>
      </c>
      <c r="J126" s="12">
        <f t="shared" si="8"/>
        <v>2.5000000000000001E-2</v>
      </c>
      <c r="K126" s="19"/>
      <c r="L126" s="20">
        <f t="shared" si="9"/>
        <v>337500</v>
      </c>
      <c r="M126" s="21"/>
      <c r="N126" s="22" t="b">
        <f t="shared" si="2"/>
        <v>0</v>
      </c>
      <c r="O126" s="20">
        <f t="shared" si="3"/>
        <v>202500</v>
      </c>
      <c r="P126" s="21"/>
      <c r="Q126" s="22" t="b">
        <f t="shared" si="4"/>
        <v>0</v>
      </c>
      <c r="R126" s="20">
        <f t="shared" si="5"/>
        <v>67500</v>
      </c>
      <c r="S126" s="22"/>
      <c r="T126" s="22" t="b">
        <f t="shared" si="6"/>
        <v>0</v>
      </c>
      <c r="U126" s="20">
        <f t="shared" si="7"/>
        <v>67500</v>
      </c>
      <c r="V126" s="5"/>
      <c r="W126" s="5"/>
      <c r="X126" s="5"/>
      <c r="Y126" s="5"/>
      <c r="Z126" s="5"/>
      <c r="AA126" s="5"/>
      <c r="AB126" s="5"/>
    </row>
    <row r="127" spans="1:28" ht="13.5" thickTop="1" thickBot="1" x14ac:dyDescent="0.3">
      <c r="A127" s="61">
        <v>126</v>
      </c>
      <c r="B127" s="62"/>
      <c r="C127" s="63"/>
      <c r="D127" s="63"/>
      <c r="E127" s="63"/>
      <c r="F127" s="68">
        <v>50000</v>
      </c>
      <c r="G127" s="63">
        <v>25</v>
      </c>
      <c r="H127" s="11">
        <f t="shared" si="0"/>
        <v>0.90909090909090906</v>
      </c>
      <c r="I127" s="11">
        <f t="shared" si="11"/>
        <v>107.72727272727251</v>
      </c>
      <c r="J127" s="12">
        <f t="shared" si="8"/>
        <v>2.5000000000000001E-2</v>
      </c>
      <c r="K127" s="19"/>
      <c r="L127" s="20">
        <f t="shared" si="9"/>
        <v>337500</v>
      </c>
      <c r="M127" s="21"/>
      <c r="N127" s="22" t="b">
        <f t="shared" si="2"/>
        <v>0</v>
      </c>
      <c r="O127" s="20">
        <f t="shared" si="3"/>
        <v>202500</v>
      </c>
      <c r="P127" s="21"/>
      <c r="Q127" s="22" t="b">
        <f t="shared" si="4"/>
        <v>0</v>
      </c>
      <c r="R127" s="20">
        <f t="shared" si="5"/>
        <v>67500</v>
      </c>
      <c r="S127" s="22"/>
      <c r="T127" s="22" t="b">
        <f t="shared" si="6"/>
        <v>0</v>
      </c>
      <c r="U127" s="20">
        <f t="shared" si="7"/>
        <v>67500</v>
      </c>
      <c r="V127" s="5"/>
      <c r="W127" s="5"/>
      <c r="X127" s="5"/>
      <c r="Y127" s="5"/>
      <c r="Z127" s="5"/>
      <c r="AA127" s="5"/>
      <c r="AB127" s="5"/>
    </row>
    <row r="128" spans="1:28" ht="13.5" thickTop="1" thickBot="1" x14ac:dyDescent="0.3">
      <c r="A128" s="61">
        <v>127</v>
      </c>
      <c r="B128" s="62"/>
      <c r="C128" s="63"/>
      <c r="D128" s="63"/>
      <c r="E128" s="63"/>
      <c r="F128" s="68">
        <v>50000</v>
      </c>
      <c r="G128" s="63">
        <v>25</v>
      </c>
      <c r="H128" s="11">
        <f t="shared" si="0"/>
        <v>0.90909090909090906</v>
      </c>
      <c r="I128" s="11">
        <f t="shared" si="11"/>
        <v>108.63636363636341</v>
      </c>
      <c r="J128" s="12">
        <f t="shared" si="8"/>
        <v>2.5000000000000001E-2</v>
      </c>
      <c r="K128" s="19"/>
      <c r="L128" s="20">
        <f t="shared" si="9"/>
        <v>337500</v>
      </c>
      <c r="M128" s="21"/>
      <c r="N128" s="22" t="b">
        <f t="shared" si="2"/>
        <v>0</v>
      </c>
      <c r="O128" s="20">
        <f t="shared" si="3"/>
        <v>202500</v>
      </c>
      <c r="P128" s="21"/>
      <c r="Q128" s="22" t="b">
        <f t="shared" si="4"/>
        <v>0</v>
      </c>
      <c r="R128" s="20">
        <f t="shared" si="5"/>
        <v>67500</v>
      </c>
      <c r="S128" s="22"/>
      <c r="T128" s="22" t="b">
        <f t="shared" si="6"/>
        <v>0</v>
      </c>
      <c r="U128" s="20">
        <f t="shared" si="7"/>
        <v>67500</v>
      </c>
      <c r="V128" s="5"/>
      <c r="W128" s="5"/>
      <c r="X128" s="5"/>
      <c r="Y128" s="5"/>
      <c r="Z128" s="5"/>
      <c r="AA128" s="5"/>
      <c r="AB128" s="5"/>
    </row>
    <row r="129" spans="1:28" ht="13.5" thickTop="1" thickBot="1" x14ac:dyDescent="0.3">
      <c r="A129" s="61">
        <v>128</v>
      </c>
      <c r="B129" s="62"/>
      <c r="C129" s="63"/>
      <c r="D129" s="63"/>
      <c r="E129" s="63"/>
      <c r="F129" s="68">
        <v>50000</v>
      </c>
      <c r="G129" s="63">
        <v>25</v>
      </c>
      <c r="H129" s="11">
        <f t="shared" si="0"/>
        <v>0.90909090909090906</v>
      </c>
      <c r="I129" s="11">
        <f t="shared" si="11"/>
        <v>109.54545454545432</v>
      </c>
      <c r="J129" s="12">
        <f t="shared" si="8"/>
        <v>2.5000000000000001E-2</v>
      </c>
      <c r="K129" s="19"/>
      <c r="L129" s="20">
        <f t="shared" si="9"/>
        <v>337500</v>
      </c>
      <c r="M129" s="21"/>
      <c r="N129" s="22" t="b">
        <f t="shared" si="2"/>
        <v>0</v>
      </c>
      <c r="O129" s="20">
        <f t="shared" si="3"/>
        <v>202500</v>
      </c>
      <c r="P129" s="21"/>
      <c r="Q129" s="22" t="b">
        <f t="shared" si="4"/>
        <v>0</v>
      </c>
      <c r="R129" s="20">
        <f t="shared" si="5"/>
        <v>67500</v>
      </c>
      <c r="S129" s="22"/>
      <c r="T129" s="22" t="b">
        <f t="shared" si="6"/>
        <v>0</v>
      </c>
      <c r="U129" s="20">
        <f t="shared" si="7"/>
        <v>67500</v>
      </c>
      <c r="V129" s="5"/>
      <c r="W129" s="5"/>
      <c r="X129" s="5"/>
      <c r="Y129" s="5"/>
      <c r="Z129" s="5"/>
      <c r="AA129" s="5"/>
      <c r="AB129" s="5"/>
    </row>
    <row r="130" spans="1:28" ht="13.5" thickTop="1" thickBot="1" x14ac:dyDescent="0.3">
      <c r="A130" s="61">
        <v>129</v>
      </c>
      <c r="B130" s="62"/>
      <c r="C130" s="63"/>
      <c r="D130" s="63"/>
      <c r="E130" s="63"/>
      <c r="F130" s="68">
        <v>50000</v>
      </c>
      <c r="G130" s="63">
        <v>25</v>
      </c>
      <c r="H130" s="11">
        <f t="shared" si="0"/>
        <v>0.90909090909090906</v>
      </c>
      <c r="I130" s="11">
        <f t="shared" si="11"/>
        <v>110.45454545454523</v>
      </c>
      <c r="J130" s="12">
        <f t="shared" si="8"/>
        <v>2.5000000000000001E-2</v>
      </c>
      <c r="K130" s="19"/>
      <c r="L130" s="20">
        <f t="shared" si="9"/>
        <v>337500</v>
      </c>
      <c r="M130" s="21"/>
      <c r="N130" s="22" t="b">
        <f t="shared" si="2"/>
        <v>0</v>
      </c>
      <c r="O130" s="20">
        <f t="shared" si="3"/>
        <v>202500</v>
      </c>
      <c r="P130" s="21"/>
      <c r="Q130" s="22" t="b">
        <f t="shared" si="4"/>
        <v>0</v>
      </c>
      <c r="R130" s="20">
        <f t="shared" si="5"/>
        <v>67500</v>
      </c>
      <c r="S130" s="22"/>
      <c r="T130" s="22" t="b">
        <f t="shared" si="6"/>
        <v>0</v>
      </c>
      <c r="U130" s="20">
        <f t="shared" si="7"/>
        <v>67500</v>
      </c>
      <c r="V130" s="5"/>
      <c r="W130" s="5"/>
      <c r="X130" s="5"/>
      <c r="Y130" s="5"/>
      <c r="Z130" s="5"/>
      <c r="AA130" s="5"/>
      <c r="AB130" s="5"/>
    </row>
    <row r="131" spans="1:28" ht="13.5" thickTop="1" thickBot="1" x14ac:dyDescent="0.3">
      <c r="A131" s="61">
        <v>130</v>
      </c>
      <c r="B131" s="62"/>
      <c r="C131" s="63"/>
      <c r="D131" s="63"/>
      <c r="E131" s="63"/>
      <c r="F131" s="68">
        <v>50000</v>
      </c>
      <c r="G131" s="63">
        <v>25</v>
      </c>
      <c r="H131" s="11">
        <f t="shared" si="0"/>
        <v>0.90909090909090906</v>
      </c>
      <c r="I131" s="11">
        <f t="shared" si="11"/>
        <v>111.36363636363613</v>
      </c>
      <c r="J131" s="12">
        <f t="shared" si="8"/>
        <v>2.5000000000000001E-2</v>
      </c>
      <c r="K131" s="19"/>
      <c r="L131" s="20">
        <f t="shared" si="9"/>
        <v>337500</v>
      </c>
      <c r="M131" s="21"/>
      <c r="N131" s="22" t="b">
        <f t="shared" si="2"/>
        <v>0</v>
      </c>
      <c r="O131" s="20">
        <f t="shared" si="3"/>
        <v>202500</v>
      </c>
      <c r="P131" s="21"/>
      <c r="Q131" s="22" t="b">
        <f t="shared" si="4"/>
        <v>0</v>
      </c>
      <c r="R131" s="20">
        <f t="shared" si="5"/>
        <v>67500</v>
      </c>
      <c r="S131" s="22"/>
      <c r="T131" s="22" t="b">
        <f t="shared" si="6"/>
        <v>0</v>
      </c>
      <c r="U131" s="20">
        <f t="shared" si="7"/>
        <v>67500</v>
      </c>
      <c r="V131" s="5"/>
      <c r="W131" s="5"/>
      <c r="X131" s="5"/>
      <c r="Y131" s="5"/>
      <c r="Z131" s="5"/>
      <c r="AA131" s="5"/>
      <c r="AB131" s="5"/>
    </row>
    <row r="132" spans="1:28" ht="13.5" thickTop="1" thickBot="1" x14ac:dyDescent="0.3">
      <c r="A132" s="61">
        <v>131</v>
      </c>
      <c r="B132" s="62"/>
      <c r="C132" s="63"/>
      <c r="D132" s="63"/>
      <c r="E132" s="63"/>
      <c r="F132" s="68">
        <v>50000</v>
      </c>
      <c r="G132" s="63">
        <v>25</v>
      </c>
      <c r="H132" s="11">
        <f t="shared" si="0"/>
        <v>0.90909090909090906</v>
      </c>
      <c r="I132" s="11">
        <f t="shared" si="11"/>
        <v>112.27272727272704</v>
      </c>
      <c r="J132" s="12">
        <f t="shared" si="8"/>
        <v>2.5000000000000001E-2</v>
      </c>
      <c r="K132" s="19"/>
      <c r="L132" s="20">
        <f t="shared" si="9"/>
        <v>337500</v>
      </c>
      <c r="M132" s="21"/>
      <c r="N132" s="22" t="b">
        <f t="shared" si="2"/>
        <v>0</v>
      </c>
      <c r="O132" s="20">
        <f t="shared" si="3"/>
        <v>202500</v>
      </c>
      <c r="P132" s="21"/>
      <c r="Q132" s="22" t="b">
        <f t="shared" si="4"/>
        <v>0</v>
      </c>
      <c r="R132" s="20">
        <f t="shared" si="5"/>
        <v>67500</v>
      </c>
      <c r="S132" s="22"/>
      <c r="T132" s="22" t="b">
        <f t="shared" si="6"/>
        <v>0</v>
      </c>
      <c r="U132" s="20">
        <f t="shared" si="7"/>
        <v>67500</v>
      </c>
      <c r="V132" s="5"/>
      <c r="W132" s="5"/>
      <c r="X132" s="5"/>
      <c r="Y132" s="5"/>
      <c r="Z132" s="5"/>
      <c r="AA132" s="5"/>
      <c r="AB132" s="5"/>
    </row>
    <row r="133" spans="1:28" ht="13.5" thickTop="1" thickBot="1" x14ac:dyDescent="0.3">
      <c r="A133" s="61">
        <v>132</v>
      </c>
      <c r="B133" s="62"/>
      <c r="C133" s="63"/>
      <c r="D133" s="63"/>
      <c r="E133" s="63"/>
      <c r="F133" s="68">
        <v>50000</v>
      </c>
      <c r="G133" s="63">
        <v>25</v>
      </c>
      <c r="H133" s="11">
        <f t="shared" si="0"/>
        <v>0.90909090909090906</v>
      </c>
      <c r="I133" s="11">
        <f t="shared" si="11"/>
        <v>113.18181818181795</v>
      </c>
      <c r="J133" s="12">
        <f t="shared" si="8"/>
        <v>2.5000000000000001E-2</v>
      </c>
      <c r="K133" s="19"/>
      <c r="L133" s="20">
        <f t="shared" si="9"/>
        <v>337500</v>
      </c>
      <c r="M133" s="21"/>
      <c r="N133" s="22" t="b">
        <f t="shared" si="2"/>
        <v>0</v>
      </c>
      <c r="O133" s="20">
        <f t="shared" si="3"/>
        <v>202500</v>
      </c>
      <c r="P133" s="21"/>
      <c r="Q133" s="22" t="b">
        <f t="shared" si="4"/>
        <v>0</v>
      </c>
      <c r="R133" s="20">
        <f t="shared" si="5"/>
        <v>67500</v>
      </c>
      <c r="S133" s="22"/>
      <c r="T133" s="22" t="b">
        <f t="shared" si="6"/>
        <v>0</v>
      </c>
      <c r="U133" s="20">
        <f t="shared" si="7"/>
        <v>67500</v>
      </c>
      <c r="V133" s="5"/>
      <c r="W133" s="5"/>
      <c r="X133" s="5"/>
      <c r="Y133" s="5"/>
      <c r="Z133" s="5"/>
      <c r="AA133" s="5"/>
      <c r="AB133" s="5"/>
    </row>
    <row r="134" spans="1:28" ht="13.5" thickTop="1" thickBot="1" x14ac:dyDescent="0.3">
      <c r="A134" s="61">
        <v>133</v>
      </c>
      <c r="B134" s="62"/>
      <c r="C134" s="63"/>
      <c r="D134" s="63"/>
      <c r="E134" s="63"/>
      <c r="F134" s="68">
        <v>50000</v>
      </c>
      <c r="G134" s="63">
        <v>25</v>
      </c>
      <c r="H134" s="11">
        <f t="shared" si="0"/>
        <v>0.90909090909090906</v>
      </c>
      <c r="I134" s="11">
        <f t="shared" si="11"/>
        <v>114.09090909090885</v>
      </c>
      <c r="J134" s="12">
        <f t="shared" si="8"/>
        <v>2.5000000000000001E-2</v>
      </c>
      <c r="K134" s="19"/>
      <c r="L134" s="20">
        <f t="shared" si="9"/>
        <v>337500</v>
      </c>
      <c r="M134" s="21"/>
      <c r="N134" s="22" t="b">
        <f t="shared" si="2"/>
        <v>0</v>
      </c>
      <c r="O134" s="20">
        <f t="shared" si="3"/>
        <v>202500</v>
      </c>
      <c r="P134" s="21"/>
      <c r="Q134" s="22" t="b">
        <f t="shared" si="4"/>
        <v>0</v>
      </c>
      <c r="R134" s="20">
        <f t="shared" si="5"/>
        <v>67500</v>
      </c>
      <c r="S134" s="22"/>
      <c r="T134" s="22" t="b">
        <f t="shared" si="6"/>
        <v>0</v>
      </c>
      <c r="U134" s="20">
        <f t="shared" si="7"/>
        <v>67500</v>
      </c>
      <c r="V134" s="5"/>
      <c r="W134" s="5"/>
      <c r="X134" s="5"/>
      <c r="Y134" s="5"/>
      <c r="Z134" s="5"/>
      <c r="AA134" s="5"/>
      <c r="AB134" s="5"/>
    </row>
    <row r="135" spans="1:28" ht="13.5" thickTop="1" thickBot="1" x14ac:dyDescent="0.3">
      <c r="A135" s="61">
        <v>134</v>
      </c>
      <c r="B135" s="62"/>
      <c r="C135" s="63"/>
      <c r="D135" s="63"/>
      <c r="E135" s="63"/>
      <c r="F135" s="68">
        <v>50000</v>
      </c>
      <c r="G135" s="63">
        <v>25</v>
      </c>
      <c r="H135" s="11">
        <f t="shared" si="0"/>
        <v>0.90909090909090906</v>
      </c>
      <c r="I135" s="11">
        <f t="shared" ref="I135:I198" si="12">I134+H135</f>
        <v>114.99999999999976</v>
      </c>
      <c r="J135" s="12">
        <f t="shared" si="8"/>
        <v>2.5000000000000001E-2</v>
      </c>
      <c r="K135" s="19"/>
      <c r="L135" s="20">
        <f t="shared" si="9"/>
        <v>337500</v>
      </c>
      <c r="M135" s="21"/>
      <c r="N135" s="22" t="b">
        <f t="shared" si="2"/>
        <v>0</v>
      </c>
      <c r="O135" s="20">
        <f t="shared" si="3"/>
        <v>202500</v>
      </c>
      <c r="P135" s="21"/>
      <c r="Q135" s="22" t="b">
        <f t="shared" si="4"/>
        <v>0</v>
      </c>
      <c r="R135" s="20">
        <f t="shared" si="5"/>
        <v>67500</v>
      </c>
      <c r="S135" s="22"/>
      <c r="T135" s="22" t="b">
        <f t="shared" si="6"/>
        <v>0</v>
      </c>
      <c r="U135" s="20">
        <f t="shared" si="7"/>
        <v>67500</v>
      </c>
      <c r="V135" s="5"/>
      <c r="W135" s="5"/>
      <c r="X135" s="5"/>
      <c r="Y135" s="5"/>
      <c r="Z135" s="5"/>
      <c r="AA135" s="5"/>
      <c r="AB135" s="5"/>
    </row>
    <row r="136" spans="1:28" ht="13.5" thickTop="1" thickBot="1" x14ac:dyDescent="0.3">
      <c r="A136" s="61">
        <v>135</v>
      </c>
      <c r="B136" s="62"/>
      <c r="C136" s="63"/>
      <c r="D136" s="63"/>
      <c r="E136" s="63"/>
      <c r="F136" s="68">
        <v>50000</v>
      </c>
      <c r="G136" s="63">
        <v>25</v>
      </c>
      <c r="H136" s="11">
        <f t="shared" si="0"/>
        <v>0.90909090909090906</v>
      </c>
      <c r="I136" s="11">
        <f t="shared" si="12"/>
        <v>115.90909090909066</v>
      </c>
      <c r="J136" s="12">
        <f t="shared" si="8"/>
        <v>2.5000000000000001E-2</v>
      </c>
      <c r="K136" s="19"/>
      <c r="L136" s="20">
        <f t="shared" si="9"/>
        <v>337500</v>
      </c>
      <c r="M136" s="21"/>
      <c r="N136" s="22" t="b">
        <f t="shared" si="2"/>
        <v>0</v>
      </c>
      <c r="O136" s="20">
        <f t="shared" si="3"/>
        <v>202500</v>
      </c>
      <c r="P136" s="21"/>
      <c r="Q136" s="22" t="b">
        <f t="shared" si="4"/>
        <v>0</v>
      </c>
      <c r="R136" s="20">
        <f t="shared" si="5"/>
        <v>67500</v>
      </c>
      <c r="S136" s="22"/>
      <c r="T136" s="22" t="b">
        <f t="shared" si="6"/>
        <v>0</v>
      </c>
      <c r="U136" s="20">
        <f t="shared" si="7"/>
        <v>67500</v>
      </c>
      <c r="V136" s="5"/>
      <c r="W136" s="5"/>
      <c r="X136" s="5"/>
      <c r="Y136" s="5"/>
      <c r="Z136" s="5"/>
      <c r="AA136" s="5"/>
      <c r="AB136" s="5"/>
    </row>
    <row r="137" spans="1:28" ht="13.5" thickTop="1" thickBot="1" x14ac:dyDescent="0.3">
      <c r="A137" s="61">
        <v>136</v>
      </c>
      <c r="B137" s="62"/>
      <c r="C137" s="63"/>
      <c r="D137" s="63"/>
      <c r="E137" s="63"/>
      <c r="F137" s="68">
        <v>50000</v>
      </c>
      <c r="G137" s="63">
        <v>25</v>
      </c>
      <c r="H137" s="11">
        <f t="shared" si="0"/>
        <v>0.90909090909090906</v>
      </c>
      <c r="I137" s="11">
        <f t="shared" si="12"/>
        <v>116.81818181818157</v>
      </c>
      <c r="J137" s="12">
        <f t="shared" si="8"/>
        <v>2.5000000000000001E-2</v>
      </c>
      <c r="K137" s="19"/>
      <c r="L137" s="20">
        <f t="shared" si="9"/>
        <v>337500</v>
      </c>
      <c r="M137" s="21"/>
      <c r="N137" s="22" t="b">
        <f t="shared" si="2"/>
        <v>0</v>
      </c>
      <c r="O137" s="20">
        <f t="shared" si="3"/>
        <v>202500</v>
      </c>
      <c r="P137" s="21"/>
      <c r="Q137" s="22" t="b">
        <f t="shared" si="4"/>
        <v>0</v>
      </c>
      <c r="R137" s="20">
        <f t="shared" si="5"/>
        <v>67500</v>
      </c>
      <c r="S137" s="22"/>
      <c r="T137" s="22" t="b">
        <f t="shared" si="6"/>
        <v>0</v>
      </c>
      <c r="U137" s="20">
        <f t="shared" si="7"/>
        <v>67500</v>
      </c>
      <c r="V137" s="5"/>
      <c r="W137" s="5"/>
      <c r="X137" s="5"/>
      <c r="Y137" s="5"/>
      <c r="Z137" s="5"/>
      <c r="AA137" s="5"/>
      <c r="AB137" s="5"/>
    </row>
    <row r="138" spans="1:28" ht="13.5" thickTop="1" thickBot="1" x14ac:dyDescent="0.3">
      <c r="A138" s="61">
        <v>137</v>
      </c>
      <c r="B138" s="62"/>
      <c r="C138" s="63"/>
      <c r="D138" s="63"/>
      <c r="E138" s="63"/>
      <c r="F138" s="68">
        <v>50000</v>
      </c>
      <c r="G138" s="63">
        <v>25</v>
      </c>
      <c r="H138" s="11">
        <f t="shared" si="0"/>
        <v>0.90909090909090906</v>
      </c>
      <c r="I138" s="11">
        <f t="shared" si="12"/>
        <v>117.72727272727248</v>
      </c>
      <c r="J138" s="12">
        <f t="shared" si="8"/>
        <v>2.5000000000000001E-2</v>
      </c>
      <c r="K138" s="19"/>
      <c r="L138" s="20">
        <f t="shared" si="9"/>
        <v>337500</v>
      </c>
      <c r="M138" s="21"/>
      <c r="N138" s="22" t="b">
        <f t="shared" si="2"/>
        <v>0</v>
      </c>
      <c r="O138" s="20">
        <f t="shared" si="3"/>
        <v>202500</v>
      </c>
      <c r="P138" s="21"/>
      <c r="Q138" s="22" t="b">
        <f t="shared" si="4"/>
        <v>0</v>
      </c>
      <c r="R138" s="20">
        <f t="shared" si="5"/>
        <v>67500</v>
      </c>
      <c r="S138" s="22"/>
      <c r="T138" s="22" t="b">
        <f t="shared" si="6"/>
        <v>0</v>
      </c>
      <c r="U138" s="20">
        <f t="shared" si="7"/>
        <v>67500</v>
      </c>
      <c r="V138" s="5"/>
      <c r="W138" s="5"/>
      <c r="X138" s="5"/>
      <c r="Y138" s="5"/>
      <c r="Z138" s="5"/>
      <c r="AA138" s="5"/>
      <c r="AB138" s="5"/>
    </row>
    <row r="139" spans="1:28" ht="13.5" thickTop="1" thickBot="1" x14ac:dyDescent="0.3">
      <c r="A139" s="61">
        <v>138</v>
      </c>
      <c r="B139" s="62"/>
      <c r="C139" s="63"/>
      <c r="D139" s="63"/>
      <c r="E139" s="63"/>
      <c r="F139" s="68">
        <v>50000</v>
      </c>
      <c r="G139" s="63">
        <v>25</v>
      </c>
      <c r="H139" s="11">
        <f t="shared" si="0"/>
        <v>0.90909090909090906</v>
      </c>
      <c r="I139" s="11">
        <f t="shared" si="12"/>
        <v>118.63636363636338</v>
      </c>
      <c r="J139" s="12">
        <f t="shared" si="8"/>
        <v>2.5000000000000001E-2</v>
      </c>
      <c r="K139" s="19"/>
      <c r="L139" s="20">
        <f t="shared" si="9"/>
        <v>337500</v>
      </c>
      <c r="M139" s="21"/>
      <c r="N139" s="22" t="b">
        <f t="shared" si="2"/>
        <v>0</v>
      </c>
      <c r="O139" s="20">
        <f t="shared" si="3"/>
        <v>202500</v>
      </c>
      <c r="P139" s="21"/>
      <c r="Q139" s="22" t="b">
        <f t="shared" si="4"/>
        <v>0</v>
      </c>
      <c r="R139" s="20">
        <f t="shared" si="5"/>
        <v>67500</v>
      </c>
      <c r="S139" s="22"/>
      <c r="T139" s="22" t="b">
        <f t="shared" si="6"/>
        <v>0</v>
      </c>
      <c r="U139" s="20">
        <f t="shared" si="7"/>
        <v>67500</v>
      </c>
      <c r="V139" s="5"/>
      <c r="W139" s="5"/>
      <c r="X139" s="5"/>
      <c r="Y139" s="5"/>
      <c r="Z139" s="5"/>
      <c r="AA139" s="5"/>
      <c r="AB139" s="5"/>
    </row>
    <row r="140" spans="1:28" ht="13.5" thickTop="1" thickBot="1" x14ac:dyDescent="0.3">
      <c r="A140" s="61">
        <v>139</v>
      </c>
      <c r="B140" s="62"/>
      <c r="C140" s="63"/>
      <c r="D140" s="63"/>
      <c r="E140" s="63"/>
      <c r="F140" s="68">
        <v>50000</v>
      </c>
      <c r="G140" s="63">
        <v>25</v>
      </c>
      <c r="H140" s="11">
        <f t="shared" si="0"/>
        <v>0.90909090909090906</v>
      </c>
      <c r="I140" s="11">
        <f t="shared" si="12"/>
        <v>119.54545454545429</v>
      </c>
      <c r="J140" s="12">
        <f t="shared" si="8"/>
        <v>2.5000000000000001E-2</v>
      </c>
      <c r="K140" s="19"/>
      <c r="L140" s="20">
        <f t="shared" si="9"/>
        <v>337500</v>
      </c>
      <c r="M140" s="21"/>
      <c r="N140" s="22" t="b">
        <f t="shared" si="2"/>
        <v>0</v>
      </c>
      <c r="O140" s="20">
        <f t="shared" si="3"/>
        <v>202500</v>
      </c>
      <c r="P140" s="21"/>
      <c r="Q140" s="22" t="b">
        <f t="shared" si="4"/>
        <v>0</v>
      </c>
      <c r="R140" s="20">
        <f t="shared" si="5"/>
        <v>67500</v>
      </c>
      <c r="S140" s="22"/>
      <c r="T140" s="22" t="b">
        <f t="shared" si="6"/>
        <v>0</v>
      </c>
      <c r="U140" s="20">
        <f t="shared" si="7"/>
        <v>67500</v>
      </c>
      <c r="V140" s="5"/>
      <c r="W140" s="5"/>
      <c r="X140" s="5"/>
      <c r="Y140" s="5"/>
      <c r="Z140" s="5"/>
      <c r="AA140" s="5"/>
      <c r="AB140" s="5"/>
    </row>
    <row r="141" spans="1:28" ht="13.5" thickTop="1" thickBot="1" x14ac:dyDescent="0.3">
      <c r="A141" s="61">
        <v>140</v>
      </c>
      <c r="B141" s="62"/>
      <c r="C141" s="63"/>
      <c r="D141" s="63"/>
      <c r="E141" s="63"/>
      <c r="F141" s="68">
        <v>50000</v>
      </c>
      <c r="G141" s="63">
        <v>25</v>
      </c>
      <c r="H141" s="11">
        <f t="shared" si="0"/>
        <v>0.90909090909090906</v>
      </c>
      <c r="I141" s="11">
        <f t="shared" si="12"/>
        <v>120.4545454545452</v>
      </c>
      <c r="J141" s="12">
        <f t="shared" si="8"/>
        <v>2.5000000000000001E-2</v>
      </c>
      <c r="K141" s="19"/>
      <c r="L141" s="20">
        <f t="shared" si="9"/>
        <v>337500</v>
      </c>
      <c r="M141" s="21"/>
      <c r="N141" s="22" t="b">
        <f t="shared" si="2"/>
        <v>0</v>
      </c>
      <c r="O141" s="20">
        <f t="shared" si="3"/>
        <v>202500</v>
      </c>
      <c r="P141" s="21"/>
      <c r="Q141" s="22" t="b">
        <f t="shared" si="4"/>
        <v>0</v>
      </c>
      <c r="R141" s="20">
        <f t="shared" si="5"/>
        <v>67500</v>
      </c>
      <c r="S141" s="22"/>
      <c r="T141" s="22" t="b">
        <f t="shared" si="6"/>
        <v>0</v>
      </c>
      <c r="U141" s="20">
        <f t="shared" si="7"/>
        <v>67500</v>
      </c>
      <c r="V141" s="5"/>
      <c r="W141" s="5"/>
      <c r="X141" s="5"/>
      <c r="Y141" s="5"/>
      <c r="Z141" s="5"/>
      <c r="AA141" s="5"/>
      <c r="AB141" s="5"/>
    </row>
    <row r="142" spans="1:28" ht="13.5" thickTop="1" thickBot="1" x14ac:dyDescent="0.3">
      <c r="A142" s="61">
        <v>141</v>
      </c>
      <c r="B142" s="62"/>
      <c r="C142" s="63"/>
      <c r="D142" s="63"/>
      <c r="E142" s="63"/>
      <c r="F142" s="68">
        <v>50000</v>
      </c>
      <c r="G142" s="63">
        <v>25</v>
      </c>
      <c r="H142" s="11">
        <f t="shared" si="0"/>
        <v>0.90909090909090906</v>
      </c>
      <c r="I142" s="11">
        <f t="shared" si="12"/>
        <v>121.3636363636361</v>
      </c>
      <c r="J142" s="12">
        <f t="shared" si="8"/>
        <v>2.5000000000000001E-2</v>
      </c>
      <c r="K142" s="19"/>
      <c r="L142" s="20">
        <f t="shared" si="9"/>
        <v>337500</v>
      </c>
      <c r="M142" s="21"/>
      <c r="N142" s="22" t="b">
        <f t="shared" si="2"/>
        <v>0</v>
      </c>
      <c r="O142" s="20">
        <f t="shared" si="3"/>
        <v>202500</v>
      </c>
      <c r="P142" s="21"/>
      <c r="Q142" s="22" t="b">
        <f t="shared" si="4"/>
        <v>0</v>
      </c>
      <c r="R142" s="20">
        <f t="shared" si="5"/>
        <v>67500</v>
      </c>
      <c r="S142" s="22"/>
      <c r="T142" s="22" t="b">
        <f t="shared" si="6"/>
        <v>0</v>
      </c>
      <c r="U142" s="20">
        <f t="shared" si="7"/>
        <v>67500</v>
      </c>
      <c r="V142" s="5"/>
      <c r="W142" s="5"/>
      <c r="X142" s="5"/>
      <c r="Y142" s="5"/>
      <c r="Z142" s="5"/>
      <c r="AA142" s="5"/>
      <c r="AB142" s="5"/>
    </row>
    <row r="143" spans="1:28" ht="13.5" thickTop="1" thickBot="1" x14ac:dyDescent="0.3">
      <c r="A143" s="61">
        <v>142</v>
      </c>
      <c r="B143" s="62"/>
      <c r="C143" s="63"/>
      <c r="D143" s="63"/>
      <c r="E143" s="63"/>
      <c r="F143" s="68">
        <v>50000</v>
      </c>
      <c r="G143" s="63">
        <v>25</v>
      </c>
      <c r="H143" s="11">
        <f t="shared" si="0"/>
        <v>0.90909090909090906</v>
      </c>
      <c r="I143" s="11">
        <f t="shared" si="12"/>
        <v>122.27272727272701</v>
      </c>
      <c r="J143" s="12">
        <f t="shared" si="8"/>
        <v>2.5000000000000001E-2</v>
      </c>
      <c r="K143" s="19"/>
      <c r="L143" s="20">
        <f t="shared" si="9"/>
        <v>337500</v>
      </c>
      <c r="M143" s="21"/>
      <c r="N143" s="22" t="b">
        <f t="shared" si="2"/>
        <v>0</v>
      </c>
      <c r="O143" s="20">
        <f t="shared" si="3"/>
        <v>202500</v>
      </c>
      <c r="P143" s="21"/>
      <c r="Q143" s="22" t="b">
        <f t="shared" si="4"/>
        <v>0</v>
      </c>
      <c r="R143" s="20">
        <f t="shared" si="5"/>
        <v>67500</v>
      </c>
      <c r="S143" s="22"/>
      <c r="T143" s="22" t="b">
        <f t="shared" si="6"/>
        <v>0</v>
      </c>
      <c r="U143" s="20">
        <f t="shared" si="7"/>
        <v>67500</v>
      </c>
      <c r="V143" s="5"/>
      <c r="W143" s="5"/>
      <c r="X143" s="5"/>
      <c r="Y143" s="5"/>
      <c r="Z143" s="5"/>
      <c r="AA143" s="5"/>
      <c r="AB143" s="5"/>
    </row>
    <row r="144" spans="1:28" ht="13.5" thickTop="1" thickBot="1" x14ac:dyDescent="0.3">
      <c r="A144" s="61">
        <v>143</v>
      </c>
      <c r="B144" s="62"/>
      <c r="C144" s="63"/>
      <c r="D144" s="63"/>
      <c r="E144" s="63"/>
      <c r="F144" s="68">
        <v>50000</v>
      </c>
      <c r="G144" s="63">
        <v>25</v>
      </c>
      <c r="H144" s="11">
        <f t="shared" si="0"/>
        <v>0.90909090909090906</v>
      </c>
      <c r="I144" s="11">
        <f t="shared" si="12"/>
        <v>123.18181818181792</v>
      </c>
      <c r="J144" s="12">
        <f t="shared" si="8"/>
        <v>2.5000000000000001E-2</v>
      </c>
      <c r="K144" s="19"/>
      <c r="L144" s="20">
        <f t="shared" si="9"/>
        <v>337500</v>
      </c>
      <c r="M144" s="21"/>
      <c r="N144" s="22" t="b">
        <f t="shared" si="2"/>
        <v>0</v>
      </c>
      <c r="O144" s="20">
        <f t="shared" si="3"/>
        <v>202500</v>
      </c>
      <c r="P144" s="21"/>
      <c r="Q144" s="22" t="b">
        <f t="shared" si="4"/>
        <v>0</v>
      </c>
      <c r="R144" s="20">
        <f t="shared" si="5"/>
        <v>67500</v>
      </c>
      <c r="S144" s="22"/>
      <c r="T144" s="22" t="b">
        <f t="shared" si="6"/>
        <v>0</v>
      </c>
      <c r="U144" s="20">
        <f t="shared" si="7"/>
        <v>67500</v>
      </c>
      <c r="V144" s="5"/>
      <c r="W144" s="5"/>
      <c r="X144" s="5"/>
      <c r="Y144" s="5"/>
      <c r="Z144" s="5"/>
      <c r="AA144" s="5"/>
      <c r="AB144" s="5"/>
    </row>
    <row r="145" spans="1:28" ht="13.5" thickTop="1" thickBot="1" x14ac:dyDescent="0.3">
      <c r="A145" s="61">
        <v>144</v>
      </c>
      <c r="B145" s="62"/>
      <c r="C145" s="63"/>
      <c r="D145" s="63"/>
      <c r="E145" s="63"/>
      <c r="F145" s="68">
        <v>50000</v>
      </c>
      <c r="G145" s="63">
        <v>25</v>
      </c>
      <c r="H145" s="11">
        <f t="shared" si="0"/>
        <v>0.90909090909090906</v>
      </c>
      <c r="I145" s="11">
        <f t="shared" si="12"/>
        <v>124.09090909090882</v>
      </c>
      <c r="J145" s="12">
        <f t="shared" si="8"/>
        <v>2.5000000000000001E-2</v>
      </c>
      <c r="K145" s="19"/>
      <c r="L145" s="20">
        <f t="shared" si="9"/>
        <v>337500</v>
      </c>
      <c r="M145" s="21"/>
      <c r="N145" s="22" t="b">
        <f t="shared" si="2"/>
        <v>0</v>
      </c>
      <c r="O145" s="20">
        <f t="shared" si="3"/>
        <v>202500</v>
      </c>
      <c r="P145" s="21"/>
      <c r="Q145" s="22" t="b">
        <f t="shared" si="4"/>
        <v>0</v>
      </c>
      <c r="R145" s="20">
        <f t="shared" si="5"/>
        <v>67500</v>
      </c>
      <c r="S145" s="22"/>
      <c r="T145" s="22" t="b">
        <f t="shared" si="6"/>
        <v>0</v>
      </c>
      <c r="U145" s="20">
        <f t="shared" si="7"/>
        <v>67500</v>
      </c>
      <c r="V145" s="5"/>
      <c r="W145" s="5"/>
      <c r="X145" s="5"/>
      <c r="Y145" s="5"/>
      <c r="Z145" s="5"/>
      <c r="AA145" s="5"/>
      <c r="AB145" s="5"/>
    </row>
    <row r="146" spans="1:28" ht="13.5" thickTop="1" thickBot="1" x14ac:dyDescent="0.3">
      <c r="A146" s="61">
        <v>145</v>
      </c>
      <c r="B146" s="62"/>
      <c r="C146" s="63"/>
      <c r="D146" s="63"/>
      <c r="E146" s="63"/>
      <c r="F146" s="68">
        <v>50000</v>
      </c>
      <c r="G146" s="63">
        <v>25</v>
      </c>
      <c r="H146" s="11">
        <f t="shared" si="0"/>
        <v>0.90909090909090906</v>
      </c>
      <c r="I146" s="11">
        <f t="shared" si="12"/>
        <v>124.99999999999973</v>
      </c>
      <c r="J146" s="12">
        <f t="shared" si="8"/>
        <v>2.5000000000000001E-2</v>
      </c>
      <c r="K146" s="19"/>
      <c r="L146" s="20">
        <f t="shared" si="9"/>
        <v>337500</v>
      </c>
      <c r="M146" s="21"/>
      <c r="N146" s="22" t="b">
        <f t="shared" si="2"/>
        <v>0</v>
      </c>
      <c r="O146" s="20">
        <f t="shared" si="3"/>
        <v>202500</v>
      </c>
      <c r="P146" s="21"/>
      <c r="Q146" s="22" t="b">
        <f t="shared" si="4"/>
        <v>0</v>
      </c>
      <c r="R146" s="20">
        <f t="shared" si="5"/>
        <v>67500</v>
      </c>
      <c r="S146" s="22"/>
      <c r="T146" s="22" t="b">
        <f t="shared" si="6"/>
        <v>0</v>
      </c>
      <c r="U146" s="20">
        <f t="shared" si="7"/>
        <v>67500</v>
      </c>
      <c r="V146" s="5"/>
      <c r="W146" s="5"/>
      <c r="X146" s="5"/>
      <c r="Y146" s="5"/>
      <c r="Z146" s="5"/>
      <c r="AA146" s="5"/>
      <c r="AB146" s="5"/>
    </row>
    <row r="147" spans="1:28" ht="13.5" thickTop="1" thickBot="1" x14ac:dyDescent="0.3">
      <c r="A147" s="61">
        <v>146</v>
      </c>
      <c r="B147" s="62"/>
      <c r="C147" s="63"/>
      <c r="D147" s="63"/>
      <c r="E147" s="63"/>
      <c r="F147" s="68">
        <v>50000</v>
      </c>
      <c r="G147" s="63">
        <v>25</v>
      </c>
      <c r="H147" s="11">
        <f t="shared" si="0"/>
        <v>0.90909090909090906</v>
      </c>
      <c r="I147" s="11">
        <f t="shared" si="12"/>
        <v>125.90909090909064</v>
      </c>
      <c r="J147" s="12">
        <f t="shared" si="8"/>
        <v>2.5000000000000001E-2</v>
      </c>
      <c r="K147" s="19"/>
      <c r="L147" s="20">
        <f t="shared" si="9"/>
        <v>337500</v>
      </c>
      <c r="M147" s="21"/>
      <c r="N147" s="22" t="b">
        <f t="shared" si="2"/>
        <v>0</v>
      </c>
      <c r="O147" s="20">
        <f t="shared" si="3"/>
        <v>202500</v>
      </c>
      <c r="P147" s="21"/>
      <c r="Q147" s="22" t="b">
        <f t="shared" si="4"/>
        <v>0</v>
      </c>
      <c r="R147" s="20">
        <f t="shared" si="5"/>
        <v>67500</v>
      </c>
      <c r="S147" s="22"/>
      <c r="T147" s="22" t="b">
        <f t="shared" si="6"/>
        <v>0</v>
      </c>
      <c r="U147" s="20">
        <f t="shared" si="7"/>
        <v>67500</v>
      </c>
      <c r="V147" s="5"/>
      <c r="W147" s="5"/>
      <c r="X147" s="5"/>
      <c r="Y147" s="5"/>
      <c r="Z147" s="5"/>
      <c r="AA147" s="5"/>
      <c r="AB147" s="5"/>
    </row>
    <row r="148" spans="1:28" ht="13.5" thickTop="1" thickBot="1" x14ac:dyDescent="0.3">
      <c r="A148" s="61">
        <v>147</v>
      </c>
      <c r="B148" s="62"/>
      <c r="C148" s="63"/>
      <c r="D148" s="63"/>
      <c r="E148" s="63"/>
      <c r="F148" s="68">
        <v>50000</v>
      </c>
      <c r="G148" s="63">
        <v>25</v>
      </c>
      <c r="H148" s="11">
        <f t="shared" si="0"/>
        <v>0.90909090909090906</v>
      </c>
      <c r="I148" s="11">
        <f t="shared" si="12"/>
        <v>126.81818181818154</v>
      </c>
      <c r="J148" s="12">
        <f t="shared" si="8"/>
        <v>2.5000000000000001E-2</v>
      </c>
      <c r="K148" s="19"/>
      <c r="L148" s="20">
        <f t="shared" si="9"/>
        <v>337500</v>
      </c>
      <c r="M148" s="21"/>
      <c r="N148" s="22" t="b">
        <f t="shared" si="2"/>
        <v>0</v>
      </c>
      <c r="O148" s="20">
        <f t="shared" si="3"/>
        <v>202500</v>
      </c>
      <c r="P148" s="21"/>
      <c r="Q148" s="22" t="b">
        <f t="shared" si="4"/>
        <v>0</v>
      </c>
      <c r="R148" s="20">
        <f t="shared" si="5"/>
        <v>67500</v>
      </c>
      <c r="S148" s="22"/>
      <c r="T148" s="22" t="b">
        <f t="shared" si="6"/>
        <v>0</v>
      </c>
      <c r="U148" s="20">
        <f t="shared" si="7"/>
        <v>67500</v>
      </c>
      <c r="V148" s="5"/>
      <c r="W148" s="5"/>
      <c r="X148" s="5"/>
      <c r="Y148" s="5"/>
      <c r="Z148" s="5"/>
      <c r="AA148" s="5"/>
      <c r="AB148" s="5"/>
    </row>
    <row r="149" spans="1:28" ht="13.5" thickTop="1" thickBot="1" x14ac:dyDescent="0.3">
      <c r="A149" s="61">
        <v>148</v>
      </c>
      <c r="B149" s="62"/>
      <c r="C149" s="63"/>
      <c r="D149" s="63"/>
      <c r="E149" s="63"/>
      <c r="F149" s="68">
        <v>50000</v>
      </c>
      <c r="G149" s="63">
        <v>25</v>
      </c>
      <c r="H149" s="11">
        <f t="shared" si="0"/>
        <v>0.90909090909090906</v>
      </c>
      <c r="I149" s="11">
        <f t="shared" si="12"/>
        <v>127.72727272727245</v>
      </c>
      <c r="J149" s="12">
        <f t="shared" si="8"/>
        <v>2.5000000000000001E-2</v>
      </c>
      <c r="K149" s="19"/>
      <c r="L149" s="20">
        <f t="shared" si="9"/>
        <v>337500</v>
      </c>
      <c r="M149" s="21"/>
      <c r="N149" s="22" t="b">
        <f t="shared" si="2"/>
        <v>0</v>
      </c>
      <c r="O149" s="20">
        <f t="shared" si="3"/>
        <v>202500</v>
      </c>
      <c r="P149" s="21"/>
      <c r="Q149" s="22" t="b">
        <f t="shared" si="4"/>
        <v>0</v>
      </c>
      <c r="R149" s="20">
        <f t="shared" si="5"/>
        <v>67500</v>
      </c>
      <c r="S149" s="22"/>
      <c r="T149" s="22" t="b">
        <f t="shared" si="6"/>
        <v>0</v>
      </c>
      <c r="U149" s="20">
        <f t="shared" si="7"/>
        <v>67500</v>
      </c>
      <c r="V149" s="5"/>
      <c r="W149" s="5"/>
      <c r="X149" s="5"/>
      <c r="Y149" s="5"/>
      <c r="Z149" s="5"/>
      <c r="AA149" s="5"/>
      <c r="AB149" s="5"/>
    </row>
    <row r="150" spans="1:28" ht="13.5" thickTop="1" thickBot="1" x14ac:dyDescent="0.3">
      <c r="A150" s="61">
        <v>149</v>
      </c>
      <c r="B150" s="62"/>
      <c r="C150" s="63"/>
      <c r="D150" s="63"/>
      <c r="E150" s="63"/>
      <c r="F150" s="68">
        <v>50000</v>
      </c>
      <c r="G150" s="63">
        <v>25</v>
      </c>
      <c r="H150" s="11">
        <f t="shared" si="0"/>
        <v>0.90909090909090906</v>
      </c>
      <c r="I150" s="11">
        <f t="shared" si="12"/>
        <v>128.63636363636337</v>
      </c>
      <c r="J150" s="12">
        <f t="shared" si="8"/>
        <v>2.5000000000000001E-2</v>
      </c>
      <c r="K150" s="19"/>
      <c r="L150" s="20">
        <f t="shared" si="9"/>
        <v>337500</v>
      </c>
      <c r="M150" s="21"/>
      <c r="N150" s="22" t="b">
        <f t="shared" si="2"/>
        <v>0</v>
      </c>
      <c r="O150" s="20">
        <f t="shared" si="3"/>
        <v>202500</v>
      </c>
      <c r="P150" s="21"/>
      <c r="Q150" s="22" t="b">
        <f t="shared" si="4"/>
        <v>0</v>
      </c>
      <c r="R150" s="20">
        <f t="shared" si="5"/>
        <v>67500</v>
      </c>
      <c r="S150" s="22"/>
      <c r="T150" s="22" t="b">
        <f t="shared" si="6"/>
        <v>0</v>
      </c>
      <c r="U150" s="20">
        <f t="shared" si="7"/>
        <v>67500</v>
      </c>
      <c r="V150" s="5"/>
      <c r="W150" s="5"/>
      <c r="X150" s="5"/>
      <c r="Y150" s="5"/>
      <c r="Z150" s="5"/>
      <c r="AA150" s="5"/>
      <c r="AB150" s="5"/>
    </row>
    <row r="151" spans="1:28" ht="13.5" thickTop="1" thickBot="1" x14ac:dyDescent="0.3">
      <c r="A151" s="61">
        <v>150</v>
      </c>
      <c r="B151" s="62"/>
      <c r="C151" s="63"/>
      <c r="D151" s="63"/>
      <c r="E151" s="63"/>
      <c r="F151" s="68">
        <v>50000</v>
      </c>
      <c r="G151" s="63">
        <v>25</v>
      </c>
      <c r="H151" s="11">
        <f t="shared" si="0"/>
        <v>0.90909090909090906</v>
      </c>
      <c r="I151" s="11">
        <f t="shared" si="12"/>
        <v>129.54545454545428</v>
      </c>
      <c r="J151" s="12">
        <f t="shared" si="8"/>
        <v>2.5000000000000001E-2</v>
      </c>
      <c r="K151" s="19"/>
      <c r="L151" s="20">
        <f t="shared" si="9"/>
        <v>337500</v>
      </c>
      <c r="M151" s="21"/>
      <c r="N151" s="22" t="b">
        <f t="shared" si="2"/>
        <v>0</v>
      </c>
      <c r="O151" s="20">
        <f t="shared" si="3"/>
        <v>202500</v>
      </c>
      <c r="P151" s="21"/>
      <c r="Q151" s="22" t="b">
        <f t="shared" si="4"/>
        <v>0</v>
      </c>
      <c r="R151" s="20">
        <f t="shared" si="5"/>
        <v>67500</v>
      </c>
      <c r="S151" s="22"/>
      <c r="T151" s="22" t="b">
        <f t="shared" si="6"/>
        <v>0</v>
      </c>
      <c r="U151" s="20">
        <f t="shared" si="7"/>
        <v>67500</v>
      </c>
      <c r="V151" s="5"/>
      <c r="W151" s="5"/>
      <c r="X151" s="5"/>
      <c r="Y151" s="5"/>
      <c r="Z151" s="5"/>
      <c r="AA151" s="5"/>
      <c r="AB151" s="5"/>
    </row>
    <row r="152" spans="1:28" ht="13.5" thickTop="1" thickBot="1" x14ac:dyDescent="0.3">
      <c r="A152" s="61">
        <v>151</v>
      </c>
      <c r="B152" s="62"/>
      <c r="C152" s="63"/>
      <c r="D152" s="63"/>
      <c r="E152" s="63"/>
      <c r="F152" s="68">
        <v>50000</v>
      </c>
      <c r="G152" s="63">
        <v>25</v>
      </c>
      <c r="H152" s="11">
        <f t="shared" si="0"/>
        <v>0.90909090909090906</v>
      </c>
      <c r="I152" s="11">
        <f t="shared" si="12"/>
        <v>130.45454545454518</v>
      </c>
      <c r="J152" s="12">
        <f t="shared" si="8"/>
        <v>2.5000000000000001E-2</v>
      </c>
      <c r="K152" s="19"/>
      <c r="L152" s="20">
        <f t="shared" si="9"/>
        <v>337500</v>
      </c>
      <c r="M152" s="21"/>
      <c r="N152" s="22" t="b">
        <f t="shared" si="2"/>
        <v>0</v>
      </c>
      <c r="O152" s="20">
        <f t="shared" si="3"/>
        <v>202500</v>
      </c>
      <c r="P152" s="21"/>
      <c r="Q152" s="22" t="b">
        <f t="shared" si="4"/>
        <v>0</v>
      </c>
      <c r="R152" s="20">
        <f t="shared" si="5"/>
        <v>67500</v>
      </c>
      <c r="S152" s="22"/>
      <c r="T152" s="22" t="b">
        <f t="shared" si="6"/>
        <v>0</v>
      </c>
      <c r="U152" s="20">
        <f t="shared" si="7"/>
        <v>67500</v>
      </c>
      <c r="V152" s="5"/>
      <c r="W152" s="5"/>
      <c r="X152" s="5"/>
      <c r="Y152" s="5"/>
      <c r="Z152" s="5"/>
      <c r="AA152" s="5"/>
      <c r="AB152" s="5"/>
    </row>
    <row r="153" spans="1:28" ht="13.5" thickTop="1" thickBot="1" x14ac:dyDescent="0.3">
      <c r="A153" s="61">
        <v>152</v>
      </c>
      <c r="B153" s="62"/>
      <c r="C153" s="63"/>
      <c r="D153" s="63"/>
      <c r="E153" s="63"/>
      <c r="F153" s="68">
        <v>50000</v>
      </c>
      <c r="G153" s="63">
        <v>25</v>
      </c>
      <c r="H153" s="11">
        <f t="shared" si="0"/>
        <v>0.90909090909090906</v>
      </c>
      <c r="I153" s="11">
        <f t="shared" si="12"/>
        <v>131.36363636363609</v>
      </c>
      <c r="J153" s="12">
        <f t="shared" si="8"/>
        <v>2.5000000000000001E-2</v>
      </c>
      <c r="K153" s="19"/>
      <c r="L153" s="20">
        <f t="shared" si="9"/>
        <v>337500</v>
      </c>
      <c r="M153" s="21"/>
      <c r="N153" s="22" t="b">
        <f t="shared" si="2"/>
        <v>0</v>
      </c>
      <c r="O153" s="20">
        <f t="shared" si="3"/>
        <v>202500</v>
      </c>
      <c r="P153" s="21"/>
      <c r="Q153" s="22" t="b">
        <f t="shared" si="4"/>
        <v>0</v>
      </c>
      <c r="R153" s="20">
        <f t="shared" si="5"/>
        <v>67500</v>
      </c>
      <c r="S153" s="22"/>
      <c r="T153" s="22" t="b">
        <f t="shared" si="6"/>
        <v>0</v>
      </c>
      <c r="U153" s="20">
        <f t="shared" si="7"/>
        <v>67500</v>
      </c>
      <c r="V153" s="5"/>
      <c r="W153" s="5"/>
      <c r="X153" s="5"/>
      <c r="Y153" s="5"/>
      <c r="Z153" s="5"/>
      <c r="AA153" s="5"/>
      <c r="AB153" s="5"/>
    </row>
    <row r="154" spans="1:28" ht="13.5" thickTop="1" thickBot="1" x14ac:dyDescent="0.3">
      <c r="A154" s="61">
        <v>153</v>
      </c>
      <c r="B154" s="62"/>
      <c r="C154" s="63"/>
      <c r="D154" s="63"/>
      <c r="E154" s="63"/>
      <c r="F154" s="68">
        <v>50000</v>
      </c>
      <c r="G154" s="63">
        <v>25</v>
      </c>
      <c r="H154" s="11">
        <f t="shared" si="0"/>
        <v>0.90909090909090906</v>
      </c>
      <c r="I154" s="11">
        <f t="shared" si="12"/>
        <v>132.272727272727</v>
      </c>
      <c r="J154" s="12">
        <f t="shared" si="8"/>
        <v>2.5000000000000001E-2</v>
      </c>
      <c r="K154" s="19"/>
      <c r="L154" s="20">
        <f t="shared" si="9"/>
        <v>337500</v>
      </c>
      <c r="M154" s="21"/>
      <c r="N154" s="22" t="b">
        <f t="shared" si="2"/>
        <v>0</v>
      </c>
      <c r="O154" s="20">
        <f t="shared" si="3"/>
        <v>202500</v>
      </c>
      <c r="P154" s="21"/>
      <c r="Q154" s="22" t="b">
        <f t="shared" si="4"/>
        <v>0</v>
      </c>
      <c r="R154" s="20">
        <f t="shared" si="5"/>
        <v>67500</v>
      </c>
      <c r="S154" s="22"/>
      <c r="T154" s="22" t="b">
        <f t="shared" si="6"/>
        <v>0</v>
      </c>
      <c r="U154" s="20">
        <f t="shared" si="7"/>
        <v>67500</v>
      </c>
      <c r="V154" s="5"/>
      <c r="W154" s="5"/>
      <c r="X154" s="5"/>
      <c r="Y154" s="5"/>
      <c r="Z154" s="5"/>
      <c r="AA154" s="5"/>
      <c r="AB154" s="5"/>
    </row>
    <row r="155" spans="1:28" ht="13.5" thickTop="1" thickBot="1" x14ac:dyDescent="0.3">
      <c r="A155" s="61">
        <v>154</v>
      </c>
      <c r="B155" s="62"/>
      <c r="C155" s="63"/>
      <c r="D155" s="63"/>
      <c r="E155" s="63"/>
      <c r="F155" s="68">
        <v>50000</v>
      </c>
      <c r="G155" s="63">
        <v>25</v>
      </c>
      <c r="H155" s="11">
        <f t="shared" si="0"/>
        <v>0.90909090909090906</v>
      </c>
      <c r="I155" s="11">
        <f t="shared" si="12"/>
        <v>133.1818181818179</v>
      </c>
      <c r="J155" s="12">
        <f t="shared" si="8"/>
        <v>2.5000000000000001E-2</v>
      </c>
      <c r="K155" s="19"/>
      <c r="L155" s="20">
        <f t="shared" si="9"/>
        <v>337500</v>
      </c>
      <c r="M155" s="21"/>
      <c r="N155" s="22" t="b">
        <f t="shared" si="2"/>
        <v>0</v>
      </c>
      <c r="O155" s="20">
        <f t="shared" si="3"/>
        <v>202500</v>
      </c>
      <c r="P155" s="21"/>
      <c r="Q155" s="22" t="b">
        <f t="shared" si="4"/>
        <v>0</v>
      </c>
      <c r="R155" s="20">
        <f t="shared" si="5"/>
        <v>67500</v>
      </c>
      <c r="S155" s="22"/>
      <c r="T155" s="22" t="b">
        <f t="shared" si="6"/>
        <v>0</v>
      </c>
      <c r="U155" s="20">
        <f t="shared" si="7"/>
        <v>67500</v>
      </c>
      <c r="V155" s="5"/>
      <c r="W155" s="5"/>
      <c r="X155" s="5"/>
      <c r="Y155" s="5"/>
      <c r="Z155" s="5"/>
      <c r="AA155" s="5"/>
      <c r="AB155" s="5"/>
    </row>
    <row r="156" spans="1:28" ht="13.5" thickTop="1" thickBot="1" x14ac:dyDescent="0.3">
      <c r="A156" s="61">
        <v>155</v>
      </c>
      <c r="B156" s="62"/>
      <c r="C156" s="63"/>
      <c r="D156" s="63"/>
      <c r="E156" s="63"/>
      <c r="F156" s="68">
        <v>50000</v>
      </c>
      <c r="G156" s="63">
        <v>25</v>
      </c>
      <c r="H156" s="11">
        <f t="shared" si="0"/>
        <v>0.90909090909090906</v>
      </c>
      <c r="I156" s="11">
        <f t="shared" si="12"/>
        <v>134.09090909090881</v>
      </c>
      <c r="J156" s="12">
        <f t="shared" si="8"/>
        <v>2.5000000000000001E-2</v>
      </c>
      <c r="K156" s="19"/>
      <c r="L156" s="20">
        <f t="shared" si="9"/>
        <v>337500</v>
      </c>
      <c r="M156" s="21"/>
      <c r="N156" s="22" t="b">
        <f t="shared" si="2"/>
        <v>0</v>
      </c>
      <c r="O156" s="20">
        <f t="shared" si="3"/>
        <v>202500</v>
      </c>
      <c r="P156" s="21"/>
      <c r="Q156" s="22" t="b">
        <f t="shared" si="4"/>
        <v>0</v>
      </c>
      <c r="R156" s="20">
        <f t="shared" si="5"/>
        <v>67500</v>
      </c>
      <c r="S156" s="22"/>
      <c r="T156" s="22" t="b">
        <f t="shared" si="6"/>
        <v>0</v>
      </c>
      <c r="U156" s="20">
        <f t="shared" si="7"/>
        <v>67500</v>
      </c>
      <c r="V156" s="5"/>
      <c r="W156" s="5"/>
      <c r="X156" s="5"/>
      <c r="Y156" s="5"/>
      <c r="Z156" s="5"/>
      <c r="AA156" s="5"/>
      <c r="AB156" s="5"/>
    </row>
    <row r="157" spans="1:28" ht="13.5" thickTop="1" thickBot="1" x14ac:dyDescent="0.3">
      <c r="A157" s="61">
        <v>156</v>
      </c>
      <c r="B157" s="62"/>
      <c r="C157" s="63"/>
      <c r="D157" s="63"/>
      <c r="E157" s="63"/>
      <c r="F157" s="68">
        <v>50000</v>
      </c>
      <c r="G157" s="63">
        <v>25</v>
      </c>
      <c r="H157" s="11">
        <f t="shared" si="0"/>
        <v>0.90909090909090906</v>
      </c>
      <c r="I157" s="11">
        <f t="shared" si="12"/>
        <v>134.99999999999972</v>
      </c>
      <c r="J157" s="12">
        <f t="shared" si="8"/>
        <v>2.5000000000000001E-2</v>
      </c>
      <c r="K157" s="19"/>
      <c r="L157" s="20">
        <f t="shared" si="9"/>
        <v>337500</v>
      </c>
      <c r="M157" s="21"/>
      <c r="N157" s="22" t="b">
        <f t="shared" si="2"/>
        <v>0</v>
      </c>
      <c r="O157" s="20">
        <f t="shared" si="3"/>
        <v>202500</v>
      </c>
      <c r="P157" s="21"/>
      <c r="Q157" s="22" t="b">
        <f t="shared" si="4"/>
        <v>0</v>
      </c>
      <c r="R157" s="20">
        <f t="shared" si="5"/>
        <v>67500</v>
      </c>
      <c r="S157" s="22"/>
      <c r="T157" s="22" t="b">
        <f t="shared" si="6"/>
        <v>0</v>
      </c>
      <c r="U157" s="20">
        <f t="shared" si="7"/>
        <v>67500</v>
      </c>
      <c r="V157" s="5"/>
      <c r="W157" s="5"/>
      <c r="X157" s="5"/>
      <c r="Y157" s="5"/>
      <c r="Z157" s="5"/>
      <c r="AA157" s="5"/>
      <c r="AB157" s="5"/>
    </row>
    <row r="158" spans="1:28" ht="13.5" thickTop="1" thickBot="1" x14ac:dyDescent="0.3">
      <c r="A158" s="61">
        <v>157</v>
      </c>
      <c r="B158" s="62"/>
      <c r="C158" s="63"/>
      <c r="D158" s="63"/>
      <c r="E158" s="63"/>
      <c r="F158" s="68">
        <v>50000</v>
      </c>
      <c r="G158" s="63">
        <v>25</v>
      </c>
      <c r="H158" s="11">
        <f t="shared" si="0"/>
        <v>0.90909090909090906</v>
      </c>
      <c r="I158" s="11">
        <f t="shared" si="12"/>
        <v>135.90909090909062</v>
      </c>
      <c r="J158" s="12">
        <f t="shared" si="8"/>
        <v>2.5000000000000001E-2</v>
      </c>
      <c r="K158" s="19"/>
      <c r="L158" s="20">
        <f t="shared" si="9"/>
        <v>337500</v>
      </c>
      <c r="M158" s="21"/>
      <c r="N158" s="22" t="b">
        <f t="shared" si="2"/>
        <v>0</v>
      </c>
      <c r="O158" s="20">
        <f t="shared" si="3"/>
        <v>202500</v>
      </c>
      <c r="P158" s="21"/>
      <c r="Q158" s="22" t="b">
        <f t="shared" si="4"/>
        <v>0</v>
      </c>
      <c r="R158" s="20">
        <f t="shared" si="5"/>
        <v>67500</v>
      </c>
      <c r="S158" s="22"/>
      <c r="T158" s="22" t="b">
        <f t="shared" si="6"/>
        <v>0</v>
      </c>
      <c r="U158" s="20">
        <f t="shared" si="7"/>
        <v>67500</v>
      </c>
      <c r="V158" s="5"/>
      <c r="W158" s="5"/>
      <c r="X158" s="5"/>
      <c r="Y158" s="5"/>
      <c r="Z158" s="5"/>
      <c r="AA158" s="5"/>
      <c r="AB158" s="5"/>
    </row>
    <row r="159" spans="1:28" ht="13.5" thickTop="1" thickBot="1" x14ac:dyDescent="0.3">
      <c r="A159" s="61">
        <v>158</v>
      </c>
      <c r="B159" s="62"/>
      <c r="C159" s="63"/>
      <c r="D159" s="63"/>
      <c r="E159" s="63"/>
      <c r="F159" s="68">
        <v>50000</v>
      </c>
      <c r="G159" s="63">
        <v>25</v>
      </c>
      <c r="H159" s="11">
        <f t="shared" si="0"/>
        <v>0.90909090909090906</v>
      </c>
      <c r="I159" s="11">
        <f t="shared" si="12"/>
        <v>136.81818181818153</v>
      </c>
      <c r="J159" s="12">
        <f t="shared" si="8"/>
        <v>2.5000000000000001E-2</v>
      </c>
      <c r="K159" s="19"/>
      <c r="L159" s="20">
        <f t="shared" si="9"/>
        <v>337500</v>
      </c>
      <c r="M159" s="21"/>
      <c r="N159" s="22" t="b">
        <f t="shared" si="2"/>
        <v>0</v>
      </c>
      <c r="O159" s="20">
        <f t="shared" si="3"/>
        <v>202500</v>
      </c>
      <c r="P159" s="21"/>
      <c r="Q159" s="22" t="b">
        <f t="shared" si="4"/>
        <v>0</v>
      </c>
      <c r="R159" s="20">
        <f t="shared" si="5"/>
        <v>67500</v>
      </c>
      <c r="S159" s="22"/>
      <c r="T159" s="22" t="b">
        <f t="shared" si="6"/>
        <v>0</v>
      </c>
      <c r="U159" s="20">
        <f t="shared" si="7"/>
        <v>67500</v>
      </c>
      <c r="V159" s="5"/>
      <c r="W159" s="5"/>
      <c r="X159" s="5"/>
      <c r="Y159" s="5"/>
      <c r="Z159" s="5"/>
      <c r="AA159" s="5"/>
      <c r="AB159" s="5"/>
    </row>
    <row r="160" spans="1:28" ht="13.5" thickTop="1" thickBot="1" x14ac:dyDescent="0.3">
      <c r="A160" s="61">
        <v>159</v>
      </c>
      <c r="B160" s="62"/>
      <c r="C160" s="63"/>
      <c r="D160" s="63"/>
      <c r="E160" s="63"/>
      <c r="F160" s="68">
        <v>50000</v>
      </c>
      <c r="G160" s="63">
        <v>25</v>
      </c>
      <c r="H160" s="11">
        <f t="shared" si="0"/>
        <v>0.90909090909090906</v>
      </c>
      <c r="I160" s="11">
        <f t="shared" si="12"/>
        <v>137.72727272727244</v>
      </c>
      <c r="J160" s="12">
        <f t="shared" si="8"/>
        <v>2.5000000000000001E-2</v>
      </c>
      <c r="K160" s="19"/>
      <c r="L160" s="20">
        <f t="shared" si="9"/>
        <v>337500</v>
      </c>
      <c r="M160" s="21"/>
      <c r="N160" s="22" t="b">
        <f t="shared" si="2"/>
        <v>0</v>
      </c>
      <c r="O160" s="20">
        <f t="shared" si="3"/>
        <v>202500</v>
      </c>
      <c r="P160" s="21"/>
      <c r="Q160" s="22" t="b">
        <f t="shared" si="4"/>
        <v>0</v>
      </c>
      <c r="R160" s="20">
        <f t="shared" si="5"/>
        <v>67500</v>
      </c>
      <c r="S160" s="22"/>
      <c r="T160" s="22" t="b">
        <f t="shared" si="6"/>
        <v>0</v>
      </c>
      <c r="U160" s="20">
        <f t="shared" si="7"/>
        <v>67500</v>
      </c>
      <c r="V160" s="5"/>
      <c r="W160" s="5"/>
      <c r="X160" s="5"/>
      <c r="Y160" s="5"/>
      <c r="Z160" s="5"/>
      <c r="AA160" s="5"/>
      <c r="AB160" s="5"/>
    </row>
    <row r="161" spans="1:28" ht="13.5" thickTop="1" thickBot="1" x14ac:dyDescent="0.3">
      <c r="A161" s="61">
        <v>160</v>
      </c>
      <c r="B161" s="62"/>
      <c r="C161" s="63"/>
      <c r="D161" s="63"/>
      <c r="E161" s="63"/>
      <c r="F161" s="68">
        <v>50000</v>
      </c>
      <c r="G161" s="63">
        <v>25</v>
      </c>
      <c r="H161" s="11">
        <f t="shared" si="0"/>
        <v>0.90909090909090906</v>
      </c>
      <c r="I161" s="11">
        <f t="shared" si="12"/>
        <v>138.63636363636334</v>
      </c>
      <c r="J161" s="12">
        <f t="shared" si="8"/>
        <v>2.5000000000000001E-2</v>
      </c>
      <c r="K161" s="19"/>
      <c r="L161" s="20">
        <f t="shared" si="9"/>
        <v>337500</v>
      </c>
      <c r="M161" s="21"/>
      <c r="N161" s="22" t="b">
        <f t="shared" si="2"/>
        <v>0</v>
      </c>
      <c r="O161" s="20">
        <f t="shared" si="3"/>
        <v>202500</v>
      </c>
      <c r="P161" s="21"/>
      <c r="Q161" s="22" t="b">
        <f t="shared" si="4"/>
        <v>0</v>
      </c>
      <c r="R161" s="20">
        <f t="shared" si="5"/>
        <v>67500</v>
      </c>
      <c r="S161" s="22"/>
      <c r="T161" s="22" t="b">
        <f t="shared" si="6"/>
        <v>0</v>
      </c>
      <c r="U161" s="20">
        <f t="shared" si="7"/>
        <v>67500</v>
      </c>
      <c r="V161" s="5"/>
      <c r="W161" s="5"/>
      <c r="X161" s="5"/>
      <c r="Y161" s="5"/>
      <c r="Z161" s="5"/>
      <c r="AA161" s="5"/>
      <c r="AB161" s="5"/>
    </row>
    <row r="162" spans="1:28" ht="13.5" thickTop="1" thickBot="1" x14ac:dyDescent="0.3">
      <c r="A162" s="61">
        <v>161</v>
      </c>
      <c r="B162" s="62"/>
      <c r="C162" s="63"/>
      <c r="D162" s="63"/>
      <c r="E162" s="63"/>
      <c r="F162" s="68">
        <v>50000</v>
      </c>
      <c r="G162" s="63">
        <v>25</v>
      </c>
      <c r="H162" s="11">
        <f t="shared" si="0"/>
        <v>0.90909090909090906</v>
      </c>
      <c r="I162" s="11">
        <f t="shared" si="12"/>
        <v>139.54545454545425</v>
      </c>
      <c r="J162" s="12">
        <f t="shared" si="8"/>
        <v>2.5000000000000001E-2</v>
      </c>
      <c r="K162" s="19"/>
      <c r="L162" s="20">
        <f t="shared" si="9"/>
        <v>337500</v>
      </c>
      <c r="M162" s="21"/>
      <c r="N162" s="22" t="b">
        <f t="shared" si="2"/>
        <v>0</v>
      </c>
      <c r="O162" s="20">
        <f t="shared" si="3"/>
        <v>202500</v>
      </c>
      <c r="P162" s="21"/>
      <c r="Q162" s="22" t="b">
        <f t="shared" si="4"/>
        <v>0</v>
      </c>
      <c r="R162" s="20">
        <f t="shared" si="5"/>
        <v>67500</v>
      </c>
      <c r="S162" s="22"/>
      <c r="T162" s="22" t="b">
        <f t="shared" si="6"/>
        <v>0</v>
      </c>
      <c r="U162" s="20">
        <f t="shared" si="7"/>
        <v>67500</v>
      </c>
      <c r="V162" s="5"/>
      <c r="W162" s="5"/>
      <c r="X162" s="5"/>
      <c r="Y162" s="5"/>
      <c r="Z162" s="5"/>
      <c r="AA162" s="5"/>
      <c r="AB162" s="5"/>
    </row>
    <row r="163" spans="1:28" ht="13.5" thickTop="1" thickBot="1" x14ac:dyDescent="0.3">
      <c r="A163" s="61">
        <v>162</v>
      </c>
      <c r="B163" s="62"/>
      <c r="C163" s="63"/>
      <c r="D163" s="63"/>
      <c r="E163" s="63"/>
      <c r="F163" s="68">
        <v>50000</v>
      </c>
      <c r="G163" s="63">
        <v>25</v>
      </c>
      <c r="H163" s="11">
        <f t="shared" si="0"/>
        <v>0.90909090909090906</v>
      </c>
      <c r="I163" s="11">
        <f t="shared" si="12"/>
        <v>140.45454545454515</v>
      </c>
      <c r="J163" s="12">
        <f t="shared" si="8"/>
        <v>2.5000000000000001E-2</v>
      </c>
      <c r="K163" s="19"/>
      <c r="L163" s="20">
        <f t="shared" si="9"/>
        <v>337500</v>
      </c>
      <c r="M163" s="21"/>
      <c r="N163" s="22" t="b">
        <f t="shared" si="2"/>
        <v>0</v>
      </c>
      <c r="O163" s="20">
        <f t="shared" si="3"/>
        <v>202500</v>
      </c>
      <c r="P163" s="21"/>
      <c r="Q163" s="22" t="b">
        <f t="shared" si="4"/>
        <v>0</v>
      </c>
      <c r="R163" s="20">
        <f t="shared" si="5"/>
        <v>67500</v>
      </c>
      <c r="S163" s="22"/>
      <c r="T163" s="22" t="b">
        <f t="shared" si="6"/>
        <v>0</v>
      </c>
      <c r="U163" s="20">
        <f t="shared" si="7"/>
        <v>67500</v>
      </c>
      <c r="V163" s="5"/>
      <c r="W163" s="5"/>
      <c r="X163" s="5"/>
      <c r="Y163" s="5"/>
      <c r="Z163" s="5"/>
      <c r="AA163" s="5"/>
      <c r="AB163" s="5"/>
    </row>
    <row r="164" spans="1:28" ht="13.5" thickTop="1" thickBot="1" x14ac:dyDescent="0.3">
      <c r="A164" s="61">
        <v>163</v>
      </c>
      <c r="B164" s="62"/>
      <c r="C164" s="63"/>
      <c r="D164" s="63"/>
      <c r="E164" s="63"/>
      <c r="F164" s="68">
        <v>50000</v>
      </c>
      <c r="G164" s="63">
        <v>25</v>
      </c>
      <c r="H164" s="11">
        <f t="shared" si="0"/>
        <v>0.90909090909090906</v>
      </c>
      <c r="I164" s="11">
        <f t="shared" si="12"/>
        <v>141.36363636363606</v>
      </c>
      <c r="J164" s="12">
        <f t="shared" si="8"/>
        <v>2.5000000000000001E-2</v>
      </c>
      <c r="K164" s="19"/>
      <c r="L164" s="20">
        <f t="shared" si="9"/>
        <v>337500</v>
      </c>
      <c r="M164" s="21"/>
      <c r="N164" s="22" t="b">
        <f t="shared" si="2"/>
        <v>0</v>
      </c>
      <c r="O164" s="20">
        <f t="shared" si="3"/>
        <v>202500</v>
      </c>
      <c r="P164" s="21"/>
      <c r="Q164" s="22" t="b">
        <f t="shared" si="4"/>
        <v>0</v>
      </c>
      <c r="R164" s="20">
        <f t="shared" si="5"/>
        <v>67500</v>
      </c>
      <c r="S164" s="22"/>
      <c r="T164" s="22" t="b">
        <f t="shared" si="6"/>
        <v>0</v>
      </c>
      <c r="U164" s="20">
        <f t="shared" si="7"/>
        <v>67500</v>
      </c>
      <c r="V164" s="5"/>
      <c r="W164" s="5"/>
      <c r="X164" s="5"/>
      <c r="Y164" s="5"/>
      <c r="Z164" s="5"/>
      <c r="AA164" s="5"/>
      <c r="AB164" s="5"/>
    </row>
    <row r="165" spans="1:28" ht="13.5" thickTop="1" thickBot="1" x14ac:dyDescent="0.3">
      <c r="A165" s="61">
        <v>164</v>
      </c>
      <c r="B165" s="62"/>
      <c r="C165" s="63"/>
      <c r="D165" s="63"/>
      <c r="E165" s="63"/>
      <c r="F165" s="68">
        <v>50000</v>
      </c>
      <c r="G165" s="63">
        <v>25</v>
      </c>
      <c r="H165" s="11">
        <f t="shared" si="0"/>
        <v>0.90909090909090906</v>
      </c>
      <c r="I165" s="11">
        <f t="shared" si="12"/>
        <v>142.27272727272697</v>
      </c>
      <c r="J165" s="12">
        <f t="shared" si="8"/>
        <v>2.5000000000000001E-2</v>
      </c>
      <c r="K165" s="19"/>
      <c r="L165" s="20">
        <f t="shared" si="9"/>
        <v>337500</v>
      </c>
      <c r="M165" s="21"/>
      <c r="N165" s="22" t="b">
        <f t="shared" si="2"/>
        <v>0</v>
      </c>
      <c r="O165" s="20">
        <f t="shared" si="3"/>
        <v>202500</v>
      </c>
      <c r="P165" s="21"/>
      <c r="Q165" s="22" t="b">
        <f t="shared" si="4"/>
        <v>0</v>
      </c>
      <c r="R165" s="20">
        <f t="shared" si="5"/>
        <v>67500</v>
      </c>
      <c r="S165" s="22"/>
      <c r="T165" s="22" t="b">
        <f t="shared" si="6"/>
        <v>0</v>
      </c>
      <c r="U165" s="20">
        <f t="shared" si="7"/>
        <v>67500</v>
      </c>
      <c r="V165" s="5"/>
      <c r="W165" s="5"/>
      <c r="X165" s="5"/>
      <c r="Y165" s="5"/>
      <c r="Z165" s="5"/>
      <c r="AA165" s="5"/>
      <c r="AB165" s="5"/>
    </row>
    <row r="166" spans="1:28" ht="13.5" thickTop="1" thickBot="1" x14ac:dyDescent="0.3">
      <c r="A166" s="61">
        <v>165</v>
      </c>
      <c r="B166" s="62"/>
      <c r="C166" s="63"/>
      <c r="D166" s="63"/>
      <c r="E166" s="63"/>
      <c r="F166" s="68">
        <v>50000</v>
      </c>
      <c r="G166" s="63">
        <v>25</v>
      </c>
      <c r="H166" s="11">
        <f t="shared" si="0"/>
        <v>0.90909090909090906</v>
      </c>
      <c r="I166" s="11">
        <f t="shared" si="12"/>
        <v>143.18181818181787</v>
      </c>
      <c r="J166" s="12">
        <f t="shared" si="8"/>
        <v>2.5000000000000001E-2</v>
      </c>
      <c r="K166" s="19"/>
      <c r="L166" s="20">
        <f t="shared" si="9"/>
        <v>337500</v>
      </c>
      <c r="M166" s="21"/>
      <c r="N166" s="22" t="b">
        <f t="shared" si="2"/>
        <v>0</v>
      </c>
      <c r="O166" s="20">
        <f t="shared" si="3"/>
        <v>202500</v>
      </c>
      <c r="P166" s="21"/>
      <c r="Q166" s="22" t="b">
        <f t="shared" si="4"/>
        <v>0</v>
      </c>
      <c r="R166" s="20">
        <f t="shared" si="5"/>
        <v>67500</v>
      </c>
      <c r="S166" s="22"/>
      <c r="T166" s="22" t="b">
        <f t="shared" si="6"/>
        <v>0</v>
      </c>
      <c r="U166" s="20">
        <f t="shared" si="7"/>
        <v>67500</v>
      </c>
      <c r="V166" s="5"/>
      <c r="W166" s="5"/>
      <c r="X166" s="5"/>
      <c r="Y166" s="5"/>
      <c r="Z166" s="5"/>
      <c r="AA166" s="5"/>
      <c r="AB166" s="5"/>
    </row>
    <row r="167" spans="1:28" ht="13.5" thickTop="1" thickBot="1" x14ac:dyDescent="0.3">
      <c r="A167" s="61">
        <v>166</v>
      </c>
      <c r="B167" s="62"/>
      <c r="C167" s="63"/>
      <c r="D167" s="63"/>
      <c r="E167" s="63"/>
      <c r="F167" s="68">
        <v>50000</v>
      </c>
      <c r="G167" s="63">
        <v>25</v>
      </c>
      <c r="H167" s="11">
        <f t="shared" si="0"/>
        <v>0.90909090909090906</v>
      </c>
      <c r="I167" s="11">
        <f t="shared" si="12"/>
        <v>144.09090909090878</v>
      </c>
      <c r="J167" s="12">
        <f t="shared" si="8"/>
        <v>2.5000000000000001E-2</v>
      </c>
      <c r="K167" s="19"/>
      <c r="L167" s="20">
        <f t="shared" si="9"/>
        <v>337500</v>
      </c>
      <c r="M167" s="21"/>
      <c r="N167" s="22" t="b">
        <f t="shared" si="2"/>
        <v>0</v>
      </c>
      <c r="O167" s="20">
        <f t="shared" si="3"/>
        <v>202500</v>
      </c>
      <c r="P167" s="21"/>
      <c r="Q167" s="22" t="b">
        <f t="shared" si="4"/>
        <v>0</v>
      </c>
      <c r="R167" s="20">
        <f t="shared" si="5"/>
        <v>67500</v>
      </c>
      <c r="S167" s="22"/>
      <c r="T167" s="22" t="b">
        <f t="shared" si="6"/>
        <v>0</v>
      </c>
      <c r="U167" s="20">
        <f t="shared" si="7"/>
        <v>67500</v>
      </c>
      <c r="V167" s="5"/>
      <c r="W167" s="5"/>
      <c r="X167" s="5"/>
      <c r="Y167" s="5"/>
      <c r="Z167" s="5"/>
      <c r="AA167" s="5"/>
      <c r="AB167" s="5"/>
    </row>
    <row r="168" spans="1:28" ht="13.5" thickTop="1" thickBot="1" x14ac:dyDescent="0.3">
      <c r="A168" s="61">
        <v>167</v>
      </c>
      <c r="B168" s="62"/>
      <c r="C168" s="63"/>
      <c r="D168" s="63"/>
      <c r="E168" s="63"/>
      <c r="F168" s="68">
        <v>50000</v>
      </c>
      <c r="G168" s="63">
        <v>25</v>
      </c>
      <c r="H168" s="11">
        <f t="shared" si="0"/>
        <v>0.90909090909090906</v>
      </c>
      <c r="I168" s="11">
        <f t="shared" si="12"/>
        <v>144.99999999999969</v>
      </c>
      <c r="J168" s="12">
        <f t="shared" si="8"/>
        <v>2.5000000000000001E-2</v>
      </c>
      <c r="K168" s="19"/>
      <c r="L168" s="20">
        <f t="shared" si="9"/>
        <v>337500</v>
      </c>
      <c r="M168" s="21"/>
      <c r="N168" s="22" t="b">
        <f t="shared" si="2"/>
        <v>0</v>
      </c>
      <c r="O168" s="20">
        <f t="shared" si="3"/>
        <v>202500</v>
      </c>
      <c r="P168" s="21"/>
      <c r="Q168" s="22" t="b">
        <f t="shared" si="4"/>
        <v>0</v>
      </c>
      <c r="R168" s="20">
        <f t="shared" si="5"/>
        <v>67500</v>
      </c>
      <c r="S168" s="22"/>
      <c r="T168" s="22" t="b">
        <f t="shared" si="6"/>
        <v>0</v>
      </c>
      <c r="U168" s="20">
        <f t="shared" si="7"/>
        <v>67500</v>
      </c>
      <c r="V168" s="5"/>
      <c r="W168" s="5"/>
      <c r="X168" s="5"/>
      <c r="Y168" s="5"/>
      <c r="Z168" s="5"/>
      <c r="AA168" s="5"/>
      <c r="AB168" s="5"/>
    </row>
    <row r="169" spans="1:28" ht="13.5" thickTop="1" thickBot="1" x14ac:dyDescent="0.3">
      <c r="A169" s="61">
        <v>168</v>
      </c>
      <c r="B169" s="62"/>
      <c r="C169" s="63"/>
      <c r="D169" s="63"/>
      <c r="E169" s="63"/>
      <c r="F169" s="68">
        <v>50000</v>
      </c>
      <c r="G169" s="63">
        <v>25</v>
      </c>
      <c r="H169" s="11">
        <f t="shared" si="0"/>
        <v>0.90909090909090906</v>
      </c>
      <c r="I169" s="11">
        <f t="shared" si="12"/>
        <v>145.90909090909059</v>
      </c>
      <c r="J169" s="12">
        <f t="shared" si="8"/>
        <v>2.5000000000000001E-2</v>
      </c>
      <c r="K169" s="19"/>
      <c r="L169" s="20">
        <f t="shared" si="9"/>
        <v>337500</v>
      </c>
      <c r="M169" s="21"/>
      <c r="N169" s="22" t="b">
        <f t="shared" si="2"/>
        <v>0</v>
      </c>
      <c r="O169" s="20">
        <f t="shared" si="3"/>
        <v>202500</v>
      </c>
      <c r="P169" s="21"/>
      <c r="Q169" s="22" t="b">
        <f t="shared" si="4"/>
        <v>0</v>
      </c>
      <c r="R169" s="20">
        <f t="shared" si="5"/>
        <v>67500</v>
      </c>
      <c r="S169" s="22"/>
      <c r="T169" s="22" t="b">
        <f t="shared" si="6"/>
        <v>0</v>
      </c>
      <c r="U169" s="20">
        <f t="shared" si="7"/>
        <v>67500</v>
      </c>
      <c r="V169" s="5"/>
      <c r="W169" s="5"/>
      <c r="X169" s="5"/>
      <c r="Y169" s="5"/>
      <c r="Z169" s="5"/>
      <c r="AA169" s="5"/>
      <c r="AB169" s="5"/>
    </row>
    <row r="170" spans="1:28" ht="13.5" thickTop="1" thickBot="1" x14ac:dyDescent="0.3">
      <c r="A170" s="61">
        <v>169</v>
      </c>
      <c r="B170" s="62"/>
      <c r="C170" s="63"/>
      <c r="D170" s="63"/>
      <c r="E170" s="63"/>
      <c r="F170" s="68">
        <v>50000</v>
      </c>
      <c r="G170" s="63">
        <v>25</v>
      </c>
      <c r="H170" s="11">
        <f t="shared" si="0"/>
        <v>0.90909090909090906</v>
      </c>
      <c r="I170" s="11">
        <f t="shared" si="12"/>
        <v>146.8181818181815</v>
      </c>
      <c r="J170" s="12">
        <f t="shared" si="8"/>
        <v>2.5000000000000001E-2</v>
      </c>
      <c r="K170" s="19"/>
      <c r="L170" s="20">
        <f t="shared" si="9"/>
        <v>337500</v>
      </c>
      <c r="M170" s="21"/>
      <c r="N170" s="22" t="b">
        <f t="shared" si="2"/>
        <v>0</v>
      </c>
      <c r="O170" s="20">
        <f t="shared" si="3"/>
        <v>202500</v>
      </c>
      <c r="P170" s="21"/>
      <c r="Q170" s="22" t="b">
        <f t="shared" si="4"/>
        <v>0</v>
      </c>
      <c r="R170" s="20">
        <f t="shared" si="5"/>
        <v>67500</v>
      </c>
      <c r="S170" s="22"/>
      <c r="T170" s="22" t="b">
        <f t="shared" si="6"/>
        <v>0</v>
      </c>
      <c r="U170" s="20">
        <f t="shared" si="7"/>
        <v>67500</v>
      </c>
      <c r="V170" s="5"/>
      <c r="W170" s="5"/>
      <c r="X170" s="5"/>
      <c r="Y170" s="5"/>
      <c r="Z170" s="5"/>
      <c r="AA170" s="5"/>
      <c r="AB170" s="5"/>
    </row>
    <row r="171" spans="1:28" ht="13.5" thickTop="1" thickBot="1" x14ac:dyDescent="0.3">
      <c r="A171" s="61">
        <v>170</v>
      </c>
      <c r="B171" s="62"/>
      <c r="C171" s="63"/>
      <c r="D171" s="63"/>
      <c r="E171" s="63"/>
      <c r="F171" s="68">
        <v>50000</v>
      </c>
      <c r="G171" s="63">
        <v>25</v>
      </c>
      <c r="H171" s="11">
        <f t="shared" si="0"/>
        <v>0.90909090909090906</v>
      </c>
      <c r="I171" s="11">
        <f t="shared" si="12"/>
        <v>147.72727272727241</v>
      </c>
      <c r="J171" s="12">
        <f t="shared" si="8"/>
        <v>2.5000000000000001E-2</v>
      </c>
      <c r="K171" s="19"/>
      <c r="L171" s="20">
        <f t="shared" si="9"/>
        <v>337500</v>
      </c>
      <c r="M171" s="21"/>
      <c r="N171" s="22" t="b">
        <f t="shared" si="2"/>
        <v>0</v>
      </c>
      <c r="O171" s="20">
        <f t="shared" si="3"/>
        <v>202500</v>
      </c>
      <c r="P171" s="21"/>
      <c r="Q171" s="22" t="b">
        <f t="shared" si="4"/>
        <v>0</v>
      </c>
      <c r="R171" s="20">
        <f t="shared" si="5"/>
        <v>67500</v>
      </c>
      <c r="S171" s="22"/>
      <c r="T171" s="22" t="b">
        <f t="shared" si="6"/>
        <v>0</v>
      </c>
      <c r="U171" s="20">
        <f t="shared" si="7"/>
        <v>67500</v>
      </c>
      <c r="V171" s="5"/>
      <c r="W171" s="5"/>
      <c r="X171" s="5"/>
      <c r="Y171" s="5"/>
      <c r="Z171" s="5"/>
      <c r="AA171" s="5"/>
      <c r="AB171" s="5"/>
    </row>
    <row r="172" spans="1:28" ht="13.5" thickTop="1" thickBot="1" x14ac:dyDescent="0.3">
      <c r="A172" s="61">
        <v>171</v>
      </c>
      <c r="B172" s="62"/>
      <c r="C172" s="63"/>
      <c r="D172" s="63"/>
      <c r="E172" s="63"/>
      <c r="F172" s="68">
        <v>50000</v>
      </c>
      <c r="G172" s="63">
        <v>25</v>
      </c>
      <c r="H172" s="11">
        <f t="shared" si="0"/>
        <v>0.90909090909090906</v>
      </c>
      <c r="I172" s="11">
        <f t="shared" si="12"/>
        <v>148.63636363636331</v>
      </c>
      <c r="J172" s="12">
        <f t="shared" si="8"/>
        <v>2.5000000000000001E-2</v>
      </c>
      <c r="K172" s="19"/>
      <c r="L172" s="20">
        <f t="shared" si="9"/>
        <v>337500</v>
      </c>
      <c r="M172" s="21"/>
      <c r="N172" s="22" t="b">
        <f t="shared" si="2"/>
        <v>0</v>
      </c>
      <c r="O172" s="20">
        <f t="shared" si="3"/>
        <v>202500</v>
      </c>
      <c r="P172" s="21"/>
      <c r="Q172" s="22" t="b">
        <f t="shared" si="4"/>
        <v>0</v>
      </c>
      <c r="R172" s="20">
        <f t="shared" si="5"/>
        <v>67500</v>
      </c>
      <c r="S172" s="22"/>
      <c r="T172" s="22" t="b">
        <f t="shared" si="6"/>
        <v>0</v>
      </c>
      <c r="U172" s="20">
        <f t="shared" si="7"/>
        <v>67500</v>
      </c>
      <c r="V172" s="5"/>
      <c r="W172" s="5"/>
      <c r="X172" s="5"/>
      <c r="Y172" s="5"/>
      <c r="Z172" s="5"/>
      <c r="AA172" s="5"/>
      <c r="AB172" s="5"/>
    </row>
    <row r="173" spans="1:28" ht="13.5" thickTop="1" thickBot="1" x14ac:dyDescent="0.3">
      <c r="A173" s="61">
        <v>172</v>
      </c>
      <c r="B173" s="62"/>
      <c r="C173" s="63"/>
      <c r="D173" s="63"/>
      <c r="E173" s="63"/>
      <c r="F173" s="68">
        <v>50000</v>
      </c>
      <c r="G173" s="63">
        <v>25</v>
      </c>
      <c r="H173" s="11">
        <f t="shared" si="0"/>
        <v>0.90909090909090906</v>
      </c>
      <c r="I173" s="11">
        <f t="shared" si="12"/>
        <v>149.54545454545422</v>
      </c>
      <c r="J173" s="12">
        <f t="shared" si="8"/>
        <v>2.5000000000000001E-2</v>
      </c>
      <c r="K173" s="19"/>
      <c r="L173" s="20">
        <f t="shared" si="9"/>
        <v>337500</v>
      </c>
      <c r="M173" s="21"/>
      <c r="N173" s="22" t="b">
        <f t="shared" si="2"/>
        <v>0</v>
      </c>
      <c r="O173" s="20">
        <f t="shared" si="3"/>
        <v>202500</v>
      </c>
      <c r="P173" s="21"/>
      <c r="Q173" s="22" t="b">
        <f t="shared" si="4"/>
        <v>0</v>
      </c>
      <c r="R173" s="20">
        <f t="shared" si="5"/>
        <v>67500</v>
      </c>
      <c r="S173" s="22"/>
      <c r="T173" s="22" t="b">
        <f t="shared" si="6"/>
        <v>0</v>
      </c>
      <c r="U173" s="20">
        <f t="shared" si="7"/>
        <v>67500</v>
      </c>
      <c r="V173" s="5"/>
      <c r="W173" s="5"/>
      <c r="X173" s="5"/>
      <c r="Y173" s="5"/>
      <c r="Z173" s="5"/>
      <c r="AA173" s="5"/>
      <c r="AB173" s="5"/>
    </row>
    <row r="174" spans="1:28" ht="13.5" thickTop="1" thickBot="1" x14ac:dyDescent="0.3">
      <c r="A174" s="61">
        <v>173</v>
      </c>
      <c r="B174" s="62"/>
      <c r="C174" s="63"/>
      <c r="D174" s="63"/>
      <c r="E174" s="63"/>
      <c r="F174" s="68">
        <v>50000</v>
      </c>
      <c r="G174" s="63">
        <v>25</v>
      </c>
      <c r="H174" s="11">
        <f t="shared" si="0"/>
        <v>0.90909090909090906</v>
      </c>
      <c r="I174" s="11">
        <f t="shared" si="12"/>
        <v>150.45454545454513</v>
      </c>
      <c r="J174" s="12">
        <f t="shared" si="8"/>
        <v>0.03</v>
      </c>
      <c r="K174" s="19"/>
      <c r="L174" s="20">
        <f t="shared" si="9"/>
        <v>337500</v>
      </c>
      <c r="M174" s="21"/>
      <c r="N174" s="22" t="b">
        <f t="shared" si="2"/>
        <v>0</v>
      </c>
      <c r="O174" s="20">
        <f t="shared" si="3"/>
        <v>202500</v>
      </c>
      <c r="P174" s="21"/>
      <c r="Q174" s="22" t="b">
        <f t="shared" si="4"/>
        <v>0</v>
      </c>
      <c r="R174" s="20">
        <f t="shared" si="5"/>
        <v>67500</v>
      </c>
      <c r="S174" s="22"/>
      <c r="T174" s="22" t="b">
        <f t="shared" si="6"/>
        <v>0</v>
      </c>
      <c r="U174" s="20">
        <f t="shared" si="7"/>
        <v>67500</v>
      </c>
      <c r="V174" s="5"/>
      <c r="W174" s="5"/>
      <c r="X174" s="5"/>
      <c r="Y174" s="5"/>
      <c r="Z174" s="5"/>
      <c r="AA174" s="5"/>
      <c r="AB174" s="5"/>
    </row>
    <row r="175" spans="1:28" ht="13.5" thickTop="1" thickBot="1" x14ac:dyDescent="0.3">
      <c r="A175" s="61">
        <v>174</v>
      </c>
      <c r="B175" s="62"/>
      <c r="C175" s="63"/>
      <c r="D175" s="63"/>
      <c r="E175" s="63"/>
      <c r="F175" s="68">
        <v>50000</v>
      </c>
      <c r="G175" s="63">
        <v>25</v>
      </c>
      <c r="H175" s="11">
        <f t="shared" si="0"/>
        <v>0.90909090909090906</v>
      </c>
      <c r="I175" s="11">
        <f t="shared" si="12"/>
        <v>151.36363636363603</v>
      </c>
      <c r="J175" s="12">
        <f t="shared" si="8"/>
        <v>0.03</v>
      </c>
      <c r="K175" s="19"/>
      <c r="L175" s="20">
        <f t="shared" si="9"/>
        <v>405000</v>
      </c>
      <c r="M175" s="21"/>
      <c r="N175" s="22" t="b">
        <f t="shared" si="2"/>
        <v>0</v>
      </c>
      <c r="O175" s="20">
        <f t="shared" si="3"/>
        <v>243000</v>
      </c>
      <c r="P175" s="21"/>
      <c r="Q175" s="22" t="b">
        <f t="shared" si="4"/>
        <v>0</v>
      </c>
      <c r="R175" s="20">
        <f t="shared" si="5"/>
        <v>81000</v>
      </c>
      <c r="S175" s="22"/>
      <c r="T175" s="22" t="b">
        <f t="shared" si="6"/>
        <v>0</v>
      </c>
      <c r="U175" s="20">
        <f t="shared" si="7"/>
        <v>81000</v>
      </c>
      <c r="V175" s="5"/>
      <c r="W175" s="5"/>
      <c r="X175" s="5"/>
      <c r="Y175" s="5"/>
      <c r="Z175" s="5"/>
      <c r="AA175" s="5"/>
      <c r="AB175" s="5"/>
    </row>
    <row r="176" spans="1:28" ht="13.5" thickTop="1" thickBot="1" x14ac:dyDescent="0.3">
      <c r="A176" s="61">
        <v>175</v>
      </c>
      <c r="B176" s="62"/>
      <c r="C176" s="63"/>
      <c r="D176" s="63"/>
      <c r="E176" s="63"/>
      <c r="F176" s="68">
        <v>50000</v>
      </c>
      <c r="G176" s="63">
        <v>25</v>
      </c>
      <c r="H176" s="11">
        <f t="shared" si="0"/>
        <v>0.90909090909090906</v>
      </c>
      <c r="I176" s="11">
        <f t="shared" si="12"/>
        <v>152.27272727272694</v>
      </c>
      <c r="J176" s="12">
        <f t="shared" si="8"/>
        <v>0.03</v>
      </c>
      <c r="K176" s="19"/>
      <c r="L176" s="20">
        <f t="shared" si="9"/>
        <v>405000</v>
      </c>
      <c r="M176" s="21"/>
      <c r="N176" s="22" t="b">
        <f t="shared" si="2"/>
        <v>0</v>
      </c>
      <c r="O176" s="20">
        <f t="shared" si="3"/>
        <v>243000</v>
      </c>
      <c r="P176" s="21"/>
      <c r="Q176" s="22" t="b">
        <f t="shared" si="4"/>
        <v>0</v>
      </c>
      <c r="R176" s="20">
        <f t="shared" si="5"/>
        <v>81000</v>
      </c>
      <c r="S176" s="22"/>
      <c r="T176" s="22" t="b">
        <f t="shared" si="6"/>
        <v>0</v>
      </c>
      <c r="U176" s="20">
        <f t="shared" si="7"/>
        <v>81000</v>
      </c>
      <c r="V176" s="5"/>
      <c r="W176" s="5"/>
      <c r="X176" s="5"/>
      <c r="Y176" s="5"/>
      <c r="Z176" s="5"/>
      <c r="AA176" s="5"/>
      <c r="AB176" s="5"/>
    </row>
    <row r="177" spans="1:28" ht="13.5" thickTop="1" thickBot="1" x14ac:dyDescent="0.3">
      <c r="A177" s="61">
        <v>176</v>
      </c>
      <c r="B177" s="62"/>
      <c r="C177" s="63"/>
      <c r="D177" s="63"/>
      <c r="E177" s="63"/>
      <c r="F177" s="68">
        <v>50000</v>
      </c>
      <c r="G177" s="63">
        <v>25</v>
      </c>
      <c r="H177" s="11">
        <f t="shared" si="0"/>
        <v>0.90909090909090906</v>
      </c>
      <c r="I177" s="11">
        <f t="shared" si="12"/>
        <v>153.18181818181785</v>
      </c>
      <c r="J177" s="12">
        <f t="shared" si="8"/>
        <v>0.03</v>
      </c>
      <c r="K177" s="19"/>
      <c r="L177" s="20">
        <f t="shared" si="9"/>
        <v>405000</v>
      </c>
      <c r="M177" s="21"/>
      <c r="N177" s="22" t="b">
        <f t="shared" si="2"/>
        <v>0</v>
      </c>
      <c r="O177" s="20">
        <f t="shared" si="3"/>
        <v>243000</v>
      </c>
      <c r="P177" s="21"/>
      <c r="Q177" s="22" t="b">
        <f t="shared" si="4"/>
        <v>0</v>
      </c>
      <c r="R177" s="20">
        <f t="shared" si="5"/>
        <v>81000</v>
      </c>
      <c r="S177" s="22"/>
      <c r="T177" s="22" t="b">
        <f t="shared" si="6"/>
        <v>0</v>
      </c>
      <c r="U177" s="20">
        <f t="shared" si="7"/>
        <v>81000</v>
      </c>
      <c r="V177" s="5"/>
      <c r="W177" s="5"/>
      <c r="X177" s="5"/>
      <c r="Y177" s="5"/>
      <c r="Z177" s="5"/>
      <c r="AA177" s="5"/>
      <c r="AB177" s="5"/>
    </row>
    <row r="178" spans="1:28" ht="13.5" thickTop="1" thickBot="1" x14ac:dyDescent="0.3">
      <c r="A178" s="61">
        <v>177</v>
      </c>
      <c r="B178" s="62"/>
      <c r="C178" s="63"/>
      <c r="D178" s="63"/>
      <c r="E178" s="63"/>
      <c r="F178" s="68">
        <v>50000</v>
      </c>
      <c r="G178" s="63">
        <v>25</v>
      </c>
      <c r="H178" s="11">
        <f t="shared" si="0"/>
        <v>0.90909090909090906</v>
      </c>
      <c r="I178" s="11">
        <f t="shared" si="12"/>
        <v>154.09090909090875</v>
      </c>
      <c r="J178" s="12">
        <f t="shared" si="8"/>
        <v>0.03</v>
      </c>
      <c r="K178" s="19"/>
      <c r="L178" s="20">
        <f t="shared" si="9"/>
        <v>405000</v>
      </c>
      <c r="M178" s="21"/>
      <c r="N178" s="22" t="b">
        <f t="shared" si="2"/>
        <v>0</v>
      </c>
      <c r="O178" s="20">
        <f t="shared" si="3"/>
        <v>243000</v>
      </c>
      <c r="P178" s="21"/>
      <c r="Q178" s="22" t="b">
        <f t="shared" si="4"/>
        <v>0</v>
      </c>
      <c r="R178" s="20">
        <f t="shared" si="5"/>
        <v>81000</v>
      </c>
      <c r="S178" s="22"/>
      <c r="T178" s="22" t="b">
        <f t="shared" si="6"/>
        <v>0</v>
      </c>
      <c r="U178" s="20">
        <f t="shared" si="7"/>
        <v>81000</v>
      </c>
      <c r="V178" s="5"/>
      <c r="W178" s="5"/>
      <c r="X178" s="5"/>
      <c r="Y178" s="5"/>
      <c r="Z178" s="5"/>
      <c r="AA178" s="5"/>
      <c r="AB178" s="5"/>
    </row>
    <row r="179" spans="1:28" ht="13.5" thickTop="1" thickBot="1" x14ac:dyDescent="0.3">
      <c r="A179" s="61">
        <v>178</v>
      </c>
      <c r="B179" s="62"/>
      <c r="C179" s="63"/>
      <c r="D179" s="63"/>
      <c r="E179" s="63"/>
      <c r="F179" s="68">
        <v>50000</v>
      </c>
      <c r="G179" s="63">
        <v>25</v>
      </c>
      <c r="H179" s="11">
        <f t="shared" si="0"/>
        <v>0.90909090909090906</v>
      </c>
      <c r="I179" s="11">
        <f t="shared" si="12"/>
        <v>154.99999999999966</v>
      </c>
      <c r="J179" s="12">
        <f t="shared" si="8"/>
        <v>0.03</v>
      </c>
      <c r="K179" s="19"/>
      <c r="L179" s="20">
        <f t="shared" si="9"/>
        <v>405000</v>
      </c>
      <c r="M179" s="21"/>
      <c r="N179" s="22" t="b">
        <f t="shared" si="2"/>
        <v>0</v>
      </c>
      <c r="O179" s="20">
        <f t="shared" si="3"/>
        <v>243000</v>
      </c>
      <c r="P179" s="21"/>
      <c r="Q179" s="22" t="b">
        <f t="shared" si="4"/>
        <v>0</v>
      </c>
      <c r="R179" s="20">
        <f t="shared" si="5"/>
        <v>81000</v>
      </c>
      <c r="S179" s="22"/>
      <c r="T179" s="22" t="b">
        <f t="shared" si="6"/>
        <v>0</v>
      </c>
      <c r="U179" s="20">
        <f t="shared" si="7"/>
        <v>81000</v>
      </c>
      <c r="V179" s="5"/>
      <c r="W179" s="5"/>
      <c r="X179" s="5"/>
      <c r="Y179" s="5"/>
      <c r="Z179" s="5"/>
      <c r="AA179" s="5"/>
      <c r="AB179" s="5"/>
    </row>
    <row r="180" spans="1:28" ht="13.5" thickTop="1" thickBot="1" x14ac:dyDescent="0.3">
      <c r="A180" s="61">
        <v>179</v>
      </c>
      <c r="B180" s="62"/>
      <c r="C180" s="63"/>
      <c r="D180" s="63"/>
      <c r="E180" s="63"/>
      <c r="F180" s="68">
        <v>50000</v>
      </c>
      <c r="G180" s="63">
        <v>25</v>
      </c>
      <c r="H180" s="11">
        <f t="shared" si="0"/>
        <v>0.90909090909090906</v>
      </c>
      <c r="I180" s="11">
        <f t="shared" si="12"/>
        <v>155.90909090909057</v>
      </c>
      <c r="J180" s="12">
        <f t="shared" si="8"/>
        <v>0.03</v>
      </c>
      <c r="K180" s="19"/>
      <c r="L180" s="20">
        <f t="shared" si="9"/>
        <v>405000</v>
      </c>
      <c r="M180" s="21"/>
      <c r="N180" s="22" t="b">
        <f t="shared" si="2"/>
        <v>0</v>
      </c>
      <c r="O180" s="20">
        <f t="shared" si="3"/>
        <v>243000</v>
      </c>
      <c r="P180" s="21"/>
      <c r="Q180" s="22" t="b">
        <f t="shared" si="4"/>
        <v>0</v>
      </c>
      <c r="R180" s="20">
        <f t="shared" si="5"/>
        <v>81000</v>
      </c>
      <c r="S180" s="22"/>
      <c r="T180" s="22" t="b">
        <f t="shared" si="6"/>
        <v>0</v>
      </c>
      <c r="U180" s="20">
        <f t="shared" si="7"/>
        <v>81000</v>
      </c>
      <c r="V180" s="5"/>
      <c r="W180" s="5"/>
      <c r="X180" s="5"/>
      <c r="Y180" s="5"/>
      <c r="Z180" s="5"/>
      <c r="AA180" s="5"/>
      <c r="AB180" s="5"/>
    </row>
    <row r="181" spans="1:28" ht="13.5" thickTop="1" thickBot="1" x14ac:dyDescent="0.3">
      <c r="A181" s="61">
        <v>180</v>
      </c>
      <c r="B181" s="62"/>
      <c r="C181" s="63"/>
      <c r="D181" s="63"/>
      <c r="E181" s="63"/>
      <c r="F181" s="68">
        <v>50000</v>
      </c>
      <c r="G181" s="63">
        <v>25</v>
      </c>
      <c r="H181" s="11">
        <f t="shared" si="0"/>
        <v>0.90909090909090906</v>
      </c>
      <c r="I181" s="11">
        <f t="shared" si="12"/>
        <v>156.81818181818147</v>
      </c>
      <c r="J181" s="12">
        <f t="shared" si="8"/>
        <v>0.03</v>
      </c>
      <c r="K181" s="19"/>
      <c r="L181" s="20">
        <f t="shared" si="9"/>
        <v>405000</v>
      </c>
      <c r="M181" s="21"/>
      <c r="N181" s="22" t="b">
        <f t="shared" si="2"/>
        <v>0</v>
      </c>
      <c r="O181" s="20">
        <f t="shared" si="3"/>
        <v>243000</v>
      </c>
      <c r="P181" s="21"/>
      <c r="Q181" s="22" t="b">
        <f t="shared" si="4"/>
        <v>0</v>
      </c>
      <c r="R181" s="20">
        <f t="shared" si="5"/>
        <v>81000</v>
      </c>
      <c r="S181" s="22"/>
      <c r="T181" s="22" t="b">
        <f t="shared" si="6"/>
        <v>0</v>
      </c>
      <c r="U181" s="20">
        <f t="shared" si="7"/>
        <v>81000</v>
      </c>
      <c r="V181" s="5"/>
      <c r="W181" s="5"/>
      <c r="X181" s="5"/>
      <c r="Y181" s="5"/>
      <c r="Z181" s="5"/>
      <c r="AA181" s="5"/>
      <c r="AB181" s="5"/>
    </row>
    <row r="182" spans="1:28" ht="13.5" thickTop="1" thickBot="1" x14ac:dyDescent="0.3">
      <c r="A182" s="61">
        <v>181</v>
      </c>
      <c r="B182" s="62"/>
      <c r="C182" s="63"/>
      <c r="D182" s="63"/>
      <c r="E182" s="63"/>
      <c r="F182" s="68">
        <v>50000</v>
      </c>
      <c r="G182" s="63">
        <v>25</v>
      </c>
      <c r="H182" s="11">
        <f t="shared" si="0"/>
        <v>0.90909090909090906</v>
      </c>
      <c r="I182" s="11">
        <f t="shared" si="12"/>
        <v>157.72727272727238</v>
      </c>
      <c r="J182" s="12">
        <f t="shared" si="8"/>
        <v>0.03</v>
      </c>
      <c r="K182" s="19"/>
      <c r="L182" s="20">
        <f t="shared" si="9"/>
        <v>405000</v>
      </c>
      <c r="M182" s="21"/>
      <c r="N182" s="22" t="b">
        <f t="shared" si="2"/>
        <v>0</v>
      </c>
      <c r="O182" s="20">
        <f t="shared" si="3"/>
        <v>243000</v>
      </c>
      <c r="P182" s="21"/>
      <c r="Q182" s="22" t="b">
        <f t="shared" si="4"/>
        <v>0</v>
      </c>
      <c r="R182" s="20">
        <f t="shared" si="5"/>
        <v>81000</v>
      </c>
      <c r="S182" s="22"/>
      <c r="T182" s="22" t="b">
        <f t="shared" si="6"/>
        <v>0</v>
      </c>
      <c r="U182" s="20">
        <f t="shared" si="7"/>
        <v>81000</v>
      </c>
      <c r="V182" s="5"/>
      <c r="W182" s="5"/>
      <c r="X182" s="5"/>
      <c r="Y182" s="5"/>
      <c r="Z182" s="5"/>
      <c r="AA182" s="5"/>
      <c r="AB182" s="5"/>
    </row>
    <row r="183" spans="1:28" ht="13.5" thickTop="1" thickBot="1" x14ac:dyDescent="0.3">
      <c r="A183" s="61">
        <v>182</v>
      </c>
      <c r="B183" s="62"/>
      <c r="C183" s="63"/>
      <c r="D183" s="63"/>
      <c r="E183" s="63"/>
      <c r="F183" s="68">
        <v>50000</v>
      </c>
      <c r="G183" s="63">
        <v>25</v>
      </c>
      <c r="H183" s="11">
        <f t="shared" si="0"/>
        <v>0.90909090909090906</v>
      </c>
      <c r="I183" s="11">
        <f t="shared" si="12"/>
        <v>158.63636363636328</v>
      </c>
      <c r="J183" s="12">
        <f t="shared" si="8"/>
        <v>0.03</v>
      </c>
      <c r="K183" s="19"/>
      <c r="L183" s="20">
        <f t="shared" si="9"/>
        <v>405000</v>
      </c>
      <c r="M183" s="21"/>
      <c r="N183" s="22" t="b">
        <f t="shared" si="2"/>
        <v>0</v>
      </c>
      <c r="O183" s="20">
        <f t="shared" si="3"/>
        <v>243000</v>
      </c>
      <c r="P183" s="21"/>
      <c r="Q183" s="22" t="b">
        <f t="shared" si="4"/>
        <v>0</v>
      </c>
      <c r="R183" s="20">
        <f t="shared" si="5"/>
        <v>81000</v>
      </c>
      <c r="S183" s="22"/>
      <c r="T183" s="22" t="b">
        <f t="shared" si="6"/>
        <v>0</v>
      </c>
      <c r="U183" s="20">
        <f t="shared" si="7"/>
        <v>81000</v>
      </c>
      <c r="V183" s="5"/>
      <c r="W183" s="5"/>
      <c r="X183" s="5"/>
      <c r="Y183" s="5"/>
      <c r="Z183" s="5"/>
      <c r="AA183" s="5"/>
      <c r="AB183" s="5"/>
    </row>
    <row r="184" spans="1:28" ht="13.5" thickTop="1" thickBot="1" x14ac:dyDescent="0.3">
      <c r="A184" s="61">
        <v>183</v>
      </c>
      <c r="B184" s="62"/>
      <c r="C184" s="63"/>
      <c r="D184" s="63"/>
      <c r="E184" s="63"/>
      <c r="F184" s="68">
        <v>50000</v>
      </c>
      <c r="G184" s="63">
        <v>25</v>
      </c>
      <c r="H184" s="11">
        <f t="shared" si="0"/>
        <v>0.90909090909090906</v>
      </c>
      <c r="I184" s="11">
        <f t="shared" si="12"/>
        <v>159.54545454545419</v>
      </c>
      <c r="J184" s="12">
        <f t="shared" si="8"/>
        <v>0.03</v>
      </c>
      <c r="K184" s="19"/>
      <c r="L184" s="20">
        <f t="shared" si="9"/>
        <v>405000</v>
      </c>
      <c r="M184" s="21"/>
      <c r="N184" s="22" t="b">
        <f t="shared" si="2"/>
        <v>0</v>
      </c>
      <c r="O184" s="20">
        <f t="shared" si="3"/>
        <v>243000</v>
      </c>
      <c r="P184" s="21"/>
      <c r="Q184" s="22" t="b">
        <f t="shared" si="4"/>
        <v>0</v>
      </c>
      <c r="R184" s="20">
        <f t="shared" si="5"/>
        <v>81000</v>
      </c>
      <c r="S184" s="22"/>
      <c r="T184" s="22" t="b">
        <f t="shared" si="6"/>
        <v>0</v>
      </c>
      <c r="U184" s="20">
        <f t="shared" si="7"/>
        <v>81000</v>
      </c>
      <c r="V184" s="5"/>
      <c r="W184" s="5"/>
      <c r="X184" s="5"/>
      <c r="Y184" s="5"/>
      <c r="Z184" s="5"/>
      <c r="AA184" s="5"/>
      <c r="AB184" s="5"/>
    </row>
    <row r="185" spans="1:28" ht="13.5" thickTop="1" thickBot="1" x14ac:dyDescent="0.3">
      <c r="A185" s="61">
        <v>184</v>
      </c>
      <c r="B185" s="62"/>
      <c r="C185" s="63"/>
      <c r="D185" s="63"/>
      <c r="E185" s="63"/>
      <c r="F185" s="68">
        <v>50000</v>
      </c>
      <c r="G185" s="63">
        <v>25</v>
      </c>
      <c r="H185" s="11">
        <f t="shared" si="0"/>
        <v>0.90909090909090906</v>
      </c>
      <c r="I185" s="11">
        <f t="shared" si="12"/>
        <v>160.4545454545451</v>
      </c>
      <c r="J185" s="12">
        <f t="shared" si="8"/>
        <v>0.03</v>
      </c>
      <c r="K185" s="19"/>
      <c r="L185" s="20">
        <f t="shared" si="9"/>
        <v>405000</v>
      </c>
      <c r="M185" s="21"/>
      <c r="N185" s="22" t="b">
        <f t="shared" si="2"/>
        <v>0</v>
      </c>
      <c r="O185" s="20">
        <f t="shared" si="3"/>
        <v>243000</v>
      </c>
      <c r="P185" s="21"/>
      <c r="Q185" s="22" t="b">
        <f t="shared" si="4"/>
        <v>0</v>
      </c>
      <c r="R185" s="20">
        <f t="shared" si="5"/>
        <v>81000</v>
      </c>
      <c r="S185" s="22"/>
      <c r="T185" s="22" t="b">
        <f t="shared" si="6"/>
        <v>0</v>
      </c>
      <c r="U185" s="20">
        <f t="shared" si="7"/>
        <v>81000</v>
      </c>
      <c r="V185" s="5"/>
      <c r="W185" s="5"/>
      <c r="X185" s="5"/>
      <c r="Y185" s="5"/>
      <c r="Z185" s="5"/>
      <c r="AA185" s="5"/>
      <c r="AB185" s="5"/>
    </row>
    <row r="186" spans="1:28" ht="13.5" thickTop="1" thickBot="1" x14ac:dyDescent="0.3">
      <c r="A186" s="61">
        <v>185</v>
      </c>
      <c r="B186" s="62"/>
      <c r="C186" s="63"/>
      <c r="D186" s="63"/>
      <c r="E186" s="63"/>
      <c r="F186" s="68">
        <v>50000</v>
      </c>
      <c r="G186" s="63">
        <v>25</v>
      </c>
      <c r="H186" s="11">
        <f t="shared" si="0"/>
        <v>0.90909090909090906</v>
      </c>
      <c r="I186" s="11">
        <f t="shared" si="12"/>
        <v>161.363636363636</v>
      </c>
      <c r="J186" s="12">
        <f t="shared" si="8"/>
        <v>0.03</v>
      </c>
      <c r="K186" s="19"/>
      <c r="L186" s="20">
        <f t="shared" si="9"/>
        <v>405000</v>
      </c>
      <c r="M186" s="21"/>
      <c r="N186" s="22" t="b">
        <f t="shared" si="2"/>
        <v>0</v>
      </c>
      <c r="O186" s="20">
        <f t="shared" si="3"/>
        <v>243000</v>
      </c>
      <c r="P186" s="21"/>
      <c r="Q186" s="22" t="b">
        <f t="shared" si="4"/>
        <v>0</v>
      </c>
      <c r="R186" s="20">
        <f t="shared" si="5"/>
        <v>81000</v>
      </c>
      <c r="S186" s="22"/>
      <c r="T186" s="22" t="b">
        <f t="shared" si="6"/>
        <v>0</v>
      </c>
      <c r="U186" s="20">
        <f t="shared" si="7"/>
        <v>81000</v>
      </c>
      <c r="V186" s="5"/>
      <c r="W186" s="5"/>
      <c r="X186" s="5"/>
      <c r="Y186" s="5"/>
      <c r="Z186" s="5"/>
      <c r="AA186" s="5"/>
      <c r="AB186" s="5"/>
    </row>
    <row r="187" spans="1:28" ht="13.5" thickTop="1" thickBot="1" x14ac:dyDescent="0.3">
      <c r="A187" s="61">
        <v>186</v>
      </c>
      <c r="B187" s="62"/>
      <c r="C187" s="63"/>
      <c r="D187" s="63"/>
      <c r="E187" s="63"/>
      <c r="F187" s="68">
        <v>50000</v>
      </c>
      <c r="G187" s="63">
        <v>25</v>
      </c>
      <c r="H187" s="11">
        <f t="shared" si="0"/>
        <v>0.90909090909090906</v>
      </c>
      <c r="I187" s="11">
        <f t="shared" si="12"/>
        <v>162.27272727272691</v>
      </c>
      <c r="J187" s="12">
        <f t="shared" si="8"/>
        <v>0.03</v>
      </c>
      <c r="K187" s="19"/>
      <c r="L187" s="20">
        <f t="shared" si="9"/>
        <v>405000</v>
      </c>
      <c r="M187" s="21"/>
      <c r="N187" s="22" t="b">
        <f t="shared" si="2"/>
        <v>0</v>
      </c>
      <c r="O187" s="20">
        <f t="shared" si="3"/>
        <v>243000</v>
      </c>
      <c r="P187" s="21"/>
      <c r="Q187" s="22" t="b">
        <f t="shared" si="4"/>
        <v>0</v>
      </c>
      <c r="R187" s="20">
        <f t="shared" si="5"/>
        <v>81000</v>
      </c>
      <c r="S187" s="22"/>
      <c r="T187" s="22" t="b">
        <f t="shared" si="6"/>
        <v>0</v>
      </c>
      <c r="U187" s="20">
        <f t="shared" si="7"/>
        <v>81000</v>
      </c>
      <c r="V187" s="5"/>
      <c r="W187" s="5"/>
      <c r="X187" s="5"/>
      <c r="Y187" s="5"/>
      <c r="Z187" s="5"/>
      <c r="AA187" s="5"/>
      <c r="AB187" s="5"/>
    </row>
    <row r="188" spans="1:28" ht="13.5" thickTop="1" thickBot="1" x14ac:dyDescent="0.3">
      <c r="A188" s="61">
        <v>187</v>
      </c>
      <c r="B188" s="62"/>
      <c r="C188" s="63"/>
      <c r="D188" s="63"/>
      <c r="E188" s="63"/>
      <c r="F188" s="68">
        <v>50000</v>
      </c>
      <c r="G188" s="63">
        <v>25</v>
      </c>
      <c r="H188" s="11">
        <f t="shared" si="0"/>
        <v>0.90909090909090906</v>
      </c>
      <c r="I188" s="11">
        <f t="shared" si="12"/>
        <v>163.18181818181782</v>
      </c>
      <c r="J188" s="12">
        <f t="shared" si="8"/>
        <v>0.03</v>
      </c>
      <c r="K188" s="19"/>
      <c r="L188" s="20">
        <f t="shared" si="9"/>
        <v>405000</v>
      </c>
      <c r="M188" s="21"/>
      <c r="N188" s="22" t="b">
        <f t="shared" si="2"/>
        <v>0</v>
      </c>
      <c r="O188" s="20">
        <f t="shared" si="3"/>
        <v>243000</v>
      </c>
      <c r="P188" s="21"/>
      <c r="Q188" s="22" t="b">
        <f t="shared" si="4"/>
        <v>0</v>
      </c>
      <c r="R188" s="20">
        <f t="shared" si="5"/>
        <v>81000</v>
      </c>
      <c r="S188" s="22"/>
      <c r="T188" s="22" t="b">
        <f t="shared" si="6"/>
        <v>0</v>
      </c>
      <c r="U188" s="20">
        <f t="shared" si="7"/>
        <v>81000</v>
      </c>
      <c r="V188" s="5"/>
      <c r="W188" s="5"/>
      <c r="X188" s="5"/>
      <c r="Y188" s="5"/>
      <c r="Z188" s="5"/>
      <c r="AA188" s="5"/>
      <c r="AB188" s="5"/>
    </row>
    <row r="189" spans="1:28" ht="13.5" thickTop="1" thickBot="1" x14ac:dyDescent="0.3">
      <c r="A189" s="61">
        <v>188</v>
      </c>
      <c r="B189" s="62"/>
      <c r="C189" s="63"/>
      <c r="D189" s="63"/>
      <c r="E189" s="63"/>
      <c r="F189" s="68">
        <v>50000</v>
      </c>
      <c r="G189" s="63">
        <v>25</v>
      </c>
      <c r="H189" s="11">
        <f t="shared" si="0"/>
        <v>0.90909090909090906</v>
      </c>
      <c r="I189" s="11">
        <f t="shared" si="12"/>
        <v>164.09090909090872</v>
      </c>
      <c r="J189" s="12">
        <f t="shared" si="8"/>
        <v>0.03</v>
      </c>
      <c r="K189" s="19"/>
      <c r="L189" s="20">
        <f t="shared" si="9"/>
        <v>405000</v>
      </c>
      <c r="M189" s="21"/>
      <c r="N189" s="22" t="b">
        <f t="shared" si="2"/>
        <v>0</v>
      </c>
      <c r="O189" s="20">
        <f t="shared" si="3"/>
        <v>243000</v>
      </c>
      <c r="P189" s="21"/>
      <c r="Q189" s="22" t="b">
        <f t="shared" si="4"/>
        <v>0</v>
      </c>
      <c r="R189" s="20">
        <f t="shared" si="5"/>
        <v>81000</v>
      </c>
      <c r="S189" s="22"/>
      <c r="T189" s="22" t="b">
        <f t="shared" si="6"/>
        <v>0</v>
      </c>
      <c r="U189" s="20">
        <f t="shared" si="7"/>
        <v>81000</v>
      </c>
      <c r="V189" s="5"/>
      <c r="W189" s="5"/>
      <c r="X189" s="5"/>
      <c r="Y189" s="5"/>
      <c r="Z189" s="5"/>
      <c r="AA189" s="5"/>
      <c r="AB189" s="5"/>
    </row>
    <row r="190" spans="1:28" ht="13.5" thickTop="1" thickBot="1" x14ac:dyDescent="0.3">
      <c r="A190" s="61">
        <v>189</v>
      </c>
      <c r="B190" s="62"/>
      <c r="C190" s="63"/>
      <c r="D190" s="63"/>
      <c r="E190" s="63"/>
      <c r="F190" s="68">
        <v>50000</v>
      </c>
      <c r="G190" s="63">
        <v>25</v>
      </c>
      <c r="H190" s="11">
        <f t="shared" si="0"/>
        <v>0.90909090909090906</v>
      </c>
      <c r="I190" s="11">
        <f t="shared" si="12"/>
        <v>164.99999999999963</v>
      </c>
      <c r="J190" s="12">
        <f t="shared" si="8"/>
        <v>0.03</v>
      </c>
      <c r="K190" s="19"/>
      <c r="L190" s="20">
        <f t="shared" si="9"/>
        <v>405000</v>
      </c>
      <c r="M190" s="21"/>
      <c r="N190" s="22" t="b">
        <f t="shared" si="2"/>
        <v>0</v>
      </c>
      <c r="O190" s="20">
        <f t="shared" si="3"/>
        <v>243000</v>
      </c>
      <c r="P190" s="21"/>
      <c r="Q190" s="22" t="b">
        <f t="shared" si="4"/>
        <v>0</v>
      </c>
      <c r="R190" s="20">
        <f t="shared" si="5"/>
        <v>81000</v>
      </c>
      <c r="S190" s="22"/>
      <c r="T190" s="22" t="b">
        <f t="shared" si="6"/>
        <v>0</v>
      </c>
      <c r="U190" s="20">
        <f t="shared" si="7"/>
        <v>81000</v>
      </c>
      <c r="V190" s="5"/>
      <c r="W190" s="5"/>
      <c r="X190" s="5"/>
      <c r="Y190" s="5"/>
      <c r="Z190" s="5"/>
      <c r="AA190" s="5"/>
      <c r="AB190" s="5"/>
    </row>
    <row r="191" spans="1:28" ht="13.5" thickTop="1" thickBot="1" x14ac:dyDescent="0.3">
      <c r="A191" s="61">
        <v>190</v>
      </c>
      <c r="B191" s="62"/>
      <c r="C191" s="63"/>
      <c r="D191" s="63"/>
      <c r="E191" s="63"/>
      <c r="F191" s="68">
        <v>50000</v>
      </c>
      <c r="G191" s="63">
        <v>25</v>
      </c>
      <c r="H191" s="11">
        <f t="shared" si="0"/>
        <v>0.90909090909090906</v>
      </c>
      <c r="I191" s="11">
        <f t="shared" si="12"/>
        <v>165.90909090909054</v>
      </c>
      <c r="J191" s="12">
        <f t="shared" si="8"/>
        <v>0.03</v>
      </c>
      <c r="K191" s="19"/>
      <c r="L191" s="20">
        <f t="shared" si="9"/>
        <v>405000</v>
      </c>
      <c r="M191" s="21"/>
      <c r="N191" s="22" t="b">
        <f t="shared" si="2"/>
        <v>0</v>
      </c>
      <c r="O191" s="20">
        <f t="shared" si="3"/>
        <v>243000</v>
      </c>
      <c r="P191" s="21"/>
      <c r="Q191" s="22" t="b">
        <f t="shared" si="4"/>
        <v>0</v>
      </c>
      <c r="R191" s="20">
        <f t="shared" si="5"/>
        <v>81000</v>
      </c>
      <c r="S191" s="22"/>
      <c r="T191" s="22" t="b">
        <f t="shared" si="6"/>
        <v>0</v>
      </c>
      <c r="U191" s="20">
        <f t="shared" si="7"/>
        <v>81000</v>
      </c>
      <c r="V191" s="5"/>
      <c r="W191" s="5"/>
      <c r="X191" s="5"/>
      <c r="Y191" s="5"/>
      <c r="Z191" s="5"/>
      <c r="AA191" s="5"/>
      <c r="AB191" s="5"/>
    </row>
    <row r="192" spans="1:28" ht="13.5" thickTop="1" thickBot="1" x14ac:dyDescent="0.3">
      <c r="A192" s="61">
        <v>191</v>
      </c>
      <c r="B192" s="62"/>
      <c r="C192" s="63"/>
      <c r="D192" s="63"/>
      <c r="E192" s="63"/>
      <c r="F192" s="68">
        <v>50000</v>
      </c>
      <c r="G192" s="63">
        <v>25</v>
      </c>
      <c r="H192" s="11">
        <f t="shared" si="0"/>
        <v>0.90909090909090906</v>
      </c>
      <c r="I192" s="11">
        <f t="shared" si="12"/>
        <v>166.81818181818144</v>
      </c>
      <c r="J192" s="12">
        <f t="shared" si="8"/>
        <v>0.03</v>
      </c>
      <c r="K192" s="19"/>
      <c r="L192" s="20">
        <f t="shared" si="9"/>
        <v>405000</v>
      </c>
      <c r="M192" s="21"/>
      <c r="N192" s="22" t="b">
        <f t="shared" si="2"/>
        <v>0</v>
      </c>
      <c r="O192" s="20">
        <f t="shared" si="3"/>
        <v>243000</v>
      </c>
      <c r="P192" s="21"/>
      <c r="Q192" s="22" t="b">
        <f t="shared" si="4"/>
        <v>0</v>
      </c>
      <c r="R192" s="20">
        <f t="shared" si="5"/>
        <v>81000</v>
      </c>
      <c r="S192" s="22"/>
      <c r="T192" s="22" t="b">
        <f t="shared" si="6"/>
        <v>0</v>
      </c>
      <c r="U192" s="20">
        <f t="shared" si="7"/>
        <v>81000</v>
      </c>
      <c r="V192" s="5"/>
      <c r="W192" s="5"/>
      <c r="X192" s="5"/>
      <c r="Y192" s="5"/>
      <c r="Z192" s="5"/>
      <c r="AA192" s="5"/>
      <c r="AB192" s="5"/>
    </row>
    <row r="193" spans="1:28" ht="13.5" thickTop="1" thickBot="1" x14ac:dyDescent="0.3">
      <c r="A193" s="61">
        <v>192</v>
      </c>
      <c r="B193" s="62"/>
      <c r="C193" s="63"/>
      <c r="D193" s="63"/>
      <c r="E193" s="63"/>
      <c r="F193" s="68">
        <v>50000</v>
      </c>
      <c r="G193" s="63">
        <v>25</v>
      </c>
      <c r="H193" s="11">
        <f t="shared" si="0"/>
        <v>0.90909090909090906</v>
      </c>
      <c r="I193" s="11">
        <f t="shared" si="12"/>
        <v>167.72727272727235</v>
      </c>
      <c r="J193" s="12">
        <f t="shared" si="8"/>
        <v>0.03</v>
      </c>
      <c r="K193" s="19"/>
      <c r="L193" s="20">
        <f t="shared" si="9"/>
        <v>405000</v>
      </c>
      <c r="M193" s="21"/>
      <c r="N193" s="22" t="b">
        <f t="shared" si="2"/>
        <v>0</v>
      </c>
      <c r="O193" s="20">
        <f t="shared" si="3"/>
        <v>243000</v>
      </c>
      <c r="P193" s="21"/>
      <c r="Q193" s="22" t="b">
        <f t="shared" si="4"/>
        <v>0</v>
      </c>
      <c r="R193" s="20">
        <f t="shared" si="5"/>
        <v>81000</v>
      </c>
      <c r="S193" s="22"/>
      <c r="T193" s="22" t="b">
        <f t="shared" si="6"/>
        <v>0</v>
      </c>
      <c r="U193" s="20">
        <f t="shared" si="7"/>
        <v>81000</v>
      </c>
      <c r="V193" s="5"/>
      <c r="W193" s="5"/>
      <c r="X193" s="5"/>
      <c r="Y193" s="5"/>
      <c r="Z193" s="5"/>
      <c r="AA193" s="5"/>
      <c r="AB193" s="5"/>
    </row>
    <row r="194" spans="1:28" ht="13.5" thickTop="1" thickBot="1" x14ac:dyDescent="0.3">
      <c r="A194" s="61">
        <v>193</v>
      </c>
      <c r="B194" s="62"/>
      <c r="C194" s="63"/>
      <c r="D194" s="63"/>
      <c r="E194" s="63"/>
      <c r="F194" s="68">
        <v>50000</v>
      </c>
      <c r="G194" s="63">
        <v>25</v>
      </c>
      <c r="H194" s="11">
        <f t="shared" si="0"/>
        <v>0.90909090909090906</v>
      </c>
      <c r="I194" s="11">
        <f t="shared" si="12"/>
        <v>168.63636363636326</v>
      </c>
      <c r="J194" s="12">
        <f t="shared" si="8"/>
        <v>0.03</v>
      </c>
      <c r="K194" s="19"/>
      <c r="L194" s="20">
        <f t="shared" si="9"/>
        <v>405000</v>
      </c>
      <c r="M194" s="21"/>
      <c r="N194" s="22" t="b">
        <f t="shared" si="2"/>
        <v>0</v>
      </c>
      <c r="O194" s="20">
        <f t="shared" si="3"/>
        <v>243000</v>
      </c>
      <c r="P194" s="21"/>
      <c r="Q194" s="22" t="b">
        <f t="shared" si="4"/>
        <v>0</v>
      </c>
      <c r="R194" s="20">
        <f t="shared" si="5"/>
        <v>81000</v>
      </c>
      <c r="S194" s="22"/>
      <c r="T194" s="22" t="b">
        <f t="shared" si="6"/>
        <v>0</v>
      </c>
      <c r="U194" s="20">
        <f t="shared" si="7"/>
        <v>81000</v>
      </c>
      <c r="V194" s="5"/>
      <c r="W194" s="5"/>
      <c r="X194" s="5"/>
      <c r="Y194" s="5"/>
      <c r="Z194" s="5"/>
      <c r="AA194" s="5"/>
      <c r="AB194" s="5"/>
    </row>
    <row r="195" spans="1:28" ht="13.5" thickTop="1" thickBot="1" x14ac:dyDescent="0.3">
      <c r="A195" s="61">
        <v>194</v>
      </c>
      <c r="B195" s="62"/>
      <c r="C195" s="63"/>
      <c r="D195" s="63"/>
      <c r="E195" s="63"/>
      <c r="F195" s="68">
        <v>50000</v>
      </c>
      <c r="G195" s="63">
        <v>25</v>
      </c>
      <c r="H195" s="11">
        <f t="shared" si="0"/>
        <v>0.90909090909090906</v>
      </c>
      <c r="I195" s="11">
        <f t="shared" si="12"/>
        <v>169.54545454545416</v>
      </c>
      <c r="J195" s="12">
        <f t="shared" si="8"/>
        <v>0.03</v>
      </c>
      <c r="K195" s="19"/>
      <c r="L195" s="20">
        <f t="shared" si="9"/>
        <v>405000</v>
      </c>
      <c r="M195" s="21"/>
      <c r="N195" s="22" t="b">
        <f t="shared" si="2"/>
        <v>0</v>
      </c>
      <c r="O195" s="20">
        <f t="shared" si="3"/>
        <v>243000</v>
      </c>
      <c r="P195" s="21"/>
      <c r="Q195" s="22" t="b">
        <f t="shared" si="4"/>
        <v>0</v>
      </c>
      <c r="R195" s="20">
        <f t="shared" si="5"/>
        <v>81000</v>
      </c>
      <c r="S195" s="22"/>
      <c r="T195" s="22" t="b">
        <f t="shared" si="6"/>
        <v>0</v>
      </c>
      <c r="U195" s="20">
        <f t="shared" si="7"/>
        <v>81000</v>
      </c>
      <c r="V195" s="5"/>
      <c r="W195" s="5"/>
      <c r="X195" s="5"/>
      <c r="Y195" s="5"/>
      <c r="Z195" s="5"/>
      <c r="AA195" s="5"/>
      <c r="AB195" s="5"/>
    </row>
    <row r="196" spans="1:28" ht="13.5" thickTop="1" thickBot="1" x14ac:dyDescent="0.3">
      <c r="A196" s="61">
        <v>195</v>
      </c>
      <c r="B196" s="62"/>
      <c r="C196" s="63"/>
      <c r="D196" s="63"/>
      <c r="E196" s="63"/>
      <c r="F196" s="68">
        <v>50000</v>
      </c>
      <c r="G196" s="63">
        <v>25</v>
      </c>
      <c r="H196" s="11">
        <f t="shared" si="0"/>
        <v>0.90909090909090906</v>
      </c>
      <c r="I196" s="11">
        <f t="shared" si="12"/>
        <v>170.45454545454507</v>
      </c>
      <c r="J196" s="12">
        <f t="shared" si="8"/>
        <v>0.03</v>
      </c>
      <c r="K196" s="19"/>
      <c r="L196" s="20">
        <f t="shared" si="9"/>
        <v>405000</v>
      </c>
      <c r="M196" s="21"/>
      <c r="N196" s="22" t="b">
        <f t="shared" si="2"/>
        <v>0</v>
      </c>
      <c r="O196" s="20">
        <f t="shared" si="3"/>
        <v>243000</v>
      </c>
      <c r="P196" s="21"/>
      <c r="Q196" s="22" t="b">
        <f t="shared" si="4"/>
        <v>0</v>
      </c>
      <c r="R196" s="20">
        <f t="shared" si="5"/>
        <v>81000</v>
      </c>
      <c r="S196" s="22"/>
      <c r="T196" s="22" t="b">
        <f t="shared" si="6"/>
        <v>0</v>
      </c>
      <c r="U196" s="20">
        <f t="shared" si="7"/>
        <v>81000</v>
      </c>
      <c r="V196" s="5"/>
      <c r="W196" s="5"/>
      <c r="X196" s="5"/>
      <c r="Y196" s="5"/>
      <c r="Z196" s="5"/>
      <c r="AA196" s="5"/>
      <c r="AB196" s="5"/>
    </row>
    <row r="197" spans="1:28" ht="13.5" thickTop="1" thickBot="1" x14ac:dyDescent="0.3">
      <c r="A197" s="61">
        <v>196</v>
      </c>
      <c r="B197" s="62"/>
      <c r="C197" s="63"/>
      <c r="D197" s="63"/>
      <c r="E197" s="63"/>
      <c r="F197" s="68">
        <v>50000</v>
      </c>
      <c r="G197" s="63">
        <v>25</v>
      </c>
      <c r="H197" s="11">
        <f t="shared" si="0"/>
        <v>0.90909090909090906</v>
      </c>
      <c r="I197" s="11">
        <f t="shared" si="12"/>
        <v>171.36363636363598</v>
      </c>
      <c r="J197" s="12">
        <f t="shared" si="8"/>
        <v>0.03</v>
      </c>
      <c r="K197" s="19"/>
      <c r="L197" s="20">
        <f t="shared" si="9"/>
        <v>405000</v>
      </c>
      <c r="M197" s="21"/>
      <c r="N197" s="22" t="b">
        <f t="shared" si="2"/>
        <v>0</v>
      </c>
      <c r="O197" s="20">
        <f t="shared" si="3"/>
        <v>243000</v>
      </c>
      <c r="P197" s="21"/>
      <c r="Q197" s="22" t="b">
        <f t="shared" si="4"/>
        <v>0</v>
      </c>
      <c r="R197" s="20">
        <f t="shared" si="5"/>
        <v>81000</v>
      </c>
      <c r="S197" s="22"/>
      <c r="T197" s="22" t="b">
        <f t="shared" si="6"/>
        <v>0</v>
      </c>
      <c r="U197" s="20">
        <f t="shared" si="7"/>
        <v>81000</v>
      </c>
      <c r="V197" s="5"/>
      <c r="W197" s="5"/>
      <c r="X197" s="5"/>
      <c r="Y197" s="5"/>
      <c r="Z197" s="5"/>
      <c r="AA197" s="5"/>
      <c r="AB197" s="5"/>
    </row>
    <row r="198" spans="1:28" ht="13.5" thickTop="1" thickBot="1" x14ac:dyDescent="0.3">
      <c r="A198" s="61">
        <v>197</v>
      </c>
      <c r="B198" s="62"/>
      <c r="C198" s="63"/>
      <c r="D198" s="63"/>
      <c r="E198" s="63"/>
      <c r="F198" s="68">
        <v>50000</v>
      </c>
      <c r="G198" s="63">
        <v>25</v>
      </c>
      <c r="H198" s="11">
        <f t="shared" si="0"/>
        <v>0.90909090909090906</v>
      </c>
      <c r="I198" s="11">
        <f t="shared" si="12"/>
        <v>172.27272727272688</v>
      </c>
      <c r="J198" s="12">
        <f t="shared" si="8"/>
        <v>0.03</v>
      </c>
      <c r="K198" s="19"/>
      <c r="L198" s="20">
        <f t="shared" si="9"/>
        <v>405000</v>
      </c>
      <c r="M198" s="21"/>
      <c r="N198" s="22" t="b">
        <f t="shared" si="2"/>
        <v>0</v>
      </c>
      <c r="O198" s="20">
        <f t="shared" si="3"/>
        <v>243000</v>
      </c>
      <c r="P198" s="21"/>
      <c r="Q198" s="22" t="b">
        <f t="shared" si="4"/>
        <v>0</v>
      </c>
      <c r="R198" s="20">
        <f t="shared" si="5"/>
        <v>81000</v>
      </c>
      <c r="S198" s="22"/>
      <c r="T198" s="22" t="b">
        <f t="shared" si="6"/>
        <v>0</v>
      </c>
      <c r="U198" s="20">
        <f t="shared" si="7"/>
        <v>81000</v>
      </c>
      <c r="V198" s="5"/>
      <c r="W198" s="5"/>
      <c r="X198" s="5"/>
      <c r="Y198" s="5"/>
      <c r="Z198" s="5"/>
      <c r="AA198" s="5"/>
      <c r="AB198" s="5"/>
    </row>
    <row r="199" spans="1:28" ht="13.5" thickTop="1" thickBot="1" x14ac:dyDescent="0.3">
      <c r="A199" s="61">
        <v>198</v>
      </c>
      <c r="B199" s="62"/>
      <c r="C199" s="63"/>
      <c r="D199" s="63"/>
      <c r="E199" s="63"/>
      <c r="F199" s="68">
        <v>50000</v>
      </c>
      <c r="G199" s="63">
        <v>25</v>
      </c>
      <c r="H199" s="11">
        <f t="shared" si="0"/>
        <v>0.90909090909090906</v>
      </c>
      <c r="I199" s="11">
        <f t="shared" ref="I199:I210" si="13">I198+H199</f>
        <v>173.18181818181779</v>
      </c>
      <c r="J199" s="12">
        <f t="shared" si="8"/>
        <v>0.03</v>
      </c>
      <c r="K199" s="19"/>
      <c r="L199" s="20">
        <f t="shared" si="9"/>
        <v>405000</v>
      </c>
      <c r="M199" s="21"/>
      <c r="N199" s="22" t="b">
        <f t="shared" si="2"/>
        <v>0</v>
      </c>
      <c r="O199" s="20">
        <f t="shared" si="3"/>
        <v>243000</v>
      </c>
      <c r="P199" s="21"/>
      <c r="Q199" s="22" t="b">
        <f t="shared" si="4"/>
        <v>0</v>
      </c>
      <c r="R199" s="20">
        <f t="shared" si="5"/>
        <v>81000</v>
      </c>
      <c r="S199" s="22"/>
      <c r="T199" s="22" t="b">
        <f t="shared" si="6"/>
        <v>0</v>
      </c>
      <c r="U199" s="20">
        <f t="shared" si="7"/>
        <v>81000</v>
      </c>
      <c r="V199" s="5"/>
      <c r="W199" s="5"/>
      <c r="X199" s="5"/>
      <c r="Y199" s="5"/>
      <c r="Z199" s="5"/>
      <c r="AA199" s="5"/>
      <c r="AB199" s="5"/>
    </row>
    <row r="200" spans="1:28" ht="13.5" thickTop="1" thickBot="1" x14ac:dyDescent="0.3">
      <c r="A200" s="61">
        <v>199</v>
      </c>
      <c r="B200" s="62"/>
      <c r="C200" s="63"/>
      <c r="D200" s="63"/>
      <c r="E200" s="63"/>
      <c r="F200" s="68">
        <v>50000</v>
      </c>
      <c r="G200" s="63">
        <v>25</v>
      </c>
      <c r="H200" s="11">
        <f t="shared" si="0"/>
        <v>0.90909090909090906</v>
      </c>
      <c r="I200" s="11">
        <f t="shared" si="13"/>
        <v>174.0909090909087</v>
      </c>
      <c r="J200" s="12">
        <f t="shared" si="8"/>
        <v>0.03</v>
      </c>
      <c r="K200" s="19"/>
      <c r="L200" s="20">
        <f t="shared" si="9"/>
        <v>405000</v>
      </c>
      <c r="M200" s="21"/>
      <c r="N200" s="22" t="b">
        <f t="shared" si="2"/>
        <v>0</v>
      </c>
      <c r="O200" s="20">
        <f t="shared" si="3"/>
        <v>243000</v>
      </c>
      <c r="P200" s="21"/>
      <c r="Q200" s="22" t="b">
        <f t="shared" si="4"/>
        <v>0</v>
      </c>
      <c r="R200" s="20">
        <f t="shared" si="5"/>
        <v>81000</v>
      </c>
      <c r="S200" s="22"/>
      <c r="T200" s="22" t="b">
        <f t="shared" si="6"/>
        <v>0</v>
      </c>
      <c r="U200" s="20">
        <f t="shared" si="7"/>
        <v>81000</v>
      </c>
      <c r="V200" s="5"/>
      <c r="W200" s="5"/>
      <c r="X200" s="5"/>
      <c r="Y200" s="5"/>
      <c r="Z200" s="5"/>
      <c r="AA200" s="5"/>
      <c r="AB200" s="5"/>
    </row>
    <row r="201" spans="1:28" ht="13.5" thickTop="1" thickBot="1" x14ac:dyDescent="0.3">
      <c r="A201" s="61">
        <v>200</v>
      </c>
      <c r="B201" s="62"/>
      <c r="C201" s="63"/>
      <c r="D201" s="63"/>
      <c r="E201" s="63"/>
      <c r="F201" s="68"/>
      <c r="G201" s="63"/>
      <c r="H201" s="11">
        <f t="shared" si="0"/>
        <v>0</v>
      </c>
      <c r="I201" s="11">
        <f t="shared" si="13"/>
        <v>174.0909090909087</v>
      </c>
      <c r="J201" s="12">
        <f t="shared" si="8"/>
        <v>0.03</v>
      </c>
      <c r="K201" s="19"/>
      <c r="L201" s="20">
        <f t="shared" si="9"/>
        <v>0</v>
      </c>
      <c r="M201" s="21"/>
      <c r="N201" s="22" t="b">
        <f t="shared" si="2"/>
        <v>0</v>
      </c>
      <c r="O201" s="20">
        <f t="shared" si="3"/>
        <v>0</v>
      </c>
      <c r="P201" s="21"/>
      <c r="Q201" s="22" t="b">
        <f t="shared" si="4"/>
        <v>0</v>
      </c>
      <c r="R201" s="20">
        <f t="shared" si="5"/>
        <v>0</v>
      </c>
      <c r="S201" s="22"/>
      <c r="T201" s="22" t="b">
        <f t="shared" si="6"/>
        <v>0</v>
      </c>
      <c r="U201" s="20">
        <f t="shared" si="7"/>
        <v>0</v>
      </c>
      <c r="V201" s="5"/>
      <c r="W201" s="5"/>
      <c r="X201" s="5"/>
      <c r="Y201" s="5"/>
      <c r="Z201" s="5"/>
      <c r="AA201" s="5"/>
      <c r="AB201" s="5"/>
    </row>
    <row r="202" spans="1:28" ht="13.5" thickTop="1" thickBot="1" x14ac:dyDescent="0.3">
      <c r="A202" s="61">
        <v>201</v>
      </c>
      <c r="B202" s="62"/>
      <c r="C202" s="63"/>
      <c r="D202" s="63"/>
      <c r="E202" s="63"/>
      <c r="F202" s="68"/>
      <c r="G202" s="63"/>
      <c r="H202" s="11">
        <f t="shared" si="0"/>
        <v>0</v>
      </c>
      <c r="I202" s="11">
        <f t="shared" si="13"/>
        <v>174.0909090909087</v>
      </c>
      <c r="J202" s="12">
        <f t="shared" si="8"/>
        <v>0.03</v>
      </c>
      <c r="K202" s="19"/>
      <c r="L202" s="20">
        <f t="shared" si="9"/>
        <v>0</v>
      </c>
      <c r="M202" s="21"/>
      <c r="N202" s="22" t="b">
        <f t="shared" si="2"/>
        <v>0</v>
      </c>
      <c r="O202" s="20">
        <f t="shared" si="3"/>
        <v>0</v>
      </c>
      <c r="P202" s="21"/>
      <c r="Q202" s="22" t="b">
        <f t="shared" si="4"/>
        <v>0</v>
      </c>
      <c r="R202" s="20">
        <f t="shared" si="5"/>
        <v>0</v>
      </c>
      <c r="S202" s="22"/>
      <c r="T202" s="22" t="b">
        <f t="shared" si="6"/>
        <v>0</v>
      </c>
      <c r="U202" s="20">
        <f t="shared" si="7"/>
        <v>0</v>
      </c>
      <c r="V202" s="5"/>
      <c r="W202" s="5"/>
      <c r="X202" s="5"/>
      <c r="Y202" s="5"/>
      <c r="Z202" s="5"/>
      <c r="AA202" s="5"/>
      <c r="AB202" s="5"/>
    </row>
    <row r="203" spans="1:28" ht="13.5" thickTop="1" thickBot="1" x14ac:dyDescent="0.3">
      <c r="A203" s="61">
        <v>202</v>
      </c>
      <c r="B203" s="62"/>
      <c r="C203" s="63"/>
      <c r="D203" s="63"/>
      <c r="E203" s="63"/>
      <c r="F203" s="68"/>
      <c r="G203" s="63"/>
      <c r="H203" s="11">
        <f t="shared" si="0"/>
        <v>0</v>
      </c>
      <c r="I203" s="11">
        <f t="shared" si="13"/>
        <v>174.0909090909087</v>
      </c>
      <c r="J203" s="12">
        <f t="shared" si="8"/>
        <v>0.03</v>
      </c>
      <c r="K203" s="19"/>
      <c r="L203" s="20">
        <f t="shared" si="9"/>
        <v>0</v>
      </c>
      <c r="M203" s="21"/>
      <c r="N203" s="22" t="b">
        <f t="shared" si="2"/>
        <v>0</v>
      </c>
      <c r="O203" s="20">
        <f t="shared" si="3"/>
        <v>0</v>
      </c>
      <c r="P203" s="21"/>
      <c r="Q203" s="22" t="b">
        <f t="shared" si="4"/>
        <v>0</v>
      </c>
      <c r="R203" s="20">
        <f t="shared" si="5"/>
        <v>0</v>
      </c>
      <c r="S203" s="22"/>
      <c r="T203" s="22" t="b">
        <f t="shared" si="6"/>
        <v>0</v>
      </c>
      <c r="U203" s="20">
        <f t="shared" si="7"/>
        <v>0</v>
      </c>
      <c r="V203" s="5"/>
      <c r="W203" s="5"/>
      <c r="X203" s="5"/>
      <c r="Y203" s="5"/>
      <c r="Z203" s="5"/>
      <c r="AA203" s="5"/>
      <c r="AB203" s="5"/>
    </row>
    <row r="204" spans="1:28" ht="13.5" thickTop="1" thickBot="1" x14ac:dyDescent="0.3">
      <c r="A204" s="61">
        <v>203</v>
      </c>
      <c r="B204" s="62"/>
      <c r="C204" s="63"/>
      <c r="D204" s="63"/>
      <c r="E204" s="63"/>
      <c r="F204" s="68"/>
      <c r="G204" s="63"/>
      <c r="H204" s="11">
        <f t="shared" si="0"/>
        <v>0</v>
      </c>
      <c r="I204" s="11">
        <f t="shared" si="13"/>
        <v>174.0909090909087</v>
      </c>
      <c r="J204" s="12">
        <f t="shared" si="8"/>
        <v>0.03</v>
      </c>
      <c r="K204" s="19"/>
      <c r="L204" s="20">
        <f t="shared" si="9"/>
        <v>0</v>
      </c>
      <c r="M204" s="21"/>
      <c r="N204" s="22" t="b">
        <f t="shared" si="2"/>
        <v>0</v>
      </c>
      <c r="O204" s="20">
        <f t="shared" si="3"/>
        <v>0</v>
      </c>
      <c r="P204" s="21"/>
      <c r="Q204" s="22" t="b">
        <f t="shared" si="4"/>
        <v>0</v>
      </c>
      <c r="R204" s="20">
        <f t="shared" si="5"/>
        <v>0</v>
      </c>
      <c r="S204" s="22"/>
      <c r="T204" s="22" t="b">
        <f t="shared" si="6"/>
        <v>0</v>
      </c>
      <c r="U204" s="20">
        <f t="shared" si="7"/>
        <v>0</v>
      </c>
      <c r="V204" s="5"/>
      <c r="W204" s="5"/>
      <c r="X204" s="5"/>
      <c r="Y204" s="5"/>
      <c r="Z204" s="5"/>
      <c r="AA204" s="5"/>
      <c r="AB204" s="5"/>
    </row>
    <row r="205" spans="1:28" ht="13.5" thickTop="1" thickBot="1" x14ac:dyDescent="0.3">
      <c r="A205" s="61">
        <v>204</v>
      </c>
      <c r="B205" s="62"/>
      <c r="C205" s="63"/>
      <c r="D205" s="63"/>
      <c r="E205" s="63"/>
      <c r="F205" s="68"/>
      <c r="G205" s="63"/>
      <c r="H205" s="11">
        <f t="shared" si="0"/>
        <v>0</v>
      </c>
      <c r="I205" s="11">
        <f t="shared" si="13"/>
        <v>174.0909090909087</v>
      </c>
      <c r="J205" s="12">
        <f t="shared" si="8"/>
        <v>0.03</v>
      </c>
      <c r="K205" s="19"/>
      <c r="L205" s="20">
        <f t="shared" si="9"/>
        <v>0</v>
      </c>
      <c r="M205" s="21"/>
      <c r="N205" s="22" t="b">
        <f t="shared" si="2"/>
        <v>0</v>
      </c>
      <c r="O205" s="20">
        <f t="shared" si="3"/>
        <v>0</v>
      </c>
      <c r="P205" s="21"/>
      <c r="Q205" s="22" t="b">
        <f t="shared" si="4"/>
        <v>0</v>
      </c>
      <c r="R205" s="20">
        <f t="shared" si="5"/>
        <v>0</v>
      </c>
      <c r="S205" s="22"/>
      <c r="T205" s="22" t="b">
        <f t="shared" si="6"/>
        <v>0</v>
      </c>
      <c r="U205" s="20">
        <f t="shared" si="7"/>
        <v>0</v>
      </c>
      <c r="V205" s="5"/>
      <c r="W205" s="5"/>
      <c r="X205" s="5"/>
      <c r="Y205" s="5"/>
      <c r="Z205" s="5"/>
      <c r="AA205" s="5"/>
      <c r="AB205" s="5"/>
    </row>
    <row r="206" spans="1:28" ht="13.5" thickTop="1" thickBot="1" x14ac:dyDescent="0.3">
      <c r="A206" s="61">
        <v>205</v>
      </c>
      <c r="B206" s="62"/>
      <c r="C206" s="63"/>
      <c r="D206" s="63"/>
      <c r="E206" s="63"/>
      <c r="F206" s="68"/>
      <c r="G206" s="63"/>
      <c r="H206" s="11">
        <f t="shared" si="0"/>
        <v>0</v>
      </c>
      <c r="I206" s="11">
        <f t="shared" si="13"/>
        <v>174.0909090909087</v>
      </c>
      <c r="J206" s="12">
        <f t="shared" si="8"/>
        <v>0.03</v>
      </c>
      <c r="K206" s="19"/>
      <c r="L206" s="20">
        <f t="shared" si="9"/>
        <v>0</v>
      </c>
      <c r="M206" s="21"/>
      <c r="N206" s="22" t="b">
        <f t="shared" si="2"/>
        <v>0</v>
      </c>
      <c r="O206" s="20">
        <f t="shared" si="3"/>
        <v>0</v>
      </c>
      <c r="P206" s="21"/>
      <c r="Q206" s="22" t="b">
        <f t="shared" si="4"/>
        <v>0</v>
      </c>
      <c r="R206" s="20">
        <f t="shared" si="5"/>
        <v>0</v>
      </c>
      <c r="S206" s="22"/>
      <c r="T206" s="22" t="b">
        <f t="shared" si="6"/>
        <v>0</v>
      </c>
      <c r="U206" s="20">
        <f t="shared" si="7"/>
        <v>0</v>
      </c>
      <c r="V206" s="5"/>
      <c r="W206" s="5"/>
      <c r="X206" s="5"/>
      <c r="Y206" s="5"/>
      <c r="Z206" s="5"/>
      <c r="AA206" s="5"/>
      <c r="AB206" s="5"/>
    </row>
    <row r="207" spans="1:28" ht="13.5" thickTop="1" thickBot="1" x14ac:dyDescent="0.3">
      <c r="A207" s="61">
        <v>206</v>
      </c>
      <c r="B207" s="62"/>
      <c r="C207" s="63"/>
      <c r="D207" s="63"/>
      <c r="E207" s="63"/>
      <c r="F207" s="68"/>
      <c r="G207" s="63"/>
      <c r="H207" s="11">
        <f t="shared" si="0"/>
        <v>0</v>
      </c>
      <c r="I207" s="11">
        <f t="shared" si="13"/>
        <v>174.0909090909087</v>
      </c>
      <c r="J207" s="12">
        <f t="shared" si="8"/>
        <v>0.03</v>
      </c>
      <c r="K207" s="19"/>
      <c r="L207" s="20">
        <f t="shared" si="9"/>
        <v>0</v>
      </c>
      <c r="M207" s="21"/>
      <c r="N207" s="22" t="b">
        <f t="shared" si="2"/>
        <v>0</v>
      </c>
      <c r="O207" s="20">
        <f t="shared" si="3"/>
        <v>0</v>
      </c>
      <c r="P207" s="21"/>
      <c r="Q207" s="22" t="b">
        <f t="shared" si="4"/>
        <v>0</v>
      </c>
      <c r="R207" s="20">
        <f t="shared" si="5"/>
        <v>0</v>
      </c>
      <c r="S207" s="22"/>
      <c r="T207" s="22" t="b">
        <f t="shared" si="6"/>
        <v>0</v>
      </c>
      <c r="U207" s="20">
        <f t="shared" si="7"/>
        <v>0</v>
      </c>
      <c r="V207" s="5"/>
      <c r="W207" s="5"/>
      <c r="X207" s="5"/>
      <c r="Y207" s="5"/>
      <c r="Z207" s="5"/>
      <c r="AA207" s="5"/>
      <c r="AB207" s="5"/>
    </row>
    <row r="208" spans="1:28" ht="13.5" thickTop="1" thickBot="1" x14ac:dyDescent="0.3">
      <c r="A208" s="61">
        <v>207</v>
      </c>
      <c r="B208" s="62"/>
      <c r="C208" s="63"/>
      <c r="D208" s="63"/>
      <c r="E208" s="63"/>
      <c r="F208" s="68"/>
      <c r="G208" s="63"/>
      <c r="H208" s="11">
        <f t="shared" si="0"/>
        <v>0</v>
      </c>
      <c r="I208" s="11">
        <f t="shared" si="13"/>
        <v>174.0909090909087</v>
      </c>
      <c r="J208" s="12">
        <f t="shared" si="8"/>
        <v>0.03</v>
      </c>
      <c r="K208" s="19"/>
      <c r="L208" s="20">
        <f t="shared" si="9"/>
        <v>0</v>
      </c>
      <c r="M208" s="21"/>
      <c r="N208" s="22" t="b">
        <f t="shared" si="2"/>
        <v>0</v>
      </c>
      <c r="O208" s="20">
        <f t="shared" si="3"/>
        <v>0</v>
      </c>
      <c r="P208" s="21"/>
      <c r="Q208" s="22" t="b">
        <f t="shared" si="4"/>
        <v>0</v>
      </c>
      <c r="R208" s="20">
        <f t="shared" si="5"/>
        <v>0</v>
      </c>
      <c r="S208" s="22"/>
      <c r="T208" s="22" t="b">
        <f t="shared" si="6"/>
        <v>0</v>
      </c>
      <c r="U208" s="20">
        <f t="shared" si="7"/>
        <v>0</v>
      </c>
      <c r="V208" s="5"/>
      <c r="W208" s="5"/>
      <c r="X208" s="5"/>
      <c r="Y208" s="5"/>
      <c r="Z208" s="5"/>
      <c r="AA208" s="5"/>
      <c r="AB208" s="5"/>
    </row>
    <row r="209" spans="1:28" ht="13.5" thickTop="1" thickBot="1" x14ac:dyDescent="0.3">
      <c r="A209" s="61">
        <v>208</v>
      </c>
      <c r="B209" s="62"/>
      <c r="C209" s="63"/>
      <c r="D209" s="63"/>
      <c r="E209" s="63"/>
      <c r="F209" s="68"/>
      <c r="G209" s="63"/>
      <c r="H209" s="11">
        <f t="shared" si="0"/>
        <v>0</v>
      </c>
      <c r="I209" s="11">
        <f t="shared" si="13"/>
        <v>174.0909090909087</v>
      </c>
      <c r="J209" s="12">
        <f t="shared" si="8"/>
        <v>0.03</v>
      </c>
      <c r="K209" s="19"/>
      <c r="L209" s="20">
        <f t="shared" si="9"/>
        <v>0</v>
      </c>
      <c r="M209" s="21"/>
      <c r="N209" s="22" t="b">
        <f t="shared" si="2"/>
        <v>0</v>
      </c>
      <c r="O209" s="20">
        <f t="shared" si="3"/>
        <v>0</v>
      </c>
      <c r="P209" s="21"/>
      <c r="Q209" s="22" t="b">
        <f t="shared" si="4"/>
        <v>0</v>
      </c>
      <c r="R209" s="20">
        <f t="shared" si="5"/>
        <v>0</v>
      </c>
      <c r="S209" s="22"/>
      <c r="T209" s="22" t="b">
        <f t="shared" si="6"/>
        <v>0</v>
      </c>
      <c r="U209" s="20">
        <f t="shared" si="7"/>
        <v>0</v>
      </c>
      <c r="V209" s="5"/>
      <c r="W209" s="5"/>
      <c r="X209" s="5"/>
      <c r="Y209" s="5"/>
      <c r="Z209" s="5"/>
      <c r="AA209" s="5"/>
      <c r="AB209" s="5"/>
    </row>
    <row r="210" spans="1:28" ht="13.5" thickTop="1" thickBot="1" x14ac:dyDescent="0.3">
      <c r="A210" s="61">
        <v>209</v>
      </c>
      <c r="B210" s="62"/>
      <c r="C210" s="63"/>
      <c r="D210" s="63"/>
      <c r="E210" s="63"/>
      <c r="F210" s="68"/>
      <c r="G210" s="63"/>
      <c r="H210" s="11">
        <f t="shared" si="0"/>
        <v>0</v>
      </c>
      <c r="I210" s="11">
        <f t="shared" si="13"/>
        <v>174.0909090909087</v>
      </c>
      <c r="J210" s="12">
        <f t="shared" si="8"/>
        <v>0.03</v>
      </c>
      <c r="K210" s="19"/>
      <c r="L210" s="20">
        <f t="shared" si="9"/>
        <v>0</v>
      </c>
      <c r="M210" s="21"/>
      <c r="N210" s="22" t="b">
        <f t="shared" si="2"/>
        <v>0</v>
      </c>
      <c r="O210" s="20">
        <f t="shared" si="3"/>
        <v>0</v>
      </c>
      <c r="P210" s="21"/>
      <c r="Q210" s="22" t="b">
        <f t="shared" si="4"/>
        <v>0</v>
      </c>
      <c r="R210" s="20">
        <f t="shared" si="5"/>
        <v>0</v>
      </c>
      <c r="S210" s="22"/>
      <c r="T210" s="22" t="b">
        <f t="shared" si="6"/>
        <v>0</v>
      </c>
      <c r="U210" s="20">
        <f t="shared" si="7"/>
        <v>0</v>
      </c>
      <c r="V210" s="5"/>
      <c r="W210" s="5"/>
      <c r="X210" s="5"/>
      <c r="Y210" s="5"/>
      <c r="Z210" s="5"/>
      <c r="AA210" s="5"/>
      <c r="AB210" s="5"/>
    </row>
    <row r="211" spans="1:28" ht="13" thickTop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23"/>
      <c r="N211" s="5"/>
      <c r="O211" s="5"/>
      <c r="P211" s="23"/>
      <c r="Q211" s="5"/>
      <c r="R211" s="5"/>
      <c r="S211" s="23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2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23"/>
      <c r="N212" s="5"/>
      <c r="O212" s="5"/>
      <c r="P212" s="23"/>
      <c r="Q212" s="5"/>
      <c r="R212" s="5"/>
      <c r="S212" s="23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2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23"/>
      <c r="N213" s="5"/>
      <c r="O213" s="5"/>
      <c r="P213" s="23"/>
      <c r="Q213" s="5"/>
      <c r="R213" s="5"/>
      <c r="S213" s="23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2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23"/>
      <c r="N214" s="5"/>
      <c r="O214" s="5"/>
      <c r="P214" s="23"/>
      <c r="Q214" s="5"/>
      <c r="R214" s="5"/>
      <c r="S214" s="23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2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23"/>
      <c r="N215" s="5"/>
      <c r="O215" s="5"/>
      <c r="P215" s="23"/>
      <c r="Q215" s="5"/>
      <c r="R215" s="5"/>
      <c r="S215" s="23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2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23"/>
      <c r="N216" s="5"/>
      <c r="O216" s="5"/>
      <c r="P216" s="23"/>
      <c r="Q216" s="5"/>
      <c r="R216" s="5"/>
      <c r="S216" s="23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2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23"/>
      <c r="N217" s="5"/>
      <c r="O217" s="5"/>
      <c r="P217" s="23"/>
      <c r="Q217" s="5"/>
      <c r="R217" s="5"/>
      <c r="S217" s="23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23"/>
      <c r="N218" s="5"/>
      <c r="O218" s="5"/>
      <c r="P218" s="23"/>
      <c r="Q218" s="5"/>
      <c r="R218" s="5"/>
      <c r="S218" s="23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23"/>
      <c r="N219" s="5"/>
      <c r="O219" s="5"/>
      <c r="P219" s="23"/>
      <c r="Q219" s="5"/>
      <c r="R219" s="5"/>
      <c r="S219" s="23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23"/>
      <c r="N220" s="5"/>
      <c r="O220" s="5"/>
      <c r="P220" s="23"/>
      <c r="Q220" s="5"/>
      <c r="R220" s="5"/>
      <c r="S220" s="23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23"/>
      <c r="N221" s="5"/>
      <c r="O221" s="5"/>
      <c r="P221" s="23"/>
      <c r="Q221" s="5"/>
      <c r="R221" s="5"/>
      <c r="S221" s="23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23"/>
      <c r="N222" s="5"/>
      <c r="O222" s="5"/>
      <c r="P222" s="23"/>
      <c r="Q222" s="5"/>
      <c r="R222" s="5"/>
      <c r="S222" s="23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23"/>
      <c r="N223" s="5"/>
      <c r="O223" s="5"/>
      <c r="P223" s="23"/>
      <c r="Q223" s="5"/>
      <c r="R223" s="5"/>
      <c r="S223" s="23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23"/>
      <c r="N224" s="5"/>
      <c r="O224" s="5"/>
      <c r="P224" s="23"/>
      <c r="Q224" s="5"/>
      <c r="R224" s="5"/>
      <c r="S224" s="23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23"/>
      <c r="N225" s="5"/>
      <c r="O225" s="5"/>
      <c r="P225" s="23"/>
      <c r="Q225" s="5"/>
      <c r="R225" s="5"/>
      <c r="S225" s="23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23"/>
      <c r="N226" s="5"/>
      <c r="O226" s="5"/>
      <c r="P226" s="23"/>
      <c r="Q226" s="5"/>
      <c r="R226" s="5"/>
      <c r="S226" s="23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23"/>
      <c r="N227" s="5"/>
      <c r="O227" s="5"/>
      <c r="P227" s="23"/>
      <c r="Q227" s="5"/>
      <c r="R227" s="5"/>
      <c r="S227" s="23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23"/>
      <c r="N228" s="5"/>
      <c r="O228" s="5"/>
      <c r="P228" s="23"/>
      <c r="Q228" s="5"/>
      <c r="R228" s="5"/>
      <c r="S228" s="23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23"/>
      <c r="N229" s="5"/>
      <c r="O229" s="5"/>
      <c r="P229" s="23"/>
      <c r="Q229" s="5"/>
      <c r="R229" s="5"/>
      <c r="S229" s="23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23"/>
      <c r="N230" s="5"/>
      <c r="O230" s="5"/>
      <c r="P230" s="23"/>
      <c r="Q230" s="5"/>
      <c r="R230" s="5"/>
      <c r="S230" s="23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23"/>
      <c r="N231" s="5"/>
      <c r="O231" s="5"/>
      <c r="P231" s="23"/>
      <c r="Q231" s="5"/>
      <c r="R231" s="5"/>
      <c r="S231" s="23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23"/>
      <c r="N232" s="5"/>
      <c r="O232" s="5"/>
      <c r="P232" s="23"/>
      <c r="Q232" s="5"/>
      <c r="R232" s="5"/>
      <c r="S232" s="23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23"/>
      <c r="N233" s="5"/>
      <c r="O233" s="5"/>
      <c r="P233" s="23"/>
      <c r="Q233" s="5"/>
      <c r="R233" s="5"/>
      <c r="S233" s="23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23"/>
      <c r="N234" s="5"/>
      <c r="O234" s="5"/>
      <c r="P234" s="23"/>
      <c r="Q234" s="5"/>
      <c r="R234" s="5"/>
      <c r="S234" s="23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23"/>
      <c r="N235" s="5"/>
      <c r="O235" s="5"/>
      <c r="P235" s="23"/>
      <c r="Q235" s="5"/>
      <c r="R235" s="5"/>
      <c r="S235" s="23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23"/>
      <c r="N236" s="5"/>
      <c r="O236" s="5"/>
      <c r="P236" s="23"/>
      <c r="Q236" s="5"/>
      <c r="R236" s="5"/>
      <c r="S236" s="23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23"/>
      <c r="N237" s="5"/>
      <c r="O237" s="5"/>
      <c r="P237" s="23"/>
      <c r="Q237" s="5"/>
      <c r="R237" s="5"/>
      <c r="S237" s="23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23"/>
      <c r="N238" s="5"/>
      <c r="O238" s="5"/>
      <c r="P238" s="23"/>
      <c r="Q238" s="5"/>
      <c r="R238" s="5"/>
      <c r="S238" s="23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23"/>
      <c r="N239" s="5"/>
      <c r="O239" s="5"/>
      <c r="P239" s="23"/>
      <c r="Q239" s="5"/>
      <c r="R239" s="5"/>
      <c r="S239" s="23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23"/>
      <c r="N240" s="5"/>
      <c r="O240" s="5"/>
      <c r="P240" s="23"/>
      <c r="Q240" s="5"/>
      <c r="R240" s="5"/>
      <c r="S240" s="23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23"/>
      <c r="N241" s="5"/>
      <c r="O241" s="5"/>
      <c r="P241" s="23"/>
      <c r="Q241" s="5"/>
      <c r="R241" s="5"/>
      <c r="S241" s="23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23"/>
      <c r="N242" s="5"/>
      <c r="O242" s="5"/>
      <c r="P242" s="23"/>
      <c r="Q242" s="5"/>
      <c r="R242" s="5"/>
      <c r="S242" s="23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23"/>
      <c r="N243" s="5"/>
      <c r="O243" s="5"/>
      <c r="P243" s="23"/>
      <c r="Q243" s="5"/>
      <c r="R243" s="5"/>
      <c r="S243" s="23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23"/>
      <c r="N244" s="5"/>
      <c r="O244" s="5"/>
      <c r="P244" s="23"/>
      <c r="Q244" s="5"/>
      <c r="R244" s="5"/>
      <c r="S244" s="23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23"/>
      <c r="N245" s="5"/>
      <c r="O245" s="5"/>
      <c r="P245" s="23"/>
      <c r="Q245" s="5"/>
      <c r="R245" s="5"/>
      <c r="S245" s="23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23"/>
      <c r="N246" s="5"/>
      <c r="O246" s="5"/>
      <c r="P246" s="23"/>
      <c r="Q246" s="5"/>
      <c r="R246" s="5"/>
      <c r="S246" s="23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23"/>
      <c r="N247" s="5"/>
      <c r="O247" s="5"/>
      <c r="P247" s="23"/>
      <c r="Q247" s="5"/>
      <c r="R247" s="5"/>
      <c r="S247" s="23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23"/>
      <c r="N248" s="5"/>
      <c r="O248" s="5"/>
      <c r="P248" s="23"/>
      <c r="Q248" s="5"/>
      <c r="R248" s="5"/>
      <c r="S248" s="23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23"/>
      <c r="N249" s="5"/>
      <c r="O249" s="5"/>
      <c r="P249" s="23"/>
      <c r="Q249" s="5"/>
      <c r="R249" s="5"/>
      <c r="S249" s="23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23"/>
      <c r="N250" s="5"/>
      <c r="O250" s="5"/>
      <c r="P250" s="23"/>
      <c r="Q250" s="5"/>
      <c r="R250" s="5"/>
      <c r="S250" s="23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23"/>
      <c r="N251" s="5"/>
      <c r="O251" s="5"/>
      <c r="P251" s="23"/>
      <c r="Q251" s="5"/>
      <c r="R251" s="5"/>
      <c r="S251" s="23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23"/>
      <c r="N252" s="5"/>
      <c r="O252" s="5"/>
      <c r="P252" s="23"/>
      <c r="Q252" s="5"/>
      <c r="R252" s="5"/>
      <c r="S252" s="23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23"/>
      <c r="N253" s="5"/>
      <c r="O253" s="5"/>
      <c r="P253" s="23"/>
      <c r="Q253" s="5"/>
      <c r="R253" s="5"/>
      <c r="S253" s="23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23"/>
      <c r="N254" s="5"/>
      <c r="O254" s="5"/>
      <c r="P254" s="23"/>
      <c r="Q254" s="5"/>
      <c r="R254" s="5"/>
      <c r="S254" s="23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23"/>
      <c r="N255" s="5"/>
      <c r="O255" s="5"/>
      <c r="P255" s="23"/>
      <c r="Q255" s="5"/>
      <c r="R255" s="5"/>
      <c r="S255" s="23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23"/>
      <c r="N256" s="5"/>
      <c r="O256" s="5"/>
      <c r="P256" s="23"/>
      <c r="Q256" s="5"/>
      <c r="R256" s="5"/>
      <c r="S256" s="23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23"/>
      <c r="N257" s="5"/>
      <c r="O257" s="5"/>
      <c r="P257" s="23"/>
      <c r="Q257" s="5"/>
      <c r="R257" s="5"/>
      <c r="S257" s="23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23"/>
      <c r="N258" s="5"/>
      <c r="O258" s="5"/>
      <c r="P258" s="23"/>
      <c r="Q258" s="5"/>
      <c r="R258" s="5"/>
      <c r="S258" s="23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23"/>
      <c r="N259" s="5"/>
      <c r="O259" s="5"/>
      <c r="P259" s="23"/>
      <c r="Q259" s="5"/>
      <c r="R259" s="5"/>
      <c r="S259" s="23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23"/>
      <c r="N260" s="5"/>
      <c r="O260" s="5"/>
      <c r="P260" s="23"/>
      <c r="Q260" s="5"/>
      <c r="R260" s="5"/>
      <c r="S260" s="23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23"/>
      <c r="N261" s="5"/>
      <c r="O261" s="5"/>
      <c r="P261" s="23"/>
      <c r="Q261" s="5"/>
      <c r="R261" s="5"/>
      <c r="S261" s="23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23"/>
      <c r="N262" s="5"/>
      <c r="O262" s="5"/>
      <c r="P262" s="23"/>
      <c r="Q262" s="5"/>
      <c r="R262" s="5"/>
      <c r="S262" s="23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23"/>
      <c r="N263" s="5"/>
      <c r="O263" s="5"/>
      <c r="P263" s="23"/>
      <c r="Q263" s="5"/>
      <c r="R263" s="5"/>
      <c r="S263" s="23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23"/>
      <c r="N264" s="5"/>
      <c r="O264" s="5"/>
      <c r="P264" s="23"/>
      <c r="Q264" s="5"/>
      <c r="R264" s="5"/>
      <c r="S264" s="23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23"/>
      <c r="N265" s="5"/>
      <c r="O265" s="5"/>
      <c r="P265" s="23"/>
      <c r="Q265" s="5"/>
      <c r="R265" s="5"/>
      <c r="S265" s="23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23"/>
      <c r="N266" s="5"/>
      <c r="O266" s="5"/>
      <c r="P266" s="23"/>
      <c r="Q266" s="5"/>
      <c r="R266" s="5"/>
      <c r="S266" s="23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23"/>
      <c r="N267" s="5"/>
      <c r="O267" s="5"/>
      <c r="P267" s="23"/>
      <c r="Q267" s="5"/>
      <c r="R267" s="5"/>
      <c r="S267" s="23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23"/>
      <c r="N268" s="5"/>
      <c r="O268" s="5"/>
      <c r="P268" s="23"/>
      <c r="Q268" s="5"/>
      <c r="R268" s="5"/>
      <c r="S268" s="23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23"/>
      <c r="N269" s="5"/>
      <c r="O269" s="5"/>
      <c r="P269" s="23"/>
      <c r="Q269" s="5"/>
      <c r="R269" s="5"/>
      <c r="S269" s="23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23"/>
      <c r="N270" s="5"/>
      <c r="O270" s="5"/>
      <c r="P270" s="23"/>
      <c r="Q270" s="5"/>
      <c r="R270" s="5"/>
      <c r="S270" s="23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23"/>
      <c r="N271" s="5"/>
      <c r="O271" s="5"/>
      <c r="P271" s="23"/>
      <c r="Q271" s="5"/>
      <c r="R271" s="5"/>
      <c r="S271" s="23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23"/>
      <c r="N272" s="5"/>
      <c r="O272" s="5"/>
      <c r="P272" s="23"/>
      <c r="Q272" s="5"/>
      <c r="R272" s="5"/>
      <c r="S272" s="23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23"/>
      <c r="N273" s="5"/>
      <c r="O273" s="5"/>
      <c r="P273" s="23"/>
      <c r="Q273" s="5"/>
      <c r="R273" s="5"/>
      <c r="S273" s="23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23"/>
      <c r="N274" s="5"/>
      <c r="O274" s="5"/>
      <c r="P274" s="23"/>
      <c r="Q274" s="5"/>
      <c r="R274" s="5"/>
      <c r="S274" s="23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23"/>
      <c r="N275" s="5"/>
      <c r="O275" s="5"/>
      <c r="P275" s="23"/>
      <c r="Q275" s="5"/>
      <c r="R275" s="5"/>
      <c r="S275" s="23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23"/>
      <c r="N276" s="5"/>
      <c r="O276" s="5"/>
      <c r="P276" s="23"/>
      <c r="Q276" s="5"/>
      <c r="R276" s="5"/>
      <c r="S276" s="23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23"/>
      <c r="N277" s="5"/>
      <c r="O277" s="5"/>
      <c r="P277" s="23"/>
      <c r="Q277" s="5"/>
      <c r="R277" s="5"/>
      <c r="S277" s="23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23"/>
      <c r="N278" s="5"/>
      <c r="O278" s="5"/>
      <c r="P278" s="23"/>
      <c r="Q278" s="5"/>
      <c r="R278" s="5"/>
      <c r="S278" s="23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23"/>
      <c r="N279" s="5"/>
      <c r="O279" s="5"/>
      <c r="P279" s="23"/>
      <c r="Q279" s="5"/>
      <c r="R279" s="5"/>
      <c r="S279" s="23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23"/>
      <c r="N280" s="5"/>
      <c r="O280" s="5"/>
      <c r="P280" s="23"/>
      <c r="Q280" s="5"/>
      <c r="R280" s="5"/>
      <c r="S280" s="23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23"/>
      <c r="N281" s="5"/>
      <c r="O281" s="5"/>
      <c r="P281" s="23"/>
      <c r="Q281" s="5"/>
      <c r="R281" s="5"/>
      <c r="S281" s="23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23"/>
      <c r="N282" s="5"/>
      <c r="O282" s="5"/>
      <c r="P282" s="23"/>
      <c r="Q282" s="5"/>
      <c r="R282" s="5"/>
      <c r="S282" s="23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23"/>
      <c r="N283" s="5"/>
      <c r="O283" s="5"/>
      <c r="P283" s="23"/>
      <c r="Q283" s="5"/>
      <c r="R283" s="5"/>
      <c r="S283" s="23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23"/>
      <c r="N284" s="5"/>
      <c r="O284" s="5"/>
      <c r="P284" s="23"/>
      <c r="Q284" s="5"/>
      <c r="R284" s="5"/>
      <c r="S284" s="23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23"/>
      <c r="N285" s="5"/>
      <c r="O285" s="5"/>
      <c r="P285" s="23"/>
      <c r="Q285" s="5"/>
      <c r="R285" s="5"/>
      <c r="S285" s="23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23"/>
      <c r="N286" s="5"/>
      <c r="O286" s="5"/>
      <c r="P286" s="23"/>
      <c r="Q286" s="5"/>
      <c r="R286" s="5"/>
      <c r="S286" s="23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23"/>
      <c r="N287" s="5"/>
      <c r="O287" s="5"/>
      <c r="P287" s="23"/>
      <c r="Q287" s="5"/>
      <c r="R287" s="5"/>
      <c r="S287" s="23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23"/>
      <c r="N288" s="5"/>
      <c r="O288" s="5"/>
      <c r="P288" s="23"/>
      <c r="Q288" s="5"/>
      <c r="R288" s="5"/>
      <c r="S288" s="23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23"/>
      <c r="N289" s="5"/>
      <c r="O289" s="5"/>
      <c r="P289" s="23"/>
      <c r="Q289" s="5"/>
      <c r="R289" s="5"/>
      <c r="S289" s="23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23"/>
      <c r="N290" s="5"/>
      <c r="O290" s="5"/>
      <c r="P290" s="23"/>
      <c r="Q290" s="5"/>
      <c r="R290" s="5"/>
      <c r="S290" s="23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23"/>
      <c r="N291" s="5"/>
      <c r="O291" s="5"/>
      <c r="P291" s="23"/>
      <c r="Q291" s="5"/>
      <c r="R291" s="5"/>
      <c r="S291" s="23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23"/>
      <c r="N292" s="5"/>
      <c r="O292" s="5"/>
      <c r="P292" s="23"/>
      <c r="Q292" s="5"/>
      <c r="R292" s="5"/>
      <c r="S292" s="23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23"/>
      <c r="N293" s="5"/>
      <c r="O293" s="5"/>
      <c r="P293" s="23"/>
      <c r="Q293" s="5"/>
      <c r="R293" s="5"/>
      <c r="S293" s="23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23"/>
      <c r="N294" s="5"/>
      <c r="O294" s="5"/>
      <c r="P294" s="23"/>
      <c r="Q294" s="5"/>
      <c r="R294" s="5"/>
      <c r="S294" s="23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23"/>
      <c r="N295" s="5"/>
      <c r="O295" s="5"/>
      <c r="P295" s="23"/>
      <c r="Q295" s="5"/>
      <c r="R295" s="5"/>
      <c r="S295" s="23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23"/>
      <c r="N296" s="5"/>
      <c r="O296" s="5"/>
      <c r="P296" s="23"/>
      <c r="Q296" s="5"/>
      <c r="R296" s="5"/>
      <c r="S296" s="23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23"/>
      <c r="N297" s="5"/>
      <c r="O297" s="5"/>
      <c r="P297" s="23"/>
      <c r="Q297" s="5"/>
      <c r="R297" s="5"/>
      <c r="S297" s="23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23"/>
      <c r="N298" s="5"/>
      <c r="O298" s="5"/>
      <c r="P298" s="23"/>
      <c r="Q298" s="5"/>
      <c r="R298" s="5"/>
      <c r="S298" s="23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23"/>
      <c r="N299" s="5"/>
      <c r="O299" s="5"/>
      <c r="P299" s="23"/>
      <c r="Q299" s="5"/>
      <c r="R299" s="5"/>
      <c r="S299" s="23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23"/>
      <c r="N300" s="5"/>
      <c r="O300" s="5"/>
      <c r="P300" s="23"/>
      <c r="Q300" s="5"/>
      <c r="R300" s="5"/>
      <c r="S300" s="23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23"/>
      <c r="N301" s="5"/>
      <c r="O301" s="5"/>
      <c r="P301" s="23"/>
      <c r="Q301" s="5"/>
      <c r="R301" s="5"/>
      <c r="S301" s="23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23"/>
      <c r="N302" s="5"/>
      <c r="O302" s="5"/>
      <c r="P302" s="23"/>
      <c r="Q302" s="5"/>
      <c r="R302" s="5"/>
      <c r="S302" s="23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23"/>
      <c r="N303" s="5"/>
      <c r="O303" s="5"/>
      <c r="P303" s="23"/>
      <c r="Q303" s="5"/>
      <c r="R303" s="5"/>
      <c r="S303" s="23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23"/>
      <c r="N304" s="5"/>
      <c r="O304" s="5"/>
      <c r="P304" s="23"/>
      <c r="Q304" s="5"/>
      <c r="R304" s="5"/>
      <c r="S304" s="23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23"/>
      <c r="N305" s="5"/>
      <c r="O305" s="5"/>
      <c r="P305" s="23"/>
      <c r="Q305" s="5"/>
      <c r="R305" s="5"/>
      <c r="S305" s="23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23"/>
      <c r="N306" s="5"/>
      <c r="O306" s="5"/>
      <c r="P306" s="23"/>
      <c r="Q306" s="5"/>
      <c r="R306" s="5"/>
      <c r="S306" s="23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23"/>
      <c r="N307" s="5"/>
      <c r="O307" s="5"/>
      <c r="P307" s="23"/>
      <c r="Q307" s="5"/>
      <c r="R307" s="5"/>
      <c r="S307" s="23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23"/>
      <c r="N308" s="5"/>
      <c r="O308" s="5"/>
      <c r="P308" s="23"/>
      <c r="Q308" s="5"/>
      <c r="R308" s="5"/>
      <c r="S308" s="23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23"/>
      <c r="N309" s="5"/>
      <c r="O309" s="5"/>
      <c r="P309" s="23"/>
      <c r="Q309" s="5"/>
      <c r="R309" s="5"/>
      <c r="S309" s="23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23"/>
      <c r="N310" s="5"/>
      <c r="O310" s="5"/>
      <c r="P310" s="23"/>
      <c r="Q310" s="5"/>
      <c r="R310" s="5"/>
      <c r="S310" s="23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23"/>
      <c r="N311" s="5"/>
      <c r="O311" s="5"/>
      <c r="P311" s="23"/>
      <c r="Q311" s="5"/>
      <c r="R311" s="5"/>
      <c r="S311" s="23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23"/>
      <c r="N312" s="5"/>
      <c r="O312" s="5"/>
      <c r="P312" s="23"/>
      <c r="Q312" s="5"/>
      <c r="R312" s="5"/>
      <c r="S312" s="23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23"/>
      <c r="N313" s="5"/>
      <c r="O313" s="5"/>
      <c r="P313" s="23"/>
      <c r="Q313" s="5"/>
      <c r="R313" s="5"/>
      <c r="S313" s="23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23"/>
      <c r="N314" s="5"/>
      <c r="O314" s="5"/>
      <c r="P314" s="23"/>
      <c r="Q314" s="5"/>
      <c r="R314" s="5"/>
      <c r="S314" s="23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23"/>
      <c r="N315" s="5"/>
      <c r="O315" s="5"/>
      <c r="P315" s="23"/>
      <c r="Q315" s="5"/>
      <c r="R315" s="5"/>
      <c r="S315" s="23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23"/>
      <c r="N316" s="5"/>
      <c r="O316" s="5"/>
      <c r="P316" s="23"/>
      <c r="Q316" s="5"/>
      <c r="R316" s="5"/>
      <c r="S316" s="23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23"/>
      <c r="N317" s="5"/>
      <c r="O317" s="5"/>
      <c r="P317" s="23"/>
      <c r="Q317" s="5"/>
      <c r="R317" s="5"/>
      <c r="S317" s="23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23"/>
      <c r="N318" s="5"/>
      <c r="O318" s="5"/>
      <c r="P318" s="23"/>
      <c r="Q318" s="5"/>
      <c r="R318" s="5"/>
      <c r="S318" s="23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23"/>
      <c r="N319" s="5"/>
      <c r="O319" s="5"/>
      <c r="P319" s="23"/>
      <c r="Q319" s="5"/>
      <c r="R319" s="5"/>
      <c r="S319" s="23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23"/>
      <c r="N320" s="5"/>
      <c r="O320" s="5"/>
      <c r="P320" s="23"/>
      <c r="Q320" s="5"/>
      <c r="R320" s="5"/>
      <c r="S320" s="23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23"/>
      <c r="N321" s="5"/>
      <c r="O321" s="5"/>
      <c r="P321" s="23"/>
      <c r="Q321" s="5"/>
      <c r="R321" s="5"/>
      <c r="S321" s="23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23"/>
      <c r="N322" s="5"/>
      <c r="O322" s="5"/>
      <c r="P322" s="23"/>
      <c r="Q322" s="5"/>
      <c r="R322" s="5"/>
      <c r="S322" s="23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23"/>
      <c r="N323" s="5"/>
      <c r="O323" s="5"/>
      <c r="P323" s="23"/>
      <c r="Q323" s="5"/>
      <c r="R323" s="5"/>
      <c r="S323" s="23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23"/>
      <c r="N324" s="5"/>
      <c r="O324" s="5"/>
      <c r="P324" s="23"/>
      <c r="Q324" s="5"/>
      <c r="R324" s="5"/>
      <c r="S324" s="23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23"/>
      <c r="N325" s="5"/>
      <c r="O325" s="5"/>
      <c r="P325" s="23"/>
      <c r="Q325" s="5"/>
      <c r="R325" s="5"/>
      <c r="S325" s="23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23"/>
      <c r="N326" s="5"/>
      <c r="O326" s="5"/>
      <c r="P326" s="23"/>
      <c r="Q326" s="5"/>
      <c r="R326" s="5"/>
      <c r="S326" s="23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23"/>
      <c r="N327" s="5"/>
      <c r="O327" s="5"/>
      <c r="P327" s="23"/>
      <c r="Q327" s="5"/>
      <c r="R327" s="5"/>
      <c r="S327" s="23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23"/>
      <c r="N328" s="5"/>
      <c r="O328" s="5"/>
      <c r="P328" s="23"/>
      <c r="Q328" s="5"/>
      <c r="R328" s="5"/>
      <c r="S328" s="23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23"/>
      <c r="N329" s="5"/>
      <c r="O329" s="5"/>
      <c r="P329" s="23"/>
      <c r="Q329" s="5"/>
      <c r="R329" s="5"/>
      <c r="S329" s="23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23"/>
      <c r="N330" s="5"/>
      <c r="O330" s="5"/>
      <c r="P330" s="23"/>
      <c r="Q330" s="5"/>
      <c r="R330" s="5"/>
      <c r="S330" s="23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23"/>
      <c r="N331" s="5"/>
      <c r="O331" s="5"/>
      <c r="P331" s="23"/>
      <c r="Q331" s="5"/>
      <c r="R331" s="5"/>
      <c r="S331" s="23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23"/>
      <c r="N332" s="5"/>
      <c r="O332" s="5"/>
      <c r="P332" s="23"/>
      <c r="Q332" s="5"/>
      <c r="R332" s="5"/>
      <c r="S332" s="23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23"/>
      <c r="N333" s="5"/>
      <c r="O333" s="5"/>
      <c r="P333" s="23"/>
      <c r="Q333" s="5"/>
      <c r="R333" s="5"/>
      <c r="S333" s="23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23"/>
      <c r="N334" s="5"/>
      <c r="O334" s="5"/>
      <c r="P334" s="23"/>
      <c r="Q334" s="5"/>
      <c r="R334" s="5"/>
      <c r="S334" s="23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23"/>
      <c r="N335" s="5"/>
      <c r="O335" s="5"/>
      <c r="P335" s="23"/>
      <c r="Q335" s="5"/>
      <c r="R335" s="5"/>
      <c r="S335" s="23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23"/>
      <c r="N336" s="5"/>
      <c r="O336" s="5"/>
      <c r="P336" s="23"/>
      <c r="Q336" s="5"/>
      <c r="R336" s="5"/>
      <c r="S336" s="23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23"/>
      <c r="N337" s="5"/>
      <c r="O337" s="5"/>
      <c r="P337" s="23"/>
      <c r="Q337" s="5"/>
      <c r="R337" s="5"/>
      <c r="S337" s="23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23"/>
      <c r="N338" s="5"/>
      <c r="O338" s="5"/>
      <c r="P338" s="23"/>
      <c r="Q338" s="5"/>
      <c r="R338" s="5"/>
      <c r="S338" s="23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23"/>
      <c r="N339" s="5"/>
      <c r="O339" s="5"/>
      <c r="P339" s="23"/>
      <c r="Q339" s="5"/>
      <c r="R339" s="5"/>
      <c r="S339" s="23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23"/>
      <c r="N340" s="5"/>
      <c r="O340" s="5"/>
      <c r="P340" s="23"/>
      <c r="Q340" s="5"/>
      <c r="R340" s="5"/>
      <c r="S340" s="23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23"/>
      <c r="N341" s="5"/>
      <c r="O341" s="5"/>
      <c r="P341" s="23"/>
      <c r="Q341" s="5"/>
      <c r="R341" s="5"/>
      <c r="S341" s="23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23"/>
      <c r="N342" s="5"/>
      <c r="O342" s="5"/>
      <c r="P342" s="23"/>
      <c r="Q342" s="5"/>
      <c r="R342" s="5"/>
      <c r="S342" s="23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23"/>
      <c r="N343" s="5"/>
      <c r="O343" s="5"/>
      <c r="P343" s="23"/>
      <c r="Q343" s="5"/>
      <c r="R343" s="5"/>
      <c r="S343" s="23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23"/>
      <c r="N344" s="5"/>
      <c r="O344" s="5"/>
      <c r="P344" s="23"/>
      <c r="Q344" s="5"/>
      <c r="R344" s="5"/>
      <c r="S344" s="23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23"/>
      <c r="N345" s="5"/>
      <c r="O345" s="5"/>
      <c r="P345" s="23"/>
      <c r="Q345" s="5"/>
      <c r="R345" s="5"/>
      <c r="S345" s="23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23"/>
      <c r="N346" s="5"/>
      <c r="O346" s="5"/>
      <c r="P346" s="23"/>
      <c r="Q346" s="5"/>
      <c r="R346" s="5"/>
      <c r="S346" s="23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23"/>
      <c r="N347" s="5"/>
      <c r="O347" s="5"/>
      <c r="P347" s="23"/>
      <c r="Q347" s="5"/>
      <c r="R347" s="5"/>
      <c r="S347" s="23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23"/>
      <c r="N348" s="5"/>
      <c r="O348" s="5"/>
      <c r="P348" s="23"/>
      <c r="Q348" s="5"/>
      <c r="R348" s="5"/>
      <c r="S348" s="23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23"/>
      <c r="N349" s="5"/>
      <c r="O349" s="5"/>
      <c r="P349" s="23"/>
      <c r="Q349" s="5"/>
      <c r="R349" s="5"/>
      <c r="S349" s="23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23"/>
      <c r="N350" s="5"/>
      <c r="O350" s="5"/>
      <c r="P350" s="23"/>
      <c r="Q350" s="5"/>
      <c r="R350" s="5"/>
      <c r="S350" s="23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23"/>
      <c r="N351" s="5"/>
      <c r="O351" s="5"/>
      <c r="P351" s="23"/>
      <c r="Q351" s="5"/>
      <c r="R351" s="5"/>
      <c r="S351" s="23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23"/>
      <c r="N352" s="5"/>
      <c r="O352" s="5"/>
      <c r="P352" s="23"/>
      <c r="Q352" s="5"/>
      <c r="R352" s="5"/>
      <c r="S352" s="23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23"/>
      <c r="N353" s="5"/>
      <c r="O353" s="5"/>
      <c r="P353" s="23"/>
      <c r="Q353" s="5"/>
      <c r="R353" s="5"/>
      <c r="S353" s="23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23"/>
      <c r="N354" s="5"/>
      <c r="O354" s="5"/>
      <c r="P354" s="23"/>
      <c r="Q354" s="5"/>
      <c r="R354" s="5"/>
      <c r="S354" s="23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23"/>
      <c r="N355" s="5"/>
      <c r="O355" s="5"/>
      <c r="P355" s="23"/>
      <c r="Q355" s="5"/>
      <c r="R355" s="5"/>
      <c r="S355" s="23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23"/>
      <c r="N356" s="5"/>
      <c r="O356" s="5"/>
      <c r="P356" s="23"/>
      <c r="Q356" s="5"/>
      <c r="R356" s="5"/>
      <c r="S356" s="23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23"/>
      <c r="N357" s="5"/>
      <c r="O357" s="5"/>
      <c r="P357" s="23"/>
      <c r="Q357" s="5"/>
      <c r="R357" s="5"/>
      <c r="S357" s="23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23"/>
      <c r="N358" s="5"/>
      <c r="O358" s="5"/>
      <c r="P358" s="23"/>
      <c r="Q358" s="5"/>
      <c r="R358" s="5"/>
      <c r="S358" s="23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23"/>
      <c r="N359" s="5"/>
      <c r="O359" s="5"/>
      <c r="P359" s="23"/>
      <c r="Q359" s="5"/>
      <c r="R359" s="5"/>
      <c r="S359" s="23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23"/>
      <c r="N360" s="5"/>
      <c r="O360" s="5"/>
      <c r="P360" s="23"/>
      <c r="Q360" s="5"/>
      <c r="R360" s="5"/>
      <c r="S360" s="23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23"/>
      <c r="N361" s="5"/>
      <c r="O361" s="5"/>
      <c r="P361" s="23"/>
      <c r="Q361" s="5"/>
      <c r="R361" s="5"/>
      <c r="S361" s="23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23"/>
      <c r="N362" s="5"/>
      <c r="O362" s="5"/>
      <c r="P362" s="23"/>
      <c r="Q362" s="5"/>
      <c r="R362" s="5"/>
      <c r="S362" s="23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23"/>
      <c r="N363" s="5"/>
      <c r="O363" s="5"/>
      <c r="P363" s="23"/>
      <c r="Q363" s="5"/>
      <c r="R363" s="5"/>
      <c r="S363" s="23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23"/>
      <c r="N364" s="5"/>
      <c r="O364" s="5"/>
      <c r="P364" s="23"/>
      <c r="Q364" s="5"/>
      <c r="R364" s="5"/>
      <c r="S364" s="23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23"/>
      <c r="N365" s="5"/>
      <c r="O365" s="5"/>
      <c r="P365" s="23"/>
      <c r="Q365" s="5"/>
      <c r="R365" s="5"/>
      <c r="S365" s="23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23"/>
      <c r="N366" s="5"/>
      <c r="O366" s="5"/>
      <c r="P366" s="23"/>
      <c r="Q366" s="5"/>
      <c r="R366" s="5"/>
      <c r="S366" s="23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23"/>
      <c r="N367" s="5"/>
      <c r="O367" s="5"/>
      <c r="P367" s="23"/>
      <c r="Q367" s="5"/>
      <c r="R367" s="5"/>
      <c r="S367" s="23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23"/>
      <c r="N368" s="5"/>
      <c r="O368" s="5"/>
      <c r="P368" s="23"/>
      <c r="Q368" s="5"/>
      <c r="R368" s="5"/>
      <c r="S368" s="23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23"/>
      <c r="N369" s="5"/>
      <c r="O369" s="5"/>
      <c r="P369" s="23"/>
      <c r="Q369" s="5"/>
      <c r="R369" s="5"/>
      <c r="S369" s="23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23"/>
      <c r="N370" s="5"/>
      <c r="O370" s="5"/>
      <c r="P370" s="23"/>
      <c r="Q370" s="5"/>
      <c r="R370" s="5"/>
      <c r="S370" s="23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23"/>
      <c r="N371" s="5"/>
      <c r="O371" s="5"/>
      <c r="P371" s="23"/>
      <c r="Q371" s="5"/>
      <c r="R371" s="5"/>
      <c r="S371" s="23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23"/>
      <c r="N372" s="5"/>
      <c r="O372" s="5"/>
      <c r="P372" s="23"/>
      <c r="Q372" s="5"/>
      <c r="R372" s="5"/>
      <c r="S372" s="23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23"/>
      <c r="N373" s="5"/>
      <c r="O373" s="5"/>
      <c r="P373" s="23"/>
      <c r="Q373" s="5"/>
      <c r="R373" s="5"/>
      <c r="S373" s="23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23"/>
      <c r="N374" s="5"/>
      <c r="O374" s="5"/>
      <c r="P374" s="23"/>
      <c r="Q374" s="5"/>
      <c r="R374" s="5"/>
      <c r="S374" s="23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23"/>
      <c r="N375" s="5"/>
      <c r="O375" s="5"/>
      <c r="P375" s="23"/>
      <c r="Q375" s="5"/>
      <c r="R375" s="5"/>
      <c r="S375" s="23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23"/>
      <c r="N376" s="5"/>
      <c r="O376" s="5"/>
      <c r="P376" s="23"/>
      <c r="Q376" s="5"/>
      <c r="R376" s="5"/>
      <c r="S376" s="23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23"/>
      <c r="N377" s="5"/>
      <c r="O377" s="5"/>
      <c r="P377" s="23"/>
      <c r="Q377" s="5"/>
      <c r="R377" s="5"/>
      <c r="S377" s="23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23"/>
      <c r="N378" s="5"/>
      <c r="O378" s="5"/>
      <c r="P378" s="23"/>
      <c r="Q378" s="5"/>
      <c r="R378" s="5"/>
      <c r="S378" s="23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23"/>
      <c r="N379" s="5"/>
      <c r="O379" s="5"/>
      <c r="P379" s="23"/>
      <c r="Q379" s="5"/>
      <c r="R379" s="5"/>
      <c r="S379" s="23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23"/>
      <c r="N380" s="5"/>
      <c r="O380" s="5"/>
      <c r="P380" s="23"/>
      <c r="Q380" s="5"/>
      <c r="R380" s="5"/>
      <c r="S380" s="23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23"/>
      <c r="N381" s="5"/>
      <c r="O381" s="5"/>
      <c r="P381" s="23"/>
      <c r="Q381" s="5"/>
      <c r="R381" s="5"/>
      <c r="S381" s="23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23"/>
      <c r="N382" s="5"/>
      <c r="O382" s="5"/>
      <c r="P382" s="23"/>
      <c r="Q382" s="5"/>
      <c r="R382" s="5"/>
      <c r="S382" s="23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23"/>
      <c r="N383" s="5"/>
      <c r="O383" s="5"/>
      <c r="P383" s="23"/>
      <c r="Q383" s="5"/>
      <c r="R383" s="5"/>
      <c r="S383" s="23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23"/>
      <c r="N384" s="5"/>
      <c r="O384" s="5"/>
      <c r="P384" s="23"/>
      <c r="Q384" s="5"/>
      <c r="R384" s="5"/>
      <c r="S384" s="23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23"/>
      <c r="N385" s="5"/>
      <c r="O385" s="5"/>
      <c r="P385" s="23"/>
      <c r="Q385" s="5"/>
      <c r="R385" s="5"/>
      <c r="S385" s="23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23"/>
      <c r="N386" s="5"/>
      <c r="O386" s="5"/>
      <c r="P386" s="23"/>
      <c r="Q386" s="5"/>
      <c r="R386" s="5"/>
      <c r="S386" s="23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23"/>
      <c r="N387" s="5"/>
      <c r="O387" s="5"/>
      <c r="P387" s="23"/>
      <c r="Q387" s="5"/>
      <c r="R387" s="5"/>
      <c r="S387" s="23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23"/>
      <c r="N388" s="5"/>
      <c r="O388" s="5"/>
      <c r="P388" s="23"/>
      <c r="Q388" s="5"/>
      <c r="R388" s="5"/>
      <c r="S388" s="23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23"/>
      <c r="N389" s="5"/>
      <c r="O389" s="5"/>
      <c r="P389" s="23"/>
      <c r="Q389" s="5"/>
      <c r="R389" s="5"/>
      <c r="S389" s="23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23"/>
      <c r="N390" s="5"/>
      <c r="O390" s="5"/>
      <c r="P390" s="23"/>
      <c r="Q390" s="5"/>
      <c r="R390" s="5"/>
      <c r="S390" s="23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23"/>
      <c r="N391" s="5"/>
      <c r="O391" s="5"/>
      <c r="P391" s="23"/>
      <c r="Q391" s="5"/>
      <c r="R391" s="5"/>
      <c r="S391" s="23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23"/>
      <c r="N392" s="5"/>
      <c r="O392" s="5"/>
      <c r="P392" s="23"/>
      <c r="Q392" s="5"/>
      <c r="R392" s="5"/>
      <c r="S392" s="23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23"/>
      <c r="N393" s="5"/>
      <c r="O393" s="5"/>
      <c r="P393" s="23"/>
      <c r="Q393" s="5"/>
      <c r="R393" s="5"/>
      <c r="S393" s="23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23"/>
      <c r="N394" s="5"/>
      <c r="O394" s="5"/>
      <c r="P394" s="23"/>
      <c r="Q394" s="5"/>
      <c r="R394" s="5"/>
      <c r="S394" s="23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23"/>
      <c r="N395" s="5"/>
      <c r="O395" s="5"/>
      <c r="P395" s="23"/>
      <c r="Q395" s="5"/>
      <c r="R395" s="5"/>
      <c r="S395" s="23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23"/>
      <c r="N396" s="5"/>
      <c r="O396" s="5"/>
      <c r="P396" s="23"/>
      <c r="Q396" s="5"/>
      <c r="R396" s="5"/>
      <c r="S396" s="23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23"/>
      <c r="N397" s="5"/>
      <c r="O397" s="5"/>
      <c r="P397" s="23"/>
      <c r="Q397" s="5"/>
      <c r="R397" s="5"/>
      <c r="S397" s="23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23"/>
      <c r="N398" s="5"/>
      <c r="O398" s="5"/>
      <c r="P398" s="23"/>
      <c r="Q398" s="5"/>
      <c r="R398" s="5"/>
      <c r="S398" s="23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23"/>
      <c r="N399" s="5"/>
      <c r="O399" s="5"/>
      <c r="P399" s="23"/>
      <c r="Q399" s="5"/>
      <c r="R399" s="5"/>
      <c r="S399" s="23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23"/>
      <c r="N400" s="5"/>
      <c r="O400" s="5"/>
      <c r="P400" s="23"/>
      <c r="Q400" s="5"/>
      <c r="R400" s="5"/>
      <c r="S400" s="23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23"/>
      <c r="N401" s="5"/>
      <c r="O401" s="5"/>
      <c r="P401" s="23"/>
      <c r="Q401" s="5"/>
      <c r="R401" s="5"/>
      <c r="S401" s="23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23"/>
      <c r="N402" s="5"/>
      <c r="O402" s="5"/>
      <c r="P402" s="23"/>
      <c r="Q402" s="5"/>
      <c r="R402" s="5"/>
      <c r="S402" s="23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23"/>
      <c r="N403" s="5"/>
      <c r="O403" s="5"/>
      <c r="P403" s="23"/>
      <c r="Q403" s="5"/>
      <c r="R403" s="5"/>
      <c r="S403" s="23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23"/>
      <c r="N404" s="5"/>
      <c r="O404" s="5"/>
      <c r="P404" s="23"/>
      <c r="Q404" s="5"/>
      <c r="R404" s="5"/>
      <c r="S404" s="23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23"/>
      <c r="N405" s="5"/>
      <c r="O405" s="5"/>
      <c r="P405" s="23"/>
      <c r="Q405" s="5"/>
      <c r="R405" s="5"/>
      <c r="S405" s="23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23"/>
      <c r="N406" s="5"/>
      <c r="O406" s="5"/>
      <c r="P406" s="23"/>
      <c r="Q406" s="5"/>
      <c r="R406" s="5"/>
      <c r="S406" s="23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23"/>
      <c r="N407" s="5"/>
      <c r="O407" s="5"/>
      <c r="P407" s="23"/>
      <c r="Q407" s="5"/>
      <c r="R407" s="5"/>
      <c r="S407" s="23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23"/>
      <c r="N408" s="5"/>
      <c r="O408" s="5"/>
      <c r="P408" s="23"/>
      <c r="Q408" s="5"/>
      <c r="R408" s="5"/>
      <c r="S408" s="23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23"/>
      <c r="N409" s="5"/>
      <c r="O409" s="5"/>
      <c r="P409" s="23"/>
      <c r="Q409" s="5"/>
      <c r="R409" s="5"/>
      <c r="S409" s="23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23"/>
      <c r="N410" s="5"/>
      <c r="O410" s="5"/>
      <c r="P410" s="23"/>
      <c r="Q410" s="5"/>
      <c r="R410" s="5"/>
      <c r="S410" s="23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23"/>
      <c r="N411" s="5"/>
      <c r="O411" s="5"/>
      <c r="P411" s="23"/>
      <c r="Q411" s="5"/>
      <c r="R411" s="5"/>
      <c r="S411" s="23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23"/>
      <c r="N412" s="5"/>
      <c r="O412" s="5"/>
      <c r="P412" s="23"/>
      <c r="Q412" s="5"/>
      <c r="R412" s="5"/>
      <c r="S412" s="23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23"/>
      <c r="N413" s="5"/>
      <c r="O413" s="5"/>
      <c r="P413" s="23"/>
      <c r="Q413" s="5"/>
      <c r="R413" s="5"/>
      <c r="S413" s="23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23"/>
      <c r="N414" s="5"/>
      <c r="O414" s="5"/>
      <c r="P414" s="23"/>
      <c r="Q414" s="5"/>
      <c r="R414" s="5"/>
      <c r="S414" s="23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23"/>
      <c r="N415" s="5"/>
      <c r="O415" s="5"/>
      <c r="P415" s="23"/>
      <c r="Q415" s="5"/>
      <c r="R415" s="5"/>
      <c r="S415" s="23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23"/>
      <c r="N416" s="5"/>
      <c r="O416" s="5"/>
      <c r="P416" s="23"/>
      <c r="Q416" s="5"/>
      <c r="R416" s="5"/>
      <c r="S416" s="23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23"/>
      <c r="N417" s="5"/>
      <c r="O417" s="5"/>
      <c r="P417" s="23"/>
      <c r="Q417" s="5"/>
      <c r="R417" s="5"/>
      <c r="S417" s="23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23"/>
      <c r="N418" s="5"/>
      <c r="O418" s="5"/>
      <c r="P418" s="23"/>
      <c r="Q418" s="5"/>
      <c r="R418" s="5"/>
      <c r="S418" s="23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23"/>
      <c r="N419" s="5"/>
      <c r="O419" s="5"/>
      <c r="P419" s="23"/>
      <c r="Q419" s="5"/>
      <c r="R419" s="5"/>
      <c r="S419" s="23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23"/>
      <c r="N420" s="5"/>
      <c r="O420" s="5"/>
      <c r="P420" s="23"/>
      <c r="Q420" s="5"/>
      <c r="R420" s="5"/>
      <c r="S420" s="23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23"/>
      <c r="N421" s="5"/>
      <c r="O421" s="5"/>
      <c r="P421" s="23"/>
      <c r="Q421" s="5"/>
      <c r="R421" s="5"/>
      <c r="S421" s="23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23"/>
      <c r="N422" s="5"/>
      <c r="O422" s="5"/>
      <c r="P422" s="23"/>
      <c r="Q422" s="5"/>
      <c r="R422" s="5"/>
      <c r="S422" s="23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23"/>
      <c r="N423" s="5"/>
      <c r="O423" s="5"/>
      <c r="P423" s="23"/>
      <c r="Q423" s="5"/>
      <c r="R423" s="5"/>
      <c r="S423" s="23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23"/>
      <c r="N424" s="5"/>
      <c r="O424" s="5"/>
      <c r="P424" s="23"/>
      <c r="Q424" s="5"/>
      <c r="R424" s="5"/>
      <c r="S424" s="23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23"/>
      <c r="N425" s="5"/>
      <c r="O425" s="5"/>
      <c r="P425" s="23"/>
      <c r="Q425" s="5"/>
      <c r="R425" s="5"/>
      <c r="S425" s="23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23"/>
      <c r="N426" s="5"/>
      <c r="O426" s="5"/>
      <c r="P426" s="23"/>
      <c r="Q426" s="5"/>
      <c r="R426" s="5"/>
      <c r="S426" s="23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23"/>
      <c r="N427" s="5"/>
      <c r="O427" s="5"/>
      <c r="P427" s="23"/>
      <c r="Q427" s="5"/>
      <c r="R427" s="5"/>
      <c r="S427" s="23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23"/>
      <c r="N428" s="5"/>
      <c r="O428" s="5"/>
      <c r="P428" s="23"/>
      <c r="Q428" s="5"/>
      <c r="R428" s="5"/>
      <c r="S428" s="23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23"/>
      <c r="N429" s="5"/>
      <c r="O429" s="5"/>
      <c r="P429" s="23"/>
      <c r="Q429" s="5"/>
      <c r="R429" s="5"/>
      <c r="S429" s="23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23"/>
      <c r="N430" s="5"/>
      <c r="O430" s="5"/>
      <c r="P430" s="23"/>
      <c r="Q430" s="5"/>
      <c r="R430" s="5"/>
      <c r="S430" s="23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23"/>
      <c r="N431" s="5"/>
      <c r="O431" s="5"/>
      <c r="P431" s="23"/>
      <c r="Q431" s="5"/>
      <c r="R431" s="5"/>
      <c r="S431" s="23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23"/>
      <c r="N432" s="5"/>
      <c r="O432" s="5"/>
      <c r="P432" s="23"/>
      <c r="Q432" s="5"/>
      <c r="R432" s="5"/>
      <c r="S432" s="23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23"/>
      <c r="N433" s="5"/>
      <c r="O433" s="5"/>
      <c r="P433" s="23"/>
      <c r="Q433" s="5"/>
      <c r="R433" s="5"/>
      <c r="S433" s="23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23"/>
      <c r="N434" s="5"/>
      <c r="O434" s="5"/>
      <c r="P434" s="23"/>
      <c r="Q434" s="5"/>
      <c r="R434" s="5"/>
      <c r="S434" s="23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23"/>
      <c r="N435" s="5"/>
      <c r="O435" s="5"/>
      <c r="P435" s="23"/>
      <c r="Q435" s="5"/>
      <c r="R435" s="5"/>
      <c r="S435" s="23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23"/>
      <c r="N436" s="5"/>
      <c r="O436" s="5"/>
      <c r="P436" s="23"/>
      <c r="Q436" s="5"/>
      <c r="R436" s="5"/>
      <c r="S436" s="23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23"/>
      <c r="N437" s="5"/>
      <c r="O437" s="5"/>
      <c r="P437" s="23"/>
      <c r="Q437" s="5"/>
      <c r="R437" s="5"/>
      <c r="S437" s="23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23"/>
      <c r="N438" s="5"/>
      <c r="O438" s="5"/>
      <c r="P438" s="23"/>
      <c r="Q438" s="5"/>
      <c r="R438" s="5"/>
      <c r="S438" s="23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23"/>
      <c r="N439" s="5"/>
      <c r="O439" s="5"/>
      <c r="P439" s="23"/>
      <c r="Q439" s="5"/>
      <c r="R439" s="5"/>
      <c r="S439" s="23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23"/>
      <c r="N440" s="5"/>
      <c r="O440" s="5"/>
      <c r="P440" s="23"/>
      <c r="Q440" s="5"/>
      <c r="R440" s="5"/>
      <c r="S440" s="23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23"/>
      <c r="N441" s="5"/>
      <c r="O441" s="5"/>
      <c r="P441" s="23"/>
      <c r="Q441" s="5"/>
      <c r="R441" s="5"/>
      <c r="S441" s="23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23"/>
      <c r="N442" s="5"/>
      <c r="O442" s="5"/>
      <c r="P442" s="23"/>
      <c r="Q442" s="5"/>
      <c r="R442" s="5"/>
      <c r="S442" s="23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23"/>
      <c r="N443" s="5"/>
      <c r="O443" s="5"/>
      <c r="P443" s="23"/>
      <c r="Q443" s="5"/>
      <c r="R443" s="5"/>
      <c r="S443" s="23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23"/>
      <c r="N444" s="5"/>
      <c r="O444" s="5"/>
      <c r="P444" s="23"/>
      <c r="Q444" s="5"/>
      <c r="R444" s="5"/>
      <c r="S444" s="23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23"/>
      <c r="N445" s="5"/>
      <c r="O445" s="5"/>
      <c r="P445" s="23"/>
      <c r="Q445" s="5"/>
      <c r="R445" s="5"/>
      <c r="S445" s="23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23"/>
      <c r="N446" s="5"/>
      <c r="O446" s="5"/>
      <c r="P446" s="23"/>
      <c r="Q446" s="5"/>
      <c r="R446" s="5"/>
      <c r="S446" s="23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23"/>
      <c r="N447" s="5"/>
      <c r="O447" s="5"/>
      <c r="P447" s="23"/>
      <c r="Q447" s="5"/>
      <c r="R447" s="5"/>
      <c r="S447" s="23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23"/>
      <c r="N448" s="5"/>
      <c r="O448" s="5"/>
      <c r="P448" s="23"/>
      <c r="Q448" s="5"/>
      <c r="R448" s="5"/>
      <c r="S448" s="23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23"/>
      <c r="N449" s="5"/>
      <c r="O449" s="5"/>
      <c r="P449" s="23"/>
      <c r="Q449" s="5"/>
      <c r="R449" s="5"/>
      <c r="S449" s="23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23"/>
      <c r="N450" s="5"/>
      <c r="O450" s="5"/>
      <c r="P450" s="23"/>
      <c r="Q450" s="5"/>
      <c r="R450" s="5"/>
      <c r="S450" s="23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23"/>
      <c r="N451" s="5"/>
      <c r="O451" s="5"/>
      <c r="P451" s="23"/>
      <c r="Q451" s="5"/>
      <c r="R451" s="5"/>
      <c r="S451" s="23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23"/>
      <c r="N452" s="5"/>
      <c r="O452" s="5"/>
      <c r="P452" s="23"/>
      <c r="Q452" s="5"/>
      <c r="R452" s="5"/>
      <c r="S452" s="23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23"/>
      <c r="N453" s="5"/>
      <c r="O453" s="5"/>
      <c r="P453" s="23"/>
      <c r="Q453" s="5"/>
      <c r="R453" s="5"/>
      <c r="S453" s="23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23"/>
      <c r="N454" s="5"/>
      <c r="O454" s="5"/>
      <c r="P454" s="23"/>
      <c r="Q454" s="5"/>
      <c r="R454" s="5"/>
      <c r="S454" s="23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23"/>
      <c r="N455" s="5"/>
      <c r="O455" s="5"/>
      <c r="P455" s="23"/>
      <c r="Q455" s="5"/>
      <c r="R455" s="5"/>
      <c r="S455" s="23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23"/>
      <c r="N456" s="5"/>
      <c r="O456" s="5"/>
      <c r="P456" s="23"/>
      <c r="Q456" s="5"/>
      <c r="R456" s="5"/>
      <c r="S456" s="23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23"/>
      <c r="N457" s="5"/>
      <c r="O457" s="5"/>
      <c r="P457" s="23"/>
      <c r="Q457" s="5"/>
      <c r="R457" s="5"/>
      <c r="S457" s="23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23"/>
      <c r="N458" s="5"/>
      <c r="O458" s="5"/>
      <c r="P458" s="23"/>
      <c r="Q458" s="5"/>
      <c r="R458" s="5"/>
      <c r="S458" s="23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23"/>
      <c r="N459" s="5"/>
      <c r="O459" s="5"/>
      <c r="P459" s="23"/>
      <c r="Q459" s="5"/>
      <c r="R459" s="5"/>
      <c r="S459" s="23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23"/>
      <c r="N460" s="5"/>
      <c r="O460" s="5"/>
      <c r="P460" s="23"/>
      <c r="Q460" s="5"/>
      <c r="R460" s="5"/>
      <c r="S460" s="23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23"/>
      <c r="N461" s="5"/>
      <c r="O461" s="5"/>
      <c r="P461" s="23"/>
      <c r="Q461" s="5"/>
      <c r="R461" s="5"/>
      <c r="S461" s="23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23"/>
      <c r="N462" s="5"/>
      <c r="O462" s="5"/>
      <c r="P462" s="23"/>
      <c r="Q462" s="5"/>
      <c r="R462" s="5"/>
      <c r="S462" s="23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23"/>
      <c r="N463" s="5"/>
      <c r="O463" s="5"/>
      <c r="P463" s="23"/>
      <c r="Q463" s="5"/>
      <c r="R463" s="5"/>
      <c r="S463" s="23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23"/>
      <c r="N464" s="5"/>
      <c r="O464" s="5"/>
      <c r="P464" s="23"/>
      <c r="Q464" s="5"/>
      <c r="R464" s="5"/>
      <c r="S464" s="23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23"/>
      <c r="N465" s="5"/>
      <c r="O465" s="5"/>
      <c r="P465" s="23"/>
      <c r="Q465" s="5"/>
      <c r="R465" s="5"/>
      <c r="S465" s="23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23"/>
      <c r="N466" s="5"/>
      <c r="O466" s="5"/>
      <c r="P466" s="23"/>
      <c r="Q466" s="5"/>
      <c r="R466" s="5"/>
      <c r="S466" s="23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23"/>
      <c r="N467" s="5"/>
      <c r="O467" s="5"/>
      <c r="P467" s="23"/>
      <c r="Q467" s="5"/>
      <c r="R467" s="5"/>
      <c r="S467" s="23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23"/>
      <c r="N468" s="5"/>
      <c r="O468" s="5"/>
      <c r="P468" s="23"/>
      <c r="Q468" s="5"/>
      <c r="R468" s="5"/>
      <c r="S468" s="23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23"/>
      <c r="N469" s="5"/>
      <c r="O469" s="5"/>
      <c r="P469" s="23"/>
      <c r="Q469" s="5"/>
      <c r="R469" s="5"/>
      <c r="S469" s="23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23"/>
      <c r="N470" s="5"/>
      <c r="O470" s="5"/>
      <c r="P470" s="23"/>
      <c r="Q470" s="5"/>
      <c r="R470" s="5"/>
      <c r="S470" s="23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23"/>
      <c r="N471" s="5"/>
      <c r="O471" s="5"/>
      <c r="P471" s="23"/>
      <c r="Q471" s="5"/>
      <c r="R471" s="5"/>
      <c r="S471" s="23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23"/>
      <c r="N472" s="5"/>
      <c r="O472" s="5"/>
      <c r="P472" s="23"/>
      <c r="Q472" s="5"/>
      <c r="R472" s="5"/>
      <c r="S472" s="23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23"/>
      <c r="N473" s="5"/>
      <c r="O473" s="5"/>
      <c r="P473" s="23"/>
      <c r="Q473" s="5"/>
      <c r="R473" s="5"/>
      <c r="S473" s="23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23"/>
      <c r="N474" s="5"/>
      <c r="O474" s="5"/>
      <c r="P474" s="23"/>
      <c r="Q474" s="5"/>
      <c r="R474" s="5"/>
      <c r="S474" s="23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23"/>
      <c r="N475" s="5"/>
      <c r="O475" s="5"/>
      <c r="P475" s="23"/>
      <c r="Q475" s="5"/>
      <c r="R475" s="5"/>
      <c r="S475" s="23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23"/>
      <c r="N476" s="5"/>
      <c r="O476" s="5"/>
      <c r="P476" s="23"/>
      <c r="Q476" s="5"/>
      <c r="R476" s="5"/>
      <c r="S476" s="23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23"/>
      <c r="N477" s="5"/>
      <c r="O477" s="5"/>
      <c r="P477" s="23"/>
      <c r="Q477" s="5"/>
      <c r="R477" s="5"/>
      <c r="S477" s="23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23"/>
      <c r="N478" s="5"/>
      <c r="O478" s="5"/>
      <c r="P478" s="23"/>
      <c r="Q478" s="5"/>
      <c r="R478" s="5"/>
      <c r="S478" s="23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23"/>
      <c r="N479" s="5"/>
      <c r="O479" s="5"/>
      <c r="P479" s="23"/>
      <c r="Q479" s="5"/>
      <c r="R479" s="5"/>
      <c r="S479" s="23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23"/>
      <c r="N480" s="5"/>
      <c r="O480" s="5"/>
      <c r="P480" s="23"/>
      <c r="Q480" s="5"/>
      <c r="R480" s="5"/>
      <c r="S480" s="23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23"/>
      <c r="N481" s="5"/>
      <c r="O481" s="5"/>
      <c r="P481" s="23"/>
      <c r="Q481" s="5"/>
      <c r="R481" s="5"/>
      <c r="S481" s="23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23"/>
      <c r="N482" s="5"/>
      <c r="O482" s="5"/>
      <c r="P482" s="23"/>
      <c r="Q482" s="5"/>
      <c r="R482" s="5"/>
      <c r="S482" s="23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23"/>
      <c r="N483" s="5"/>
      <c r="O483" s="5"/>
      <c r="P483" s="23"/>
      <c r="Q483" s="5"/>
      <c r="R483" s="5"/>
      <c r="S483" s="23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23"/>
      <c r="N484" s="5"/>
      <c r="O484" s="5"/>
      <c r="P484" s="23"/>
      <c r="Q484" s="5"/>
      <c r="R484" s="5"/>
      <c r="S484" s="23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23"/>
      <c r="N485" s="5"/>
      <c r="O485" s="5"/>
      <c r="P485" s="23"/>
      <c r="Q485" s="5"/>
      <c r="R485" s="5"/>
      <c r="S485" s="23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23"/>
      <c r="N486" s="5"/>
      <c r="O486" s="5"/>
      <c r="P486" s="23"/>
      <c r="Q486" s="5"/>
      <c r="R486" s="5"/>
      <c r="S486" s="23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23"/>
      <c r="N487" s="5"/>
      <c r="O487" s="5"/>
      <c r="P487" s="23"/>
      <c r="Q487" s="5"/>
      <c r="R487" s="5"/>
      <c r="S487" s="23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23"/>
      <c r="N488" s="5"/>
      <c r="O488" s="5"/>
      <c r="P488" s="23"/>
      <c r="Q488" s="5"/>
      <c r="R488" s="5"/>
      <c r="S488" s="23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23"/>
      <c r="N489" s="5"/>
      <c r="O489" s="5"/>
      <c r="P489" s="23"/>
      <c r="Q489" s="5"/>
      <c r="R489" s="5"/>
      <c r="S489" s="23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23"/>
      <c r="N490" s="5"/>
      <c r="O490" s="5"/>
      <c r="P490" s="23"/>
      <c r="Q490" s="5"/>
      <c r="R490" s="5"/>
      <c r="S490" s="23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23"/>
      <c r="N491" s="5"/>
      <c r="O491" s="5"/>
      <c r="P491" s="23"/>
      <c r="Q491" s="5"/>
      <c r="R491" s="5"/>
      <c r="S491" s="23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23"/>
      <c r="N492" s="5"/>
      <c r="O492" s="5"/>
      <c r="P492" s="23"/>
      <c r="Q492" s="5"/>
      <c r="R492" s="5"/>
      <c r="S492" s="23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23"/>
      <c r="N493" s="5"/>
      <c r="O493" s="5"/>
      <c r="P493" s="23"/>
      <c r="Q493" s="5"/>
      <c r="R493" s="5"/>
      <c r="S493" s="23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23"/>
      <c r="N494" s="5"/>
      <c r="O494" s="5"/>
      <c r="P494" s="23"/>
      <c r="Q494" s="5"/>
      <c r="R494" s="5"/>
      <c r="S494" s="23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23"/>
      <c r="N495" s="5"/>
      <c r="O495" s="5"/>
      <c r="P495" s="23"/>
      <c r="Q495" s="5"/>
      <c r="R495" s="5"/>
      <c r="S495" s="23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23"/>
      <c r="N496" s="5"/>
      <c r="O496" s="5"/>
      <c r="P496" s="23"/>
      <c r="Q496" s="5"/>
      <c r="R496" s="5"/>
      <c r="S496" s="23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23"/>
      <c r="N497" s="5"/>
      <c r="O497" s="5"/>
      <c r="P497" s="23"/>
      <c r="Q497" s="5"/>
      <c r="R497" s="5"/>
      <c r="S497" s="23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23"/>
      <c r="N498" s="5"/>
      <c r="O498" s="5"/>
      <c r="P498" s="23"/>
      <c r="Q498" s="5"/>
      <c r="R498" s="5"/>
      <c r="S498" s="23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23"/>
      <c r="N499" s="5"/>
      <c r="O499" s="5"/>
      <c r="P499" s="23"/>
      <c r="Q499" s="5"/>
      <c r="R499" s="5"/>
      <c r="S499" s="23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23"/>
      <c r="N500" s="5"/>
      <c r="O500" s="5"/>
      <c r="P500" s="23"/>
      <c r="Q500" s="5"/>
      <c r="R500" s="5"/>
      <c r="S500" s="23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23"/>
      <c r="N501" s="5"/>
      <c r="O501" s="5"/>
      <c r="P501" s="23"/>
      <c r="Q501" s="5"/>
      <c r="R501" s="5"/>
      <c r="S501" s="23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23"/>
      <c r="N502" s="5"/>
      <c r="O502" s="5"/>
      <c r="P502" s="23"/>
      <c r="Q502" s="5"/>
      <c r="R502" s="5"/>
      <c r="S502" s="23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23"/>
      <c r="N503" s="5"/>
      <c r="O503" s="5"/>
      <c r="P503" s="23"/>
      <c r="Q503" s="5"/>
      <c r="R503" s="5"/>
      <c r="S503" s="23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23"/>
      <c r="N504" s="5"/>
      <c r="O504" s="5"/>
      <c r="P504" s="23"/>
      <c r="Q504" s="5"/>
      <c r="R504" s="5"/>
      <c r="S504" s="23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23"/>
      <c r="N505" s="5"/>
      <c r="O505" s="5"/>
      <c r="P505" s="23"/>
      <c r="Q505" s="5"/>
      <c r="R505" s="5"/>
      <c r="S505" s="23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23"/>
      <c r="N506" s="5"/>
      <c r="O506" s="5"/>
      <c r="P506" s="23"/>
      <c r="Q506" s="5"/>
      <c r="R506" s="5"/>
      <c r="S506" s="23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23"/>
      <c r="N507" s="5"/>
      <c r="O507" s="5"/>
      <c r="P507" s="23"/>
      <c r="Q507" s="5"/>
      <c r="R507" s="5"/>
      <c r="S507" s="23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23"/>
      <c r="N508" s="5"/>
      <c r="O508" s="5"/>
      <c r="P508" s="23"/>
      <c r="Q508" s="5"/>
      <c r="R508" s="5"/>
      <c r="S508" s="23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23"/>
      <c r="N509" s="5"/>
      <c r="O509" s="5"/>
      <c r="P509" s="23"/>
      <c r="Q509" s="5"/>
      <c r="R509" s="5"/>
      <c r="S509" s="23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23"/>
      <c r="N510" s="5"/>
      <c r="O510" s="5"/>
      <c r="P510" s="23"/>
      <c r="Q510" s="5"/>
      <c r="R510" s="5"/>
      <c r="S510" s="23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23"/>
      <c r="N511" s="5"/>
      <c r="O511" s="5"/>
      <c r="P511" s="23"/>
      <c r="Q511" s="5"/>
      <c r="R511" s="5"/>
      <c r="S511" s="23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23"/>
      <c r="N512" s="5"/>
      <c r="O512" s="5"/>
      <c r="P512" s="23"/>
      <c r="Q512" s="5"/>
      <c r="R512" s="5"/>
      <c r="S512" s="23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23"/>
      <c r="N513" s="5"/>
      <c r="O513" s="5"/>
      <c r="P513" s="23"/>
      <c r="Q513" s="5"/>
      <c r="R513" s="5"/>
      <c r="S513" s="23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23"/>
      <c r="N514" s="5"/>
      <c r="O514" s="5"/>
      <c r="P514" s="23"/>
      <c r="Q514" s="5"/>
      <c r="R514" s="5"/>
      <c r="S514" s="23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23"/>
      <c r="N515" s="5"/>
      <c r="O515" s="5"/>
      <c r="P515" s="23"/>
      <c r="Q515" s="5"/>
      <c r="R515" s="5"/>
      <c r="S515" s="23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23"/>
      <c r="N516" s="5"/>
      <c r="O516" s="5"/>
      <c r="P516" s="23"/>
      <c r="Q516" s="5"/>
      <c r="R516" s="5"/>
      <c r="S516" s="23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23"/>
      <c r="N517" s="5"/>
      <c r="O517" s="5"/>
      <c r="P517" s="23"/>
      <c r="Q517" s="5"/>
      <c r="R517" s="5"/>
      <c r="S517" s="23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23"/>
      <c r="N518" s="5"/>
      <c r="O518" s="5"/>
      <c r="P518" s="23"/>
      <c r="Q518" s="5"/>
      <c r="R518" s="5"/>
      <c r="S518" s="23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23"/>
      <c r="N519" s="5"/>
      <c r="O519" s="5"/>
      <c r="P519" s="23"/>
      <c r="Q519" s="5"/>
      <c r="R519" s="5"/>
      <c r="S519" s="23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23"/>
      <c r="N520" s="5"/>
      <c r="O520" s="5"/>
      <c r="P520" s="23"/>
      <c r="Q520" s="5"/>
      <c r="R520" s="5"/>
      <c r="S520" s="23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23"/>
      <c r="N521" s="5"/>
      <c r="O521" s="5"/>
      <c r="P521" s="23"/>
      <c r="Q521" s="5"/>
      <c r="R521" s="5"/>
      <c r="S521" s="23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23"/>
      <c r="N522" s="5"/>
      <c r="O522" s="5"/>
      <c r="P522" s="23"/>
      <c r="Q522" s="5"/>
      <c r="R522" s="5"/>
      <c r="S522" s="23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23"/>
      <c r="N523" s="5"/>
      <c r="O523" s="5"/>
      <c r="P523" s="23"/>
      <c r="Q523" s="5"/>
      <c r="R523" s="5"/>
      <c r="S523" s="23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23"/>
      <c r="N524" s="5"/>
      <c r="O524" s="5"/>
      <c r="P524" s="23"/>
      <c r="Q524" s="5"/>
      <c r="R524" s="5"/>
      <c r="S524" s="23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23"/>
      <c r="N525" s="5"/>
      <c r="O525" s="5"/>
      <c r="P525" s="23"/>
      <c r="Q525" s="5"/>
      <c r="R525" s="5"/>
      <c r="S525" s="23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23"/>
      <c r="N526" s="5"/>
      <c r="O526" s="5"/>
      <c r="P526" s="23"/>
      <c r="Q526" s="5"/>
      <c r="R526" s="5"/>
      <c r="S526" s="23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23"/>
      <c r="N527" s="5"/>
      <c r="O527" s="5"/>
      <c r="P527" s="23"/>
      <c r="Q527" s="5"/>
      <c r="R527" s="5"/>
      <c r="S527" s="23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23"/>
      <c r="N528" s="5"/>
      <c r="O528" s="5"/>
      <c r="P528" s="23"/>
      <c r="Q528" s="5"/>
      <c r="R528" s="5"/>
      <c r="S528" s="23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23"/>
      <c r="N529" s="5"/>
      <c r="O529" s="5"/>
      <c r="P529" s="23"/>
      <c r="Q529" s="5"/>
      <c r="R529" s="5"/>
      <c r="S529" s="23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23"/>
      <c r="N530" s="5"/>
      <c r="O530" s="5"/>
      <c r="P530" s="23"/>
      <c r="Q530" s="5"/>
      <c r="R530" s="5"/>
      <c r="S530" s="23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23"/>
      <c r="N531" s="5"/>
      <c r="O531" s="5"/>
      <c r="P531" s="23"/>
      <c r="Q531" s="5"/>
      <c r="R531" s="5"/>
      <c r="S531" s="23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23"/>
      <c r="N532" s="5"/>
      <c r="O532" s="5"/>
      <c r="P532" s="23"/>
      <c r="Q532" s="5"/>
      <c r="R532" s="5"/>
      <c r="S532" s="23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23"/>
      <c r="N533" s="5"/>
      <c r="O533" s="5"/>
      <c r="P533" s="23"/>
      <c r="Q533" s="5"/>
      <c r="R533" s="5"/>
      <c r="S533" s="23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23"/>
      <c r="N534" s="5"/>
      <c r="O534" s="5"/>
      <c r="P534" s="23"/>
      <c r="Q534" s="5"/>
      <c r="R534" s="5"/>
      <c r="S534" s="23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23"/>
      <c r="N535" s="5"/>
      <c r="O535" s="5"/>
      <c r="P535" s="23"/>
      <c r="Q535" s="5"/>
      <c r="R535" s="5"/>
      <c r="S535" s="23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23"/>
      <c r="N536" s="5"/>
      <c r="O536" s="5"/>
      <c r="P536" s="23"/>
      <c r="Q536" s="5"/>
      <c r="R536" s="5"/>
      <c r="S536" s="23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23"/>
      <c r="N537" s="5"/>
      <c r="O537" s="5"/>
      <c r="P537" s="23"/>
      <c r="Q537" s="5"/>
      <c r="R537" s="5"/>
      <c r="S537" s="23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23"/>
      <c r="N538" s="5"/>
      <c r="O538" s="5"/>
      <c r="P538" s="23"/>
      <c r="Q538" s="5"/>
      <c r="R538" s="5"/>
      <c r="S538" s="23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23"/>
      <c r="N539" s="5"/>
      <c r="O539" s="5"/>
      <c r="P539" s="23"/>
      <c r="Q539" s="5"/>
      <c r="R539" s="5"/>
      <c r="S539" s="23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23"/>
      <c r="N540" s="5"/>
      <c r="O540" s="5"/>
      <c r="P540" s="23"/>
      <c r="Q540" s="5"/>
      <c r="R540" s="5"/>
      <c r="S540" s="23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23"/>
      <c r="N541" s="5"/>
      <c r="O541" s="5"/>
      <c r="P541" s="23"/>
      <c r="Q541" s="5"/>
      <c r="R541" s="5"/>
      <c r="S541" s="23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23"/>
      <c r="N542" s="5"/>
      <c r="O542" s="5"/>
      <c r="P542" s="23"/>
      <c r="Q542" s="5"/>
      <c r="R542" s="5"/>
      <c r="S542" s="23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23"/>
      <c r="N543" s="5"/>
      <c r="O543" s="5"/>
      <c r="P543" s="23"/>
      <c r="Q543" s="5"/>
      <c r="R543" s="5"/>
      <c r="S543" s="23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23"/>
      <c r="N544" s="5"/>
      <c r="O544" s="5"/>
      <c r="P544" s="23"/>
      <c r="Q544" s="5"/>
      <c r="R544" s="5"/>
      <c r="S544" s="23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23"/>
      <c r="N545" s="5"/>
      <c r="O545" s="5"/>
      <c r="P545" s="23"/>
      <c r="Q545" s="5"/>
      <c r="R545" s="5"/>
      <c r="S545" s="23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23"/>
      <c r="N546" s="5"/>
      <c r="O546" s="5"/>
      <c r="P546" s="23"/>
      <c r="Q546" s="5"/>
      <c r="R546" s="5"/>
      <c r="S546" s="23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23"/>
      <c r="N547" s="5"/>
      <c r="O547" s="5"/>
      <c r="P547" s="23"/>
      <c r="Q547" s="5"/>
      <c r="R547" s="5"/>
      <c r="S547" s="23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23"/>
      <c r="N548" s="5"/>
      <c r="O548" s="5"/>
      <c r="P548" s="23"/>
      <c r="Q548" s="5"/>
      <c r="R548" s="5"/>
      <c r="S548" s="23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23"/>
      <c r="N549" s="5"/>
      <c r="O549" s="5"/>
      <c r="P549" s="23"/>
      <c r="Q549" s="5"/>
      <c r="R549" s="5"/>
      <c r="S549" s="23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23"/>
      <c r="N550" s="5"/>
      <c r="O550" s="5"/>
      <c r="P550" s="23"/>
      <c r="Q550" s="5"/>
      <c r="R550" s="5"/>
      <c r="S550" s="23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23"/>
      <c r="N551" s="5"/>
      <c r="O551" s="5"/>
      <c r="P551" s="23"/>
      <c r="Q551" s="5"/>
      <c r="R551" s="5"/>
      <c r="S551" s="23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23"/>
      <c r="N552" s="5"/>
      <c r="O552" s="5"/>
      <c r="P552" s="23"/>
      <c r="Q552" s="5"/>
      <c r="R552" s="5"/>
      <c r="S552" s="23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23"/>
      <c r="N553" s="5"/>
      <c r="O553" s="5"/>
      <c r="P553" s="23"/>
      <c r="Q553" s="5"/>
      <c r="R553" s="5"/>
      <c r="S553" s="23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23"/>
      <c r="N554" s="5"/>
      <c r="O554" s="5"/>
      <c r="P554" s="23"/>
      <c r="Q554" s="5"/>
      <c r="R554" s="5"/>
      <c r="S554" s="23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23"/>
      <c r="N555" s="5"/>
      <c r="O555" s="5"/>
      <c r="P555" s="23"/>
      <c r="Q555" s="5"/>
      <c r="R555" s="5"/>
      <c r="S555" s="23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23"/>
      <c r="N556" s="5"/>
      <c r="O556" s="5"/>
      <c r="P556" s="23"/>
      <c r="Q556" s="5"/>
      <c r="R556" s="5"/>
      <c r="S556" s="23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23"/>
      <c r="N557" s="5"/>
      <c r="O557" s="5"/>
      <c r="P557" s="23"/>
      <c r="Q557" s="5"/>
      <c r="R557" s="5"/>
      <c r="S557" s="23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23"/>
      <c r="N558" s="5"/>
      <c r="O558" s="5"/>
      <c r="P558" s="23"/>
      <c r="Q558" s="5"/>
      <c r="R558" s="5"/>
      <c r="S558" s="23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23"/>
      <c r="N559" s="5"/>
      <c r="O559" s="5"/>
      <c r="P559" s="23"/>
      <c r="Q559" s="5"/>
      <c r="R559" s="5"/>
      <c r="S559" s="23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23"/>
      <c r="N560" s="5"/>
      <c r="O560" s="5"/>
      <c r="P560" s="23"/>
      <c r="Q560" s="5"/>
      <c r="R560" s="5"/>
      <c r="S560" s="23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23"/>
      <c r="N561" s="5"/>
      <c r="O561" s="5"/>
      <c r="P561" s="23"/>
      <c r="Q561" s="5"/>
      <c r="R561" s="5"/>
      <c r="S561" s="23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23"/>
      <c r="N562" s="5"/>
      <c r="O562" s="5"/>
      <c r="P562" s="23"/>
      <c r="Q562" s="5"/>
      <c r="R562" s="5"/>
      <c r="S562" s="23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23"/>
      <c r="N563" s="5"/>
      <c r="O563" s="5"/>
      <c r="P563" s="23"/>
      <c r="Q563" s="5"/>
      <c r="R563" s="5"/>
      <c r="S563" s="23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23"/>
      <c r="N564" s="5"/>
      <c r="O564" s="5"/>
      <c r="P564" s="23"/>
      <c r="Q564" s="5"/>
      <c r="R564" s="5"/>
      <c r="S564" s="23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23"/>
      <c r="N565" s="5"/>
      <c r="O565" s="5"/>
      <c r="P565" s="23"/>
      <c r="Q565" s="5"/>
      <c r="R565" s="5"/>
      <c r="S565" s="23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23"/>
      <c r="N566" s="5"/>
      <c r="O566" s="5"/>
      <c r="P566" s="23"/>
      <c r="Q566" s="5"/>
      <c r="R566" s="5"/>
      <c r="S566" s="23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23"/>
      <c r="N567" s="5"/>
      <c r="O567" s="5"/>
      <c r="P567" s="23"/>
      <c r="Q567" s="5"/>
      <c r="R567" s="5"/>
      <c r="S567" s="23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23"/>
      <c r="N568" s="5"/>
      <c r="O568" s="5"/>
      <c r="P568" s="23"/>
      <c r="Q568" s="5"/>
      <c r="R568" s="5"/>
      <c r="S568" s="23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23"/>
      <c r="N569" s="5"/>
      <c r="O569" s="5"/>
      <c r="P569" s="23"/>
      <c r="Q569" s="5"/>
      <c r="R569" s="5"/>
      <c r="S569" s="23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23"/>
      <c r="N570" s="5"/>
      <c r="O570" s="5"/>
      <c r="P570" s="23"/>
      <c r="Q570" s="5"/>
      <c r="R570" s="5"/>
      <c r="S570" s="23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23"/>
      <c r="N571" s="5"/>
      <c r="O571" s="5"/>
      <c r="P571" s="23"/>
      <c r="Q571" s="5"/>
      <c r="R571" s="5"/>
      <c r="S571" s="23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23"/>
      <c r="N572" s="5"/>
      <c r="O572" s="5"/>
      <c r="P572" s="23"/>
      <c r="Q572" s="5"/>
      <c r="R572" s="5"/>
      <c r="S572" s="23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23"/>
      <c r="N573" s="5"/>
      <c r="O573" s="5"/>
      <c r="P573" s="23"/>
      <c r="Q573" s="5"/>
      <c r="R573" s="5"/>
      <c r="S573" s="23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23"/>
      <c r="N574" s="5"/>
      <c r="O574" s="5"/>
      <c r="P574" s="23"/>
      <c r="Q574" s="5"/>
      <c r="R574" s="5"/>
      <c r="S574" s="23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23"/>
      <c r="N575" s="5"/>
      <c r="O575" s="5"/>
      <c r="P575" s="23"/>
      <c r="Q575" s="5"/>
      <c r="R575" s="5"/>
      <c r="S575" s="23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23"/>
      <c r="N576" s="5"/>
      <c r="O576" s="5"/>
      <c r="P576" s="23"/>
      <c r="Q576" s="5"/>
      <c r="R576" s="5"/>
      <c r="S576" s="23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23"/>
      <c r="N577" s="5"/>
      <c r="O577" s="5"/>
      <c r="P577" s="23"/>
      <c r="Q577" s="5"/>
      <c r="R577" s="5"/>
      <c r="S577" s="23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23"/>
      <c r="N578" s="5"/>
      <c r="O578" s="5"/>
      <c r="P578" s="23"/>
      <c r="Q578" s="5"/>
      <c r="R578" s="5"/>
      <c r="S578" s="23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23"/>
      <c r="N579" s="5"/>
      <c r="O579" s="5"/>
      <c r="P579" s="23"/>
      <c r="Q579" s="5"/>
      <c r="R579" s="5"/>
      <c r="S579" s="23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23"/>
      <c r="N580" s="5"/>
      <c r="O580" s="5"/>
      <c r="P580" s="23"/>
      <c r="Q580" s="5"/>
      <c r="R580" s="5"/>
      <c r="S580" s="23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23"/>
      <c r="N581" s="5"/>
      <c r="O581" s="5"/>
      <c r="P581" s="23"/>
      <c r="Q581" s="5"/>
      <c r="R581" s="5"/>
      <c r="S581" s="23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23"/>
      <c r="N582" s="5"/>
      <c r="O582" s="5"/>
      <c r="P582" s="23"/>
      <c r="Q582" s="5"/>
      <c r="R582" s="5"/>
      <c r="S582" s="23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23"/>
      <c r="N583" s="5"/>
      <c r="O583" s="5"/>
      <c r="P583" s="23"/>
      <c r="Q583" s="5"/>
      <c r="R583" s="5"/>
      <c r="S583" s="23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23"/>
      <c r="N584" s="5"/>
      <c r="O584" s="5"/>
      <c r="P584" s="23"/>
      <c r="Q584" s="5"/>
      <c r="R584" s="5"/>
      <c r="S584" s="23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23"/>
      <c r="N585" s="5"/>
      <c r="O585" s="5"/>
      <c r="P585" s="23"/>
      <c r="Q585" s="5"/>
      <c r="R585" s="5"/>
      <c r="S585" s="23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23"/>
      <c r="N586" s="5"/>
      <c r="O586" s="5"/>
      <c r="P586" s="23"/>
      <c r="Q586" s="5"/>
      <c r="R586" s="5"/>
      <c r="S586" s="23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23"/>
      <c r="N587" s="5"/>
      <c r="O587" s="5"/>
      <c r="P587" s="23"/>
      <c r="Q587" s="5"/>
      <c r="R587" s="5"/>
      <c r="S587" s="23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23"/>
      <c r="N588" s="5"/>
      <c r="O588" s="5"/>
      <c r="P588" s="23"/>
      <c r="Q588" s="5"/>
      <c r="R588" s="5"/>
      <c r="S588" s="23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23"/>
      <c r="N589" s="5"/>
      <c r="O589" s="5"/>
      <c r="P589" s="23"/>
      <c r="Q589" s="5"/>
      <c r="R589" s="5"/>
      <c r="S589" s="23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23"/>
      <c r="N590" s="5"/>
      <c r="O590" s="5"/>
      <c r="P590" s="23"/>
      <c r="Q590" s="5"/>
      <c r="R590" s="5"/>
      <c r="S590" s="23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23"/>
      <c r="N591" s="5"/>
      <c r="O591" s="5"/>
      <c r="P591" s="23"/>
      <c r="Q591" s="5"/>
      <c r="R591" s="5"/>
      <c r="S591" s="23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23"/>
      <c r="N592" s="5"/>
      <c r="O592" s="5"/>
      <c r="P592" s="23"/>
      <c r="Q592" s="5"/>
      <c r="R592" s="5"/>
      <c r="S592" s="23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23"/>
      <c r="N593" s="5"/>
      <c r="O593" s="5"/>
      <c r="P593" s="23"/>
      <c r="Q593" s="5"/>
      <c r="R593" s="5"/>
      <c r="S593" s="23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23"/>
      <c r="N594" s="5"/>
      <c r="O594" s="5"/>
      <c r="P594" s="23"/>
      <c r="Q594" s="5"/>
      <c r="R594" s="5"/>
      <c r="S594" s="23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23"/>
      <c r="N595" s="5"/>
      <c r="O595" s="5"/>
      <c r="P595" s="23"/>
      <c r="Q595" s="5"/>
      <c r="R595" s="5"/>
      <c r="S595" s="23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23"/>
      <c r="N596" s="5"/>
      <c r="O596" s="5"/>
      <c r="P596" s="23"/>
      <c r="Q596" s="5"/>
      <c r="R596" s="5"/>
      <c r="S596" s="23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23"/>
      <c r="N597" s="5"/>
      <c r="O597" s="5"/>
      <c r="P597" s="23"/>
      <c r="Q597" s="5"/>
      <c r="R597" s="5"/>
      <c r="S597" s="23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23"/>
      <c r="N598" s="5"/>
      <c r="O598" s="5"/>
      <c r="P598" s="23"/>
      <c r="Q598" s="5"/>
      <c r="R598" s="5"/>
      <c r="S598" s="23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23"/>
      <c r="N599" s="5"/>
      <c r="O599" s="5"/>
      <c r="P599" s="23"/>
      <c r="Q599" s="5"/>
      <c r="R599" s="5"/>
      <c r="S599" s="23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23"/>
      <c r="N600" s="5"/>
      <c r="O600" s="5"/>
      <c r="P600" s="23"/>
      <c r="Q600" s="5"/>
      <c r="R600" s="5"/>
      <c r="S600" s="23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23"/>
      <c r="N601" s="5"/>
      <c r="O601" s="5"/>
      <c r="P601" s="23"/>
      <c r="Q601" s="5"/>
      <c r="R601" s="5"/>
      <c r="S601" s="23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23"/>
      <c r="N602" s="5"/>
      <c r="O602" s="5"/>
      <c r="P602" s="23"/>
      <c r="Q602" s="5"/>
      <c r="R602" s="5"/>
      <c r="S602" s="23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23"/>
      <c r="N603" s="5"/>
      <c r="O603" s="5"/>
      <c r="P603" s="23"/>
      <c r="Q603" s="5"/>
      <c r="R603" s="5"/>
      <c r="S603" s="23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23"/>
      <c r="N604" s="5"/>
      <c r="O604" s="5"/>
      <c r="P604" s="23"/>
      <c r="Q604" s="5"/>
      <c r="R604" s="5"/>
      <c r="S604" s="23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23"/>
      <c r="N605" s="5"/>
      <c r="O605" s="5"/>
      <c r="P605" s="23"/>
      <c r="Q605" s="5"/>
      <c r="R605" s="5"/>
      <c r="S605" s="23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23"/>
      <c r="N606" s="5"/>
      <c r="O606" s="5"/>
      <c r="P606" s="23"/>
      <c r="Q606" s="5"/>
      <c r="R606" s="5"/>
      <c r="S606" s="23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23"/>
      <c r="N607" s="5"/>
      <c r="O607" s="5"/>
      <c r="P607" s="23"/>
      <c r="Q607" s="5"/>
      <c r="R607" s="5"/>
      <c r="S607" s="23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23"/>
      <c r="N608" s="5"/>
      <c r="O608" s="5"/>
      <c r="P608" s="23"/>
      <c r="Q608" s="5"/>
      <c r="R608" s="5"/>
      <c r="S608" s="23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23"/>
      <c r="N609" s="5"/>
      <c r="O609" s="5"/>
      <c r="P609" s="23"/>
      <c r="Q609" s="5"/>
      <c r="R609" s="5"/>
      <c r="S609" s="23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23"/>
      <c r="N610" s="5"/>
      <c r="O610" s="5"/>
      <c r="P610" s="23"/>
      <c r="Q610" s="5"/>
      <c r="R610" s="5"/>
      <c r="S610" s="23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23"/>
      <c r="N611" s="5"/>
      <c r="O611" s="5"/>
      <c r="P611" s="23"/>
      <c r="Q611" s="5"/>
      <c r="R611" s="5"/>
      <c r="S611" s="23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23"/>
      <c r="N612" s="5"/>
      <c r="O612" s="5"/>
      <c r="P612" s="23"/>
      <c r="Q612" s="5"/>
      <c r="R612" s="5"/>
      <c r="S612" s="23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23"/>
      <c r="N613" s="5"/>
      <c r="O613" s="5"/>
      <c r="P613" s="23"/>
      <c r="Q613" s="5"/>
      <c r="R613" s="5"/>
      <c r="S613" s="23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23"/>
      <c r="N614" s="5"/>
      <c r="O614" s="5"/>
      <c r="P614" s="23"/>
      <c r="Q614" s="5"/>
      <c r="R614" s="5"/>
      <c r="S614" s="23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23"/>
      <c r="N615" s="5"/>
      <c r="O615" s="5"/>
      <c r="P615" s="23"/>
      <c r="Q615" s="5"/>
      <c r="R615" s="5"/>
      <c r="S615" s="23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23"/>
      <c r="N616" s="5"/>
      <c r="O616" s="5"/>
      <c r="P616" s="23"/>
      <c r="Q616" s="5"/>
      <c r="R616" s="5"/>
      <c r="S616" s="23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23"/>
      <c r="N617" s="5"/>
      <c r="O617" s="5"/>
      <c r="P617" s="23"/>
      <c r="Q617" s="5"/>
      <c r="R617" s="5"/>
      <c r="S617" s="23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23"/>
      <c r="N618" s="5"/>
      <c r="O618" s="5"/>
      <c r="P618" s="23"/>
      <c r="Q618" s="5"/>
      <c r="R618" s="5"/>
      <c r="S618" s="23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23"/>
      <c r="N619" s="5"/>
      <c r="O619" s="5"/>
      <c r="P619" s="23"/>
      <c r="Q619" s="5"/>
      <c r="R619" s="5"/>
      <c r="S619" s="23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23"/>
      <c r="N620" s="5"/>
      <c r="O620" s="5"/>
      <c r="P620" s="23"/>
      <c r="Q620" s="5"/>
      <c r="R620" s="5"/>
      <c r="S620" s="23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23"/>
      <c r="N621" s="5"/>
      <c r="O621" s="5"/>
      <c r="P621" s="23"/>
      <c r="Q621" s="5"/>
      <c r="R621" s="5"/>
      <c r="S621" s="23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23"/>
      <c r="N622" s="5"/>
      <c r="O622" s="5"/>
      <c r="P622" s="23"/>
      <c r="Q622" s="5"/>
      <c r="R622" s="5"/>
      <c r="S622" s="23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23"/>
      <c r="N623" s="5"/>
      <c r="O623" s="5"/>
      <c r="P623" s="23"/>
      <c r="Q623" s="5"/>
      <c r="R623" s="5"/>
      <c r="S623" s="23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23"/>
      <c r="N624" s="5"/>
      <c r="O624" s="5"/>
      <c r="P624" s="23"/>
      <c r="Q624" s="5"/>
      <c r="R624" s="5"/>
      <c r="S624" s="23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23"/>
      <c r="N625" s="5"/>
      <c r="O625" s="5"/>
      <c r="P625" s="23"/>
      <c r="Q625" s="5"/>
      <c r="R625" s="5"/>
      <c r="S625" s="23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23"/>
      <c r="N626" s="5"/>
      <c r="O626" s="5"/>
      <c r="P626" s="23"/>
      <c r="Q626" s="5"/>
      <c r="R626" s="5"/>
      <c r="S626" s="23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23"/>
      <c r="N627" s="5"/>
      <c r="O627" s="5"/>
      <c r="P627" s="23"/>
      <c r="Q627" s="5"/>
      <c r="R627" s="5"/>
      <c r="S627" s="23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23"/>
      <c r="N628" s="5"/>
      <c r="O628" s="5"/>
      <c r="P628" s="23"/>
      <c r="Q628" s="5"/>
      <c r="R628" s="5"/>
      <c r="S628" s="23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23"/>
      <c r="N629" s="5"/>
      <c r="O629" s="5"/>
      <c r="P629" s="23"/>
      <c r="Q629" s="5"/>
      <c r="R629" s="5"/>
      <c r="S629" s="23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23"/>
      <c r="N630" s="5"/>
      <c r="O630" s="5"/>
      <c r="P630" s="23"/>
      <c r="Q630" s="5"/>
      <c r="R630" s="5"/>
      <c r="S630" s="23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23"/>
      <c r="N631" s="5"/>
      <c r="O631" s="5"/>
      <c r="P631" s="23"/>
      <c r="Q631" s="5"/>
      <c r="R631" s="5"/>
      <c r="S631" s="23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23"/>
      <c r="N632" s="5"/>
      <c r="O632" s="5"/>
      <c r="P632" s="23"/>
      <c r="Q632" s="5"/>
      <c r="R632" s="5"/>
      <c r="S632" s="23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23"/>
      <c r="N633" s="5"/>
      <c r="O633" s="5"/>
      <c r="P633" s="23"/>
      <c r="Q633" s="5"/>
      <c r="R633" s="5"/>
      <c r="S633" s="23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23"/>
      <c r="N634" s="5"/>
      <c r="O634" s="5"/>
      <c r="P634" s="23"/>
      <c r="Q634" s="5"/>
      <c r="R634" s="5"/>
      <c r="S634" s="23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23"/>
      <c r="N635" s="5"/>
      <c r="O635" s="5"/>
      <c r="P635" s="23"/>
      <c r="Q635" s="5"/>
      <c r="R635" s="5"/>
      <c r="S635" s="23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23"/>
      <c r="N636" s="5"/>
      <c r="O636" s="5"/>
      <c r="P636" s="23"/>
      <c r="Q636" s="5"/>
      <c r="R636" s="5"/>
      <c r="S636" s="23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23"/>
      <c r="N637" s="5"/>
      <c r="O637" s="5"/>
      <c r="P637" s="23"/>
      <c r="Q637" s="5"/>
      <c r="R637" s="5"/>
      <c r="S637" s="23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23"/>
      <c r="N638" s="5"/>
      <c r="O638" s="5"/>
      <c r="P638" s="23"/>
      <c r="Q638" s="5"/>
      <c r="R638" s="5"/>
      <c r="S638" s="23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23"/>
      <c r="N639" s="5"/>
      <c r="O639" s="5"/>
      <c r="P639" s="23"/>
      <c r="Q639" s="5"/>
      <c r="R639" s="5"/>
      <c r="S639" s="23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23"/>
      <c r="N640" s="5"/>
      <c r="O640" s="5"/>
      <c r="P640" s="23"/>
      <c r="Q640" s="5"/>
      <c r="R640" s="5"/>
      <c r="S640" s="23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23"/>
      <c r="N641" s="5"/>
      <c r="O641" s="5"/>
      <c r="P641" s="23"/>
      <c r="Q641" s="5"/>
      <c r="R641" s="5"/>
      <c r="S641" s="23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23"/>
      <c r="N642" s="5"/>
      <c r="O642" s="5"/>
      <c r="P642" s="23"/>
      <c r="Q642" s="5"/>
      <c r="R642" s="5"/>
      <c r="S642" s="23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23"/>
      <c r="N643" s="5"/>
      <c r="O643" s="5"/>
      <c r="P643" s="23"/>
      <c r="Q643" s="5"/>
      <c r="R643" s="5"/>
      <c r="S643" s="23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23"/>
      <c r="N644" s="5"/>
      <c r="O644" s="5"/>
      <c r="P644" s="23"/>
      <c r="Q644" s="5"/>
      <c r="R644" s="5"/>
      <c r="S644" s="23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23"/>
      <c r="N645" s="5"/>
      <c r="O645" s="5"/>
      <c r="P645" s="23"/>
      <c r="Q645" s="5"/>
      <c r="R645" s="5"/>
      <c r="S645" s="23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23"/>
      <c r="N646" s="5"/>
      <c r="O646" s="5"/>
      <c r="P646" s="23"/>
      <c r="Q646" s="5"/>
      <c r="R646" s="5"/>
      <c r="S646" s="23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23"/>
      <c r="N647" s="5"/>
      <c r="O647" s="5"/>
      <c r="P647" s="23"/>
      <c r="Q647" s="5"/>
      <c r="R647" s="5"/>
      <c r="S647" s="23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23"/>
      <c r="N648" s="5"/>
      <c r="O648" s="5"/>
      <c r="P648" s="23"/>
      <c r="Q648" s="5"/>
      <c r="R648" s="5"/>
      <c r="S648" s="23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23"/>
      <c r="N649" s="5"/>
      <c r="O649" s="5"/>
      <c r="P649" s="23"/>
      <c r="Q649" s="5"/>
      <c r="R649" s="5"/>
      <c r="S649" s="23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23"/>
      <c r="N650" s="5"/>
      <c r="O650" s="5"/>
      <c r="P650" s="23"/>
      <c r="Q650" s="5"/>
      <c r="R650" s="5"/>
      <c r="S650" s="23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23"/>
      <c r="N651" s="5"/>
      <c r="O651" s="5"/>
      <c r="P651" s="23"/>
      <c r="Q651" s="5"/>
      <c r="R651" s="5"/>
      <c r="S651" s="23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23"/>
      <c r="N652" s="5"/>
      <c r="O652" s="5"/>
      <c r="P652" s="23"/>
      <c r="Q652" s="5"/>
      <c r="R652" s="5"/>
      <c r="S652" s="23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23"/>
      <c r="N653" s="5"/>
      <c r="O653" s="5"/>
      <c r="P653" s="23"/>
      <c r="Q653" s="5"/>
      <c r="R653" s="5"/>
      <c r="S653" s="23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23"/>
      <c r="N654" s="5"/>
      <c r="O654" s="5"/>
      <c r="P654" s="23"/>
      <c r="Q654" s="5"/>
      <c r="R654" s="5"/>
      <c r="S654" s="23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23"/>
      <c r="N655" s="5"/>
      <c r="O655" s="5"/>
      <c r="P655" s="23"/>
      <c r="Q655" s="5"/>
      <c r="R655" s="5"/>
      <c r="S655" s="23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23"/>
      <c r="N656" s="5"/>
      <c r="O656" s="5"/>
      <c r="P656" s="23"/>
      <c r="Q656" s="5"/>
      <c r="R656" s="5"/>
      <c r="S656" s="23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23"/>
      <c r="N657" s="5"/>
      <c r="O657" s="5"/>
      <c r="P657" s="23"/>
      <c r="Q657" s="5"/>
      <c r="R657" s="5"/>
      <c r="S657" s="23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23"/>
      <c r="N658" s="5"/>
      <c r="O658" s="5"/>
      <c r="P658" s="23"/>
      <c r="Q658" s="5"/>
      <c r="R658" s="5"/>
      <c r="S658" s="23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23"/>
      <c r="N659" s="5"/>
      <c r="O659" s="5"/>
      <c r="P659" s="23"/>
      <c r="Q659" s="5"/>
      <c r="R659" s="5"/>
      <c r="S659" s="23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23"/>
      <c r="N660" s="5"/>
      <c r="O660" s="5"/>
      <c r="P660" s="23"/>
      <c r="Q660" s="5"/>
      <c r="R660" s="5"/>
      <c r="S660" s="23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23"/>
      <c r="N661" s="5"/>
      <c r="O661" s="5"/>
      <c r="P661" s="23"/>
      <c r="Q661" s="5"/>
      <c r="R661" s="5"/>
      <c r="S661" s="23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23"/>
      <c r="N662" s="5"/>
      <c r="O662" s="5"/>
      <c r="P662" s="23"/>
      <c r="Q662" s="5"/>
      <c r="R662" s="5"/>
      <c r="S662" s="23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23"/>
      <c r="N663" s="5"/>
      <c r="O663" s="5"/>
      <c r="P663" s="23"/>
      <c r="Q663" s="5"/>
      <c r="R663" s="5"/>
      <c r="S663" s="23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23"/>
      <c r="N664" s="5"/>
      <c r="O664" s="5"/>
      <c r="P664" s="23"/>
      <c r="Q664" s="5"/>
      <c r="R664" s="5"/>
      <c r="S664" s="23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23"/>
      <c r="N665" s="5"/>
      <c r="O665" s="5"/>
      <c r="P665" s="23"/>
      <c r="Q665" s="5"/>
      <c r="R665" s="5"/>
      <c r="S665" s="23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23"/>
      <c r="N666" s="5"/>
      <c r="O666" s="5"/>
      <c r="P666" s="23"/>
      <c r="Q666" s="5"/>
      <c r="R666" s="5"/>
      <c r="S666" s="23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23"/>
      <c r="N667" s="5"/>
      <c r="O667" s="5"/>
      <c r="P667" s="23"/>
      <c r="Q667" s="5"/>
      <c r="R667" s="5"/>
      <c r="S667" s="23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23"/>
      <c r="N668" s="5"/>
      <c r="O668" s="5"/>
      <c r="P668" s="23"/>
      <c r="Q668" s="5"/>
      <c r="R668" s="5"/>
      <c r="S668" s="23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23"/>
      <c r="N669" s="5"/>
      <c r="O669" s="5"/>
      <c r="P669" s="23"/>
      <c r="Q669" s="5"/>
      <c r="R669" s="5"/>
      <c r="S669" s="23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23"/>
      <c r="N670" s="5"/>
      <c r="O670" s="5"/>
      <c r="P670" s="23"/>
      <c r="Q670" s="5"/>
      <c r="R670" s="5"/>
      <c r="S670" s="23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23"/>
      <c r="N671" s="5"/>
      <c r="O671" s="5"/>
      <c r="P671" s="23"/>
      <c r="Q671" s="5"/>
      <c r="R671" s="5"/>
      <c r="S671" s="23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23"/>
      <c r="N672" s="5"/>
      <c r="O672" s="5"/>
      <c r="P672" s="23"/>
      <c r="Q672" s="5"/>
      <c r="R672" s="5"/>
      <c r="S672" s="23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23"/>
      <c r="N673" s="5"/>
      <c r="O673" s="5"/>
      <c r="P673" s="23"/>
      <c r="Q673" s="5"/>
      <c r="R673" s="5"/>
      <c r="S673" s="23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23"/>
      <c r="N674" s="5"/>
      <c r="O674" s="5"/>
      <c r="P674" s="23"/>
      <c r="Q674" s="5"/>
      <c r="R674" s="5"/>
      <c r="S674" s="23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23"/>
      <c r="N675" s="5"/>
      <c r="O675" s="5"/>
      <c r="P675" s="23"/>
      <c r="Q675" s="5"/>
      <c r="R675" s="5"/>
      <c r="S675" s="23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23"/>
      <c r="N676" s="5"/>
      <c r="O676" s="5"/>
      <c r="P676" s="23"/>
      <c r="Q676" s="5"/>
      <c r="R676" s="5"/>
      <c r="S676" s="23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23"/>
      <c r="N677" s="5"/>
      <c r="O677" s="5"/>
      <c r="P677" s="23"/>
      <c r="Q677" s="5"/>
      <c r="R677" s="5"/>
      <c r="S677" s="23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23"/>
      <c r="N678" s="5"/>
      <c r="O678" s="5"/>
      <c r="P678" s="23"/>
      <c r="Q678" s="5"/>
      <c r="R678" s="5"/>
      <c r="S678" s="23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23"/>
      <c r="N679" s="5"/>
      <c r="O679" s="5"/>
      <c r="P679" s="23"/>
      <c r="Q679" s="5"/>
      <c r="R679" s="5"/>
      <c r="S679" s="23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23"/>
      <c r="N680" s="5"/>
      <c r="O680" s="5"/>
      <c r="P680" s="23"/>
      <c r="Q680" s="5"/>
      <c r="R680" s="5"/>
      <c r="S680" s="23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23"/>
      <c r="N681" s="5"/>
      <c r="O681" s="5"/>
      <c r="P681" s="23"/>
      <c r="Q681" s="5"/>
      <c r="R681" s="5"/>
      <c r="S681" s="23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23"/>
      <c r="N682" s="5"/>
      <c r="O682" s="5"/>
      <c r="P682" s="23"/>
      <c r="Q682" s="5"/>
      <c r="R682" s="5"/>
      <c r="S682" s="23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23"/>
      <c r="N683" s="5"/>
      <c r="O683" s="5"/>
      <c r="P683" s="23"/>
      <c r="Q683" s="5"/>
      <c r="R683" s="5"/>
      <c r="S683" s="23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23"/>
      <c r="N684" s="5"/>
      <c r="O684" s="5"/>
      <c r="P684" s="23"/>
      <c r="Q684" s="5"/>
      <c r="R684" s="5"/>
      <c r="S684" s="23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23"/>
      <c r="N685" s="5"/>
      <c r="O685" s="5"/>
      <c r="P685" s="23"/>
      <c r="Q685" s="5"/>
      <c r="R685" s="5"/>
      <c r="S685" s="23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23"/>
      <c r="N686" s="5"/>
      <c r="O686" s="5"/>
      <c r="P686" s="23"/>
      <c r="Q686" s="5"/>
      <c r="R686" s="5"/>
      <c r="S686" s="23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23"/>
      <c r="N687" s="5"/>
      <c r="O687" s="5"/>
      <c r="P687" s="23"/>
      <c r="Q687" s="5"/>
      <c r="R687" s="5"/>
      <c r="S687" s="23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23"/>
      <c r="N688" s="5"/>
      <c r="O688" s="5"/>
      <c r="P688" s="23"/>
      <c r="Q688" s="5"/>
      <c r="R688" s="5"/>
      <c r="S688" s="23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23"/>
      <c r="N689" s="5"/>
      <c r="O689" s="5"/>
      <c r="P689" s="23"/>
      <c r="Q689" s="5"/>
      <c r="R689" s="5"/>
      <c r="S689" s="23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23"/>
      <c r="N690" s="5"/>
      <c r="O690" s="5"/>
      <c r="P690" s="23"/>
      <c r="Q690" s="5"/>
      <c r="R690" s="5"/>
      <c r="S690" s="23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23"/>
      <c r="N691" s="5"/>
      <c r="O691" s="5"/>
      <c r="P691" s="23"/>
      <c r="Q691" s="5"/>
      <c r="R691" s="5"/>
      <c r="S691" s="23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23"/>
      <c r="N692" s="5"/>
      <c r="O692" s="5"/>
      <c r="P692" s="23"/>
      <c r="Q692" s="5"/>
      <c r="R692" s="5"/>
      <c r="S692" s="23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23"/>
      <c r="N693" s="5"/>
      <c r="O693" s="5"/>
      <c r="P693" s="23"/>
      <c r="Q693" s="5"/>
      <c r="R693" s="5"/>
      <c r="S693" s="23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23"/>
      <c r="N694" s="5"/>
      <c r="O694" s="5"/>
      <c r="P694" s="23"/>
      <c r="Q694" s="5"/>
      <c r="R694" s="5"/>
      <c r="S694" s="23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23"/>
      <c r="N695" s="5"/>
      <c r="O695" s="5"/>
      <c r="P695" s="23"/>
      <c r="Q695" s="5"/>
      <c r="R695" s="5"/>
      <c r="S695" s="23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23"/>
      <c r="N696" s="5"/>
      <c r="O696" s="5"/>
      <c r="P696" s="23"/>
      <c r="Q696" s="5"/>
      <c r="R696" s="5"/>
      <c r="S696" s="23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23"/>
      <c r="N697" s="5"/>
      <c r="O697" s="5"/>
      <c r="P697" s="23"/>
      <c r="Q697" s="5"/>
      <c r="R697" s="5"/>
      <c r="S697" s="23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23"/>
      <c r="N698" s="5"/>
      <c r="O698" s="5"/>
      <c r="P698" s="23"/>
      <c r="Q698" s="5"/>
      <c r="R698" s="5"/>
      <c r="S698" s="23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23"/>
      <c r="N699" s="5"/>
      <c r="O699" s="5"/>
      <c r="P699" s="23"/>
      <c r="Q699" s="5"/>
      <c r="R699" s="5"/>
      <c r="S699" s="23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23"/>
      <c r="N700" s="5"/>
      <c r="O700" s="5"/>
      <c r="P700" s="23"/>
      <c r="Q700" s="5"/>
      <c r="R700" s="5"/>
      <c r="S700" s="23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23"/>
      <c r="N701" s="5"/>
      <c r="O701" s="5"/>
      <c r="P701" s="23"/>
      <c r="Q701" s="5"/>
      <c r="R701" s="5"/>
      <c r="S701" s="23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23"/>
      <c r="N702" s="5"/>
      <c r="O702" s="5"/>
      <c r="P702" s="23"/>
      <c r="Q702" s="5"/>
      <c r="R702" s="5"/>
      <c r="S702" s="23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23"/>
      <c r="N703" s="5"/>
      <c r="O703" s="5"/>
      <c r="P703" s="23"/>
      <c r="Q703" s="5"/>
      <c r="R703" s="5"/>
      <c r="S703" s="23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23"/>
      <c r="N704" s="5"/>
      <c r="O704" s="5"/>
      <c r="P704" s="23"/>
      <c r="Q704" s="5"/>
      <c r="R704" s="5"/>
      <c r="S704" s="23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23"/>
      <c r="N705" s="5"/>
      <c r="O705" s="5"/>
      <c r="P705" s="23"/>
      <c r="Q705" s="5"/>
      <c r="R705" s="5"/>
      <c r="S705" s="23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23"/>
      <c r="N706" s="5"/>
      <c r="O706" s="5"/>
      <c r="P706" s="23"/>
      <c r="Q706" s="5"/>
      <c r="R706" s="5"/>
      <c r="S706" s="23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23"/>
      <c r="N707" s="5"/>
      <c r="O707" s="5"/>
      <c r="P707" s="23"/>
      <c r="Q707" s="5"/>
      <c r="R707" s="5"/>
      <c r="S707" s="23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23"/>
      <c r="N708" s="5"/>
      <c r="O708" s="5"/>
      <c r="P708" s="23"/>
      <c r="Q708" s="5"/>
      <c r="R708" s="5"/>
      <c r="S708" s="23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23"/>
      <c r="N709" s="5"/>
      <c r="O709" s="5"/>
      <c r="P709" s="23"/>
      <c r="Q709" s="5"/>
      <c r="R709" s="5"/>
      <c r="S709" s="23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23"/>
      <c r="N710" s="5"/>
      <c r="O710" s="5"/>
      <c r="P710" s="23"/>
      <c r="Q710" s="5"/>
      <c r="R710" s="5"/>
      <c r="S710" s="23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23"/>
      <c r="N711" s="5"/>
      <c r="O711" s="5"/>
      <c r="P711" s="23"/>
      <c r="Q711" s="5"/>
      <c r="R711" s="5"/>
      <c r="S711" s="23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23"/>
      <c r="N712" s="5"/>
      <c r="O712" s="5"/>
      <c r="P712" s="23"/>
      <c r="Q712" s="5"/>
      <c r="R712" s="5"/>
      <c r="S712" s="23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23"/>
      <c r="N713" s="5"/>
      <c r="O713" s="5"/>
      <c r="P713" s="23"/>
      <c r="Q713" s="5"/>
      <c r="R713" s="5"/>
      <c r="S713" s="23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23"/>
      <c r="N714" s="5"/>
      <c r="O714" s="5"/>
      <c r="P714" s="23"/>
      <c r="Q714" s="5"/>
      <c r="R714" s="5"/>
      <c r="S714" s="23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23"/>
      <c r="N715" s="5"/>
      <c r="O715" s="5"/>
      <c r="P715" s="23"/>
      <c r="Q715" s="5"/>
      <c r="R715" s="5"/>
      <c r="S715" s="23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23"/>
      <c r="N716" s="5"/>
      <c r="O716" s="5"/>
      <c r="P716" s="23"/>
      <c r="Q716" s="5"/>
      <c r="R716" s="5"/>
      <c r="S716" s="23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23"/>
      <c r="N717" s="5"/>
      <c r="O717" s="5"/>
      <c r="P717" s="23"/>
      <c r="Q717" s="5"/>
      <c r="R717" s="5"/>
      <c r="S717" s="23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23"/>
      <c r="N718" s="5"/>
      <c r="O718" s="5"/>
      <c r="P718" s="23"/>
      <c r="Q718" s="5"/>
      <c r="R718" s="5"/>
      <c r="S718" s="23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23"/>
      <c r="N719" s="5"/>
      <c r="O719" s="5"/>
      <c r="P719" s="23"/>
      <c r="Q719" s="5"/>
      <c r="R719" s="5"/>
      <c r="S719" s="23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23"/>
      <c r="N720" s="5"/>
      <c r="O720" s="5"/>
      <c r="P720" s="23"/>
      <c r="Q720" s="5"/>
      <c r="R720" s="5"/>
      <c r="S720" s="23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23"/>
      <c r="N721" s="5"/>
      <c r="O721" s="5"/>
      <c r="P721" s="23"/>
      <c r="Q721" s="5"/>
      <c r="R721" s="5"/>
      <c r="S721" s="23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23"/>
      <c r="N722" s="5"/>
      <c r="O722" s="5"/>
      <c r="P722" s="23"/>
      <c r="Q722" s="5"/>
      <c r="R722" s="5"/>
      <c r="S722" s="23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23"/>
      <c r="N723" s="5"/>
      <c r="O723" s="5"/>
      <c r="P723" s="23"/>
      <c r="Q723" s="5"/>
      <c r="R723" s="5"/>
      <c r="S723" s="23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23"/>
      <c r="N724" s="5"/>
      <c r="O724" s="5"/>
      <c r="P724" s="23"/>
      <c r="Q724" s="5"/>
      <c r="R724" s="5"/>
      <c r="S724" s="23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23"/>
      <c r="N725" s="5"/>
      <c r="O725" s="5"/>
      <c r="P725" s="23"/>
      <c r="Q725" s="5"/>
      <c r="R725" s="5"/>
      <c r="S725" s="23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23"/>
      <c r="N726" s="5"/>
      <c r="O726" s="5"/>
      <c r="P726" s="23"/>
      <c r="Q726" s="5"/>
      <c r="R726" s="5"/>
      <c r="S726" s="23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23"/>
      <c r="N727" s="5"/>
      <c r="O727" s="5"/>
      <c r="P727" s="23"/>
      <c r="Q727" s="5"/>
      <c r="R727" s="5"/>
      <c r="S727" s="23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23"/>
      <c r="N728" s="5"/>
      <c r="O728" s="5"/>
      <c r="P728" s="23"/>
      <c r="Q728" s="5"/>
      <c r="R728" s="5"/>
      <c r="S728" s="23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23"/>
      <c r="N729" s="5"/>
      <c r="O729" s="5"/>
      <c r="P729" s="23"/>
      <c r="Q729" s="5"/>
      <c r="R729" s="5"/>
      <c r="S729" s="23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23"/>
      <c r="N730" s="5"/>
      <c r="O730" s="5"/>
      <c r="P730" s="23"/>
      <c r="Q730" s="5"/>
      <c r="R730" s="5"/>
      <c r="S730" s="23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23"/>
      <c r="N731" s="5"/>
      <c r="O731" s="5"/>
      <c r="P731" s="23"/>
      <c r="Q731" s="5"/>
      <c r="R731" s="5"/>
      <c r="S731" s="23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23"/>
      <c r="N732" s="5"/>
      <c r="O732" s="5"/>
      <c r="P732" s="23"/>
      <c r="Q732" s="5"/>
      <c r="R732" s="5"/>
      <c r="S732" s="23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23"/>
      <c r="N733" s="5"/>
      <c r="O733" s="5"/>
      <c r="P733" s="23"/>
      <c r="Q733" s="5"/>
      <c r="R733" s="5"/>
      <c r="S733" s="23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23"/>
      <c r="N734" s="5"/>
      <c r="O734" s="5"/>
      <c r="P734" s="23"/>
      <c r="Q734" s="5"/>
      <c r="R734" s="5"/>
      <c r="S734" s="23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23"/>
      <c r="N735" s="5"/>
      <c r="O735" s="5"/>
      <c r="P735" s="23"/>
      <c r="Q735" s="5"/>
      <c r="R735" s="5"/>
      <c r="S735" s="23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23"/>
      <c r="N736" s="5"/>
      <c r="O736" s="5"/>
      <c r="P736" s="23"/>
      <c r="Q736" s="5"/>
      <c r="R736" s="5"/>
      <c r="S736" s="23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23"/>
      <c r="N737" s="5"/>
      <c r="O737" s="5"/>
      <c r="P737" s="23"/>
      <c r="Q737" s="5"/>
      <c r="R737" s="5"/>
      <c r="S737" s="23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23"/>
      <c r="N738" s="5"/>
      <c r="O738" s="5"/>
      <c r="P738" s="23"/>
      <c r="Q738" s="5"/>
      <c r="R738" s="5"/>
      <c r="S738" s="23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23"/>
      <c r="N739" s="5"/>
      <c r="O739" s="5"/>
      <c r="P739" s="23"/>
      <c r="Q739" s="5"/>
      <c r="R739" s="5"/>
      <c r="S739" s="23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23"/>
      <c r="N740" s="5"/>
      <c r="O740" s="5"/>
      <c r="P740" s="23"/>
      <c r="Q740" s="5"/>
      <c r="R740" s="5"/>
      <c r="S740" s="23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23"/>
      <c r="N741" s="5"/>
      <c r="O741" s="5"/>
      <c r="P741" s="23"/>
      <c r="Q741" s="5"/>
      <c r="R741" s="5"/>
      <c r="S741" s="23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23"/>
      <c r="N742" s="5"/>
      <c r="O742" s="5"/>
      <c r="P742" s="23"/>
      <c r="Q742" s="5"/>
      <c r="R742" s="5"/>
      <c r="S742" s="23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23"/>
      <c r="N743" s="5"/>
      <c r="O743" s="5"/>
      <c r="P743" s="23"/>
      <c r="Q743" s="5"/>
      <c r="R743" s="5"/>
      <c r="S743" s="23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23"/>
      <c r="N744" s="5"/>
      <c r="O744" s="5"/>
      <c r="P744" s="23"/>
      <c r="Q744" s="5"/>
      <c r="R744" s="5"/>
      <c r="S744" s="23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23"/>
      <c r="N745" s="5"/>
      <c r="O745" s="5"/>
      <c r="P745" s="23"/>
      <c r="Q745" s="5"/>
      <c r="R745" s="5"/>
      <c r="S745" s="23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23"/>
      <c r="N746" s="5"/>
      <c r="O746" s="5"/>
      <c r="P746" s="23"/>
      <c r="Q746" s="5"/>
      <c r="R746" s="5"/>
      <c r="S746" s="23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23"/>
      <c r="N747" s="5"/>
      <c r="O747" s="5"/>
      <c r="P747" s="23"/>
      <c r="Q747" s="5"/>
      <c r="R747" s="5"/>
      <c r="S747" s="23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23"/>
      <c r="N748" s="5"/>
      <c r="O748" s="5"/>
      <c r="P748" s="23"/>
      <c r="Q748" s="5"/>
      <c r="R748" s="5"/>
      <c r="S748" s="23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23"/>
      <c r="N749" s="5"/>
      <c r="O749" s="5"/>
      <c r="P749" s="23"/>
      <c r="Q749" s="5"/>
      <c r="R749" s="5"/>
      <c r="S749" s="23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23"/>
      <c r="N750" s="5"/>
      <c r="O750" s="5"/>
      <c r="P750" s="23"/>
      <c r="Q750" s="5"/>
      <c r="R750" s="5"/>
      <c r="S750" s="23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23"/>
      <c r="N751" s="5"/>
      <c r="O751" s="5"/>
      <c r="P751" s="23"/>
      <c r="Q751" s="5"/>
      <c r="R751" s="5"/>
      <c r="S751" s="23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23"/>
      <c r="N752" s="5"/>
      <c r="O752" s="5"/>
      <c r="P752" s="23"/>
      <c r="Q752" s="5"/>
      <c r="R752" s="5"/>
      <c r="S752" s="23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23"/>
      <c r="N753" s="5"/>
      <c r="O753" s="5"/>
      <c r="P753" s="23"/>
      <c r="Q753" s="5"/>
      <c r="R753" s="5"/>
      <c r="S753" s="23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23"/>
      <c r="N754" s="5"/>
      <c r="O754" s="5"/>
      <c r="P754" s="23"/>
      <c r="Q754" s="5"/>
      <c r="R754" s="5"/>
      <c r="S754" s="23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23"/>
      <c r="N755" s="5"/>
      <c r="O755" s="5"/>
      <c r="P755" s="23"/>
      <c r="Q755" s="5"/>
      <c r="R755" s="5"/>
      <c r="S755" s="23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23"/>
      <c r="N756" s="5"/>
      <c r="O756" s="5"/>
      <c r="P756" s="23"/>
      <c r="Q756" s="5"/>
      <c r="R756" s="5"/>
      <c r="S756" s="23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23"/>
      <c r="N757" s="5"/>
      <c r="O757" s="5"/>
      <c r="P757" s="23"/>
      <c r="Q757" s="5"/>
      <c r="R757" s="5"/>
      <c r="S757" s="23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23"/>
      <c r="N758" s="5"/>
      <c r="O758" s="5"/>
      <c r="P758" s="23"/>
      <c r="Q758" s="5"/>
      <c r="R758" s="5"/>
      <c r="S758" s="23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23"/>
      <c r="N759" s="5"/>
      <c r="O759" s="5"/>
      <c r="P759" s="23"/>
      <c r="Q759" s="5"/>
      <c r="R759" s="5"/>
      <c r="S759" s="23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23"/>
      <c r="N760" s="5"/>
      <c r="O760" s="5"/>
      <c r="P760" s="23"/>
      <c r="Q760" s="5"/>
      <c r="R760" s="5"/>
      <c r="S760" s="23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23"/>
      <c r="N761" s="5"/>
      <c r="O761" s="5"/>
      <c r="P761" s="23"/>
      <c r="Q761" s="5"/>
      <c r="R761" s="5"/>
      <c r="S761" s="23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23"/>
      <c r="N762" s="5"/>
      <c r="O762" s="5"/>
      <c r="P762" s="23"/>
      <c r="Q762" s="5"/>
      <c r="R762" s="5"/>
      <c r="S762" s="23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23"/>
      <c r="N763" s="5"/>
      <c r="O763" s="5"/>
      <c r="P763" s="23"/>
      <c r="Q763" s="5"/>
      <c r="R763" s="5"/>
      <c r="S763" s="23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23"/>
      <c r="N764" s="5"/>
      <c r="O764" s="5"/>
      <c r="P764" s="23"/>
      <c r="Q764" s="5"/>
      <c r="R764" s="5"/>
      <c r="S764" s="23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23"/>
      <c r="N765" s="5"/>
      <c r="O765" s="5"/>
      <c r="P765" s="23"/>
      <c r="Q765" s="5"/>
      <c r="R765" s="5"/>
      <c r="S765" s="23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23"/>
      <c r="N766" s="5"/>
      <c r="O766" s="5"/>
      <c r="P766" s="23"/>
      <c r="Q766" s="5"/>
      <c r="R766" s="5"/>
      <c r="S766" s="23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23"/>
      <c r="N767" s="5"/>
      <c r="O767" s="5"/>
      <c r="P767" s="23"/>
      <c r="Q767" s="5"/>
      <c r="R767" s="5"/>
      <c r="S767" s="23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23"/>
      <c r="N768" s="5"/>
      <c r="O768" s="5"/>
      <c r="P768" s="23"/>
      <c r="Q768" s="5"/>
      <c r="R768" s="5"/>
      <c r="S768" s="23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23"/>
      <c r="N769" s="5"/>
      <c r="O769" s="5"/>
      <c r="P769" s="23"/>
      <c r="Q769" s="5"/>
      <c r="R769" s="5"/>
      <c r="S769" s="23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23"/>
      <c r="N770" s="5"/>
      <c r="O770" s="5"/>
      <c r="P770" s="23"/>
      <c r="Q770" s="5"/>
      <c r="R770" s="5"/>
      <c r="S770" s="23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23"/>
      <c r="N771" s="5"/>
      <c r="O771" s="5"/>
      <c r="P771" s="23"/>
      <c r="Q771" s="5"/>
      <c r="R771" s="5"/>
      <c r="S771" s="23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23"/>
      <c r="N772" s="5"/>
      <c r="O772" s="5"/>
      <c r="P772" s="23"/>
      <c r="Q772" s="5"/>
      <c r="R772" s="5"/>
      <c r="S772" s="23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23"/>
      <c r="N773" s="5"/>
      <c r="O773" s="5"/>
      <c r="P773" s="23"/>
      <c r="Q773" s="5"/>
      <c r="R773" s="5"/>
      <c r="S773" s="23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23"/>
      <c r="N774" s="5"/>
      <c r="O774" s="5"/>
      <c r="P774" s="23"/>
      <c r="Q774" s="5"/>
      <c r="R774" s="5"/>
      <c r="S774" s="23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23"/>
      <c r="N775" s="5"/>
      <c r="O775" s="5"/>
      <c r="P775" s="23"/>
      <c r="Q775" s="5"/>
      <c r="R775" s="5"/>
      <c r="S775" s="23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23"/>
      <c r="N776" s="5"/>
      <c r="O776" s="5"/>
      <c r="P776" s="23"/>
      <c r="Q776" s="5"/>
      <c r="R776" s="5"/>
      <c r="S776" s="23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23"/>
      <c r="N777" s="5"/>
      <c r="O777" s="5"/>
      <c r="P777" s="23"/>
      <c r="Q777" s="5"/>
      <c r="R777" s="5"/>
      <c r="S777" s="23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23"/>
      <c r="N778" s="5"/>
      <c r="O778" s="5"/>
      <c r="P778" s="23"/>
      <c r="Q778" s="5"/>
      <c r="R778" s="5"/>
      <c r="S778" s="23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23"/>
      <c r="N779" s="5"/>
      <c r="O779" s="5"/>
      <c r="P779" s="23"/>
      <c r="Q779" s="5"/>
      <c r="R779" s="5"/>
      <c r="S779" s="23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23"/>
      <c r="N780" s="5"/>
      <c r="O780" s="5"/>
      <c r="P780" s="23"/>
      <c r="Q780" s="5"/>
      <c r="R780" s="5"/>
      <c r="S780" s="23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23"/>
      <c r="N781" s="5"/>
      <c r="O781" s="5"/>
      <c r="P781" s="23"/>
      <c r="Q781" s="5"/>
      <c r="R781" s="5"/>
      <c r="S781" s="23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23"/>
      <c r="N782" s="5"/>
      <c r="O782" s="5"/>
      <c r="P782" s="23"/>
      <c r="Q782" s="5"/>
      <c r="R782" s="5"/>
      <c r="S782" s="23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23"/>
      <c r="N783" s="5"/>
      <c r="O783" s="5"/>
      <c r="P783" s="23"/>
      <c r="Q783" s="5"/>
      <c r="R783" s="5"/>
      <c r="S783" s="23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23"/>
      <c r="N784" s="5"/>
      <c r="O784" s="5"/>
      <c r="P784" s="23"/>
      <c r="Q784" s="5"/>
      <c r="R784" s="5"/>
      <c r="S784" s="23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23"/>
      <c r="N785" s="5"/>
      <c r="O785" s="5"/>
      <c r="P785" s="23"/>
      <c r="Q785" s="5"/>
      <c r="R785" s="5"/>
      <c r="S785" s="23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23"/>
      <c r="N786" s="5"/>
      <c r="O786" s="5"/>
      <c r="P786" s="23"/>
      <c r="Q786" s="5"/>
      <c r="R786" s="5"/>
      <c r="S786" s="23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23"/>
      <c r="N787" s="5"/>
      <c r="O787" s="5"/>
      <c r="P787" s="23"/>
      <c r="Q787" s="5"/>
      <c r="R787" s="5"/>
      <c r="S787" s="23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23"/>
      <c r="N788" s="5"/>
      <c r="O788" s="5"/>
      <c r="P788" s="23"/>
      <c r="Q788" s="5"/>
      <c r="R788" s="5"/>
      <c r="S788" s="23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23"/>
      <c r="N789" s="5"/>
      <c r="O789" s="5"/>
      <c r="P789" s="23"/>
      <c r="Q789" s="5"/>
      <c r="R789" s="5"/>
      <c r="S789" s="23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23"/>
      <c r="N790" s="5"/>
      <c r="O790" s="5"/>
      <c r="P790" s="23"/>
      <c r="Q790" s="5"/>
      <c r="R790" s="5"/>
      <c r="S790" s="23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23"/>
      <c r="N791" s="5"/>
      <c r="O791" s="5"/>
      <c r="P791" s="23"/>
      <c r="Q791" s="5"/>
      <c r="R791" s="5"/>
      <c r="S791" s="23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23"/>
      <c r="N792" s="5"/>
      <c r="O792" s="5"/>
      <c r="P792" s="23"/>
      <c r="Q792" s="5"/>
      <c r="R792" s="5"/>
      <c r="S792" s="23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23"/>
      <c r="N793" s="5"/>
      <c r="O793" s="5"/>
      <c r="P793" s="23"/>
      <c r="Q793" s="5"/>
      <c r="R793" s="5"/>
      <c r="S793" s="23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23"/>
      <c r="N794" s="5"/>
      <c r="O794" s="5"/>
      <c r="P794" s="23"/>
      <c r="Q794" s="5"/>
      <c r="R794" s="5"/>
      <c r="S794" s="23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23"/>
      <c r="N795" s="5"/>
      <c r="O795" s="5"/>
      <c r="P795" s="23"/>
      <c r="Q795" s="5"/>
      <c r="R795" s="5"/>
      <c r="S795" s="23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23"/>
      <c r="N796" s="5"/>
      <c r="O796" s="5"/>
      <c r="P796" s="23"/>
      <c r="Q796" s="5"/>
      <c r="R796" s="5"/>
      <c r="S796" s="23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23"/>
      <c r="N797" s="5"/>
      <c r="O797" s="5"/>
      <c r="P797" s="23"/>
      <c r="Q797" s="5"/>
      <c r="R797" s="5"/>
      <c r="S797" s="23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23"/>
      <c r="N798" s="5"/>
      <c r="O798" s="5"/>
      <c r="P798" s="23"/>
      <c r="Q798" s="5"/>
      <c r="R798" s="5"/>
      <c r="S798" s="23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23"/>
      <c r="N799" s="5"/>
      <c r="O799" s="5"/>
      <c r="P799" s="23"/>
      <c r="Q799" s="5"/>
      <c r="R799" s="5"/>
      <c r="S799" s="23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23"/>
      <c r="N800" s="5"/>
      <c r="O800" s="5"/>
      <c r="P800" s="23"/>
      <c r="Q800" s="5"/>
      <c r="R800" s="5"/>
      <c r="S800" s="23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23"/>
      <c r="N801" s="5"/>
      <c r="O801" s="5"/>
      <c r="P801" s="23"/>
      <c r="Q801" s="5"/>
      <c r="R801" s="5"/>
      <c r="S801" s="23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23"/>
      <c r="N802" s="5"/>
      <c r="O802" s="5"/>
      <c r="P802" s="23"/>
      <c r="Q802" s="5"/>
      <c r="R802" s="5"/>
      <c r="S802" s="23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23"/>
      <c r="N803" s="5"/>
      <c r="O803" s="5"/>
      <c r="P803" s="23"/>
      <c r="Q803" s="5"/>
      <c r="R803" s="5"/>
      <c r="S803" s="23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23"/>
      <c r="N804" s="5"/>
      <c r="O804" s="5"/>
      <c r="P804" s="23"/>
      <c r="Q804" s="5"/>
      <c r="R804" s="5"/>
      <c r="S804" s="23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23"/>
      <c r="N805" s="5"/>
      <c r="O805" s="5"/>
      <c r="P805" s="23"/>
      <c r="Q805" s="5"/>
      <c r="R805" s="5"/>
      <c r="S805" s="23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23"/>
      <c r="N806" s="5"/>
      <c r="O806" s="5"/>
      <c r="P806" s="23"/>
      <c r="Q806" s="5"/>
      <c r="R806" s="5"/>
      <c r="S806" s="23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23"/>
      <c r="N807" s="5"/>
      <c r="O807" s="5"/>
      <c r="P807" s="23"/>
      <c r="Q807" s="5"/>
      <c r="R807" s="5"/>
      <c r="S807" s="23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23"/>
      <c r="N808" s="5"/>
      <c r="O808" s="5"/>
      <c r="P808" s="23"/>
      <c r="Q808" s="5"/>
      <c r="R808" s="5"/>
      <c r="S808" s="23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23"/>
      <c r="N809" s="5"/>
      <c r="O809" s="5"/>
      <c r="P809" s="23"/>
      <c r="Q809" s="5"/>
      <c r="R809" s="5"/>
      <c r="S809" s="23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23"/>
      <c r="N810" s="5"/>
      <c r="O810" s="5"/>
      <c r="P810" s="23"/>
      <c r="Q810" s="5"/>
      <c r="R810" s="5"/>
      <c r="S810" s="23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23"/>
      <c r="N811" s="5"/>
      <c r="O811" s="5"/>
      <c r="P811" s="23"/>
      <c r="Q811" s="5"/>
      <c r="R811" s="5"/>
      <c r="S811" s="23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23"/>
      <c r="N812" s="5"/>
      <c r="O812" s="5"/>
      <c r="P812" s="23"/>
      <c r="Q812" s="5"/>
      <c r="R812" s="5"/>
      <c r="S812" s="23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23"/>
      <c r="N813" s="5"/>
      <c r="O813" s="5"/>
      <c r="P813" s="23"/>
      <c r="Q813" s="5"/>
      <c r="R813" s="5"/>
      <c r="S813" s="23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23"/>
      <c r="N814" s="5"/>
      <c r="O814" s="5"/>
      <c r="P814" s="23"/>
      <c r="Q814" s="5"/>
      <c r="R814" s="5"/>
      <c r="S814" s="23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23"/>
      <c r="N815" s="5"/>
      <c r="O815" s="5"/>
      <c r="P815" s="23"/>
      <c r="Q815" s="5"/>
      <c r="R815" s="5"/>
      <c r="S815" s="23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23"/>
      <c r="N816" s="5"/>
      <c r="O816" s="5"/>
      <c r="P816" s="23"/>
      <c r="Q816" s="5"/>
      <c r="R816" s="5"/>
      <c r="S816" s="23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23"/>
      <c r="N817" s="5"/>
      <c r="O817" s="5"/>
      <c r="P817" s="23"/>
      <c r="Q817" s="5"/>
      <c r="R817" s="5"/>
      <c r="S817" s="23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23"/>
      <c r="N818" s="5"/>
      <c r="O818" s="5"/>
      <c r="P818" s="23"/>
      <c r="Q818" s="5"/>
      <c r="R818" s="5"/>
      <c r="S818" s="23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23"/>
      <c r="N819" s="5"/>
      <c r="O819" s="5"/>
      <c r="P819" s="23"/>
      <c r="Q819" s="5"/>
      <c r="R819" s="5"/>
      <c r="S819" s="23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23"/>
      <c r="N820" s="5"/>
      <c r="O820" s="5"/>
      <c r="P820" s="23"/>
      <c r="Q820" s="5"/>
      <c r="R820" s="5"/>
      <c r="S820" s="23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23"/>
      <c r="N821" s="5"/>
      <c r="O821" s="5"/>
      <c r="P821" s="23"/>
      <c r="Q821" s="5"/>
      <c r="R821" s="5"/>
      <c r="S821" s="23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23"/>
      <c r="N822" s="5"/>
      <c r="O822" s="5"/>
      <c r="P822" s="23"/>
      <c r="Q822" s="5"/>
      <c r="R822" s="5"/>
      <c r="S822" s="23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23"/>
      <c r="N823" s="5"/>
      <c r="O823" s="5"/>
      <c r="P823" s="23"/>
      <c r="Q823" s="5"/>
      <c r="R823" s="5"/>
      <c r="S823" s="23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23"/>
      <c r="N824" s="5"/>
      <c r="O824" s="5"/>
      <c r="P824" s="23"/>
      <c r="Q824" s="5"/>
      <c r="R824" s="5"/>
      <c r="S824" s="23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23"/>
      <c r="N825" s="5"/>
      <c r="O825" s="5"/>
      <c r="P825" s="23"/>
      <c r="Q825" s="5"/>
      <c r="R825" s="5"/>
      <c r="S825" s="23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23"/>
      <c r="N826" s="5"/>
      <c r="O826" s="5"/>
      <c r="P826" s="23"/>
      <c r="Q826" s="5"/>
      <c r="R826" s="5"/>
      <c r="S826" s="23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23"/>
      <c r="N827" s="5"/>
      <c r="O827" s="5"/>
      <c r="P827" s="23"/>
      <c r="Q827" s="5"/>
      <c r="R827" s="5"/>
      <c r="S827" s="23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23"/>
      <c r="N828" s="5"/>
      <c r="O828" s="5"/>
      <c r="P828" s="23"/>
      <c r="Q828" s="5"/>
      <c r="R828" s="5"/>
      <c r="S828" s="23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23"/>
      <c r="N829" s="5"/>
      <c r="O829" s="5"/>
      <c r="P829" s="23"/>
      <c r="Q829" s="5"/>
      <c r="R829" s="5"/>
      <c r="S829" s="23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23"/>
      <c r="N830" s="5"/>
      <c r="O830" s="5"/>
      <c r="P830" s="23"/>
      <c r="Q830" s="5"/>
      <c r="R830" s="5"/>
      <c r="S830" s="23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23"/>
      <c r="N831" s="5"/>
      <c r="O831" s="5"/>
      <c r="P831" s="23"/>
      <c r="Q831" s="5"/>
      <c r="R831" s="5"/>
      <c r="S831" s="23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23"/>
      <c r="N832" s="5"/>
      <c r="O832" s="5"/>
      <c r="P832" s="23"/>
      <c r="Q832" s="5"/>
      <c r="R832" s="5"/>
      <c r="S832" s="23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23"/>
      <c r="N833" s="5"/>
      <c r="O833" s="5"/>
      <c r="P833" s="23"/>
      <c r="Q833" s="5"/>
      <c r="R833" s="5"/>
      <c r="S833" s="23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23"/>
      <c r="N834" s="5"/>
      <c r="O834" s="5"/>
      <c r="P834" s="23"/>
      <c r="Q834" s="5"/>
      <c r="R834" s="5"/>
      <c r="S834" s="23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23"/>
      <c r="N835" s="5"/>
      <c r="O835" s="5"/>
      <c r="P835" s="23"/>
      <c r="Q835" s="5"/>
      <c r="R835" s="5"/>
      <c r="S835" s="23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23"/>
      <c r="N836" s="5"/>
      <c r="O836" s="5"/>
      <c r="P836" s="23"/>
      <c r="Q836" s="5"/>
      <c r="R836" s="5"/>
      <c r="S836" s="23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23"/>
      <c r="N837" s="5"/>
      <c r="O837" s="5"/>
      <c r="P837" s="23"/>
      <c r="Q837" s="5"/>
      <c r="R837" s="5"/>
      <c r="S837" s="23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23"/>
      <c r="N838" s="5"/>
      <c r="O838" s="5"/>
      <c r="P838" s="23"/>
      <c r="Q838" s="5"/>
      <c r="R838" s="5"/>
      <c r="S838" s="23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23"/>
      <c r="N839" s="5"/>
      <c r="O839" s="5"/>
      <c r="P839" s="23"/>
      <c r="Q839" s="5"/>
      <c r="R839" s="5"/>
      <c r="S839" s="23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23"/>
      <c r="N840" s="5"/>
      <c r="O840" s="5"/>
      <c r="P840" s="23"/>
      <c r="Q840" s="5"/>
      <c r="R840" s="5"/>
      <c r="S840" s="23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23"/>
      <c r="N841" s="5"/>
      <c r="O841" s="5"/>
      <c r="P841" s="23"/>
      <c r="Q841" s="5"/>
      <c r="R841" s="5"/>
      <c r="S841" s="23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23"/>
      <c r="N842" s="5"/>
      <c r="O842" s="5"/>
      <c r="P842" s="23"/>
      <c r="Q842" s="5"/>
      <c r="R842" s="5"/>
      <c r="S842" s="23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23"/>
      <c r="N843" s="5"/>
      <c r="O843" s="5"/>
      <c r="P843" s="23"/>
      <c r="Q843" s="5"/>
      <c r="R843" s="5"/>
      <c r="S843" s="23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23"/>
      <c r="N844" s="5"/>
      <c r="O844" s="5"/>
      <c r="P844" s="23"/>
      <c r="Q844" s="5"/>
      <c r="R844" s="5"/>
      <c r="S844" s="23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23"/>
      <c r="N845" s="5"/>
      <c r="O845" s="5"/>
      <c r="P845" s="23"/>
      <c r="Q845" s="5"/>
      <c r="R845" s="5"/>
      <c r="S845" s="23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23"/>
      <c r="N846" s="5"/>
      <c r="O846" s="5"/>
      <c r="P846" s="23"/>
      <c r="Q846" s="5"/>
      <c r="R846" s="5"/>
      <c r="S846" s="23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23"/>
      <c r="N847" s="5"/>
      <c r="O847" s="5"/>
      <c r="P847" s="23"/>
      <c r="Q847" s="5"/>
      <c r="R847" s="5"/>
      <c r="S847" s="23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23"/>
      <c r="N848" s="5"/>
      <c r="O848" s="5"/>
      <c r="P848" s="23"/>
      <c r="Q848" s="5"/>
      <c r="R848" s="5"/>
      <c r="S848" s="23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23"/>
      <c r="N849" s="5"/>
      <c r="O849" s="5"/>
      <c r="P849" s="23"/>
      <c r="Q849" s="5"/>
      <c r="R849" s="5"/>
      <c r="S849" s="23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23"/>
      <c r="N850" s="5"/>
      <c r="O850" s="5"/>
      <c r="P850" s="23"/>
      <c r="Q850" s="5"/>
      <c r="R850" s="5"/>
      <c r="S850" s="23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23"/>
      <c r="N851" s="5"/>
      <c r="O851" s="5"/>
      <c r="P851" s="23"/>
      <c r="Q851" s="5"/>
      <c r="R851" s="5"/>
      <c r="S851" s="23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23"/>
      <c r="N852" s="5"/>
      <c r="O852" s="5"/>
      <c r="P852" s="23"/>
      <c r="Q852" s="5"/>
      <c r="R852" s="5"/>
      <c r="S852" s="23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23"/>
      <c r="N853" s="5"/>
      <c r="O853" s="5"/>
      <c r="P853" s="23"/>
      <c r="Q853" s="5"/>
      <c r="R853" s="5"/>
      <c r="S853" s="23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23"/>
      <c r="N854" s="5"/>
      <c r="O854" s="5"/>
      <c r="P854" s="23"/>
      <c r="Q854" s="5"/>
      <c r="R854" s="5"/>
      <c r="S854" s="23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23"/>
      <c r="N855" s="5"/>
      <c r="O855" s="5"/>
      <c r="P855" s="23"/>
      <c r="Q855" s="5"/>
      <c r="R855" s="5"/>
      <c r="S855" s="23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23"/>
      <c r="N856" s="5"/>
      <c r="O856" s="5"/>
      <c r="P856" s="23"/>
      <c r="Q856" s="5"/>
      <c r="R856" s="5"/>
      <c r="S856" s="23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23"/>
      <c r="N857" s="5"/>
      <c r="O857" s="5"/>
      <c r="P857" s="23"/>
      <c r="Q857" s="5"/>
      <c r="R857" s="5"/>
      <c r="S857" s="23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23"/>
      <c r="N858" s="5"/>
      <c r="O858" s="5"/>
      <c r="P858" s="23"/>
      <c r="Q858" s="5"/>
      <c r="R858" s="5"/>
      <c r="S858" s="23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23"/>
      <c r="N859" s="5"/>
      <c r="O859" s="5"/>
      <c r="P859" s="23"/>
      <c r="Q859" s="5"/>
      <c r="R859" s="5"/>
      <c r="S859" s="23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23"/>
      <c r="N860" s="5"/>
      <c r="O860" s="5"/>
      <c r="P860" s="23"/>
      <c r="Q860" s="5"/>
      <c r="R860" s="5"/>
      <c r="S860" s="23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23"/>
      <c r="N861" s="5"/>
      <c r="O861" s="5"/>
      <c r="P861" s="23"/>
      <c r="Q861" s="5"/>
      <c r="R861" s="5"/>
      <c r="S861" s="23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23"/>
      <c r="N862" s="5"/>
      <c r="O862" s="5"/>
      <c r="P862" s="23"/>
      <c r="Q862" s="5"/>
      <c r="R862" s="5"/>
      <c r="S862" s="23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23"/>
      <c r="N863" s="5"/>
      <c r="O863" s="5"/>
      <c r="P863" s="23"/>
      <c r="Q863" s="5"/>
      <c r="R863" s="5"/>
      <c r="S863" s="23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23"/>
      <c r="N864" s="5"/>
      <c r="O864" s="5"/>
      <c r="P864" s="23"/>
      <c r="Q864" s="5"/>
      <c r="R864" s="5"/>
      <c r="S864" s="23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23"/>
      <c r="N865" s="5"/>
      <c r="O865" s="5"/>
      <c r="P865" s="23"/>
      <c r="Q865" s="5"/>
      <c r="R865" s="5"/>
      <c r="S865" s="23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23"/>
      <c r="N866" s="5"/>
      <c r="O866" s="5"/>
      <c r="P866" s="23"/>
      <c r="Q866" s="5"/>
      <c r="R866" s="5"/>
      <c r="S866" s="23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23"/>
      <c r="N867" s="5"/>
      <c r="O867" s="5"/>
      <c r="P867" s="23"/>
      <c r="Q867" s="5"/>
      <c r="R867" s="5"/>
      <c r="S867" s="23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23"/>
      <c r="N868" s="5"/>
      <c r="O868" s="5"/>
      <c r="P868" s="23"/>
      <c r="Q868" s="5"/>
      <c r="R868" s="5"/>
      <c r="S868" s="23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23"/>
      <c r="N869" s="5"/>
      <c r="O869" s="5"/>
      <c r="P869" s="23"/>
      <c r="Q869" s="5"/>
      <c r="R869" s="5"/>
      <c r="S869" s="23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23"/>
      <c r="N870" s="5"/>
      <c r="O870" s="5"/>
      <c r="P870" s="23"/>
      <c r="Q870" s="5"/>
      <c r="R870" s="5"/>
      <c r="S870" s="23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23"/>
      <c r="N871" s="5"/>
      <c r="O871" s="5"/>
      <c r="P871" s="23"/>
      <c r="Q871" s="5"/>
      <c r="R871" s="5"/>
      <c r="S871" s="23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23"/>
      <c r="N872" s="5"/>
      <c r="O872" s="5"/>
      <c r="P872" s="23"/>
      <c r="Q872" s="5"/>
      <c r="R872" s="5"/>
      <c r="S872" s="23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23"/>
      <c r="N873" s="5"/>
      <c r="O873" s="5"/>
      <c r="P873" s="23"/>
      <c r="Q873" s="5"/>
      <c r="R873" s="5"/>
      <c r="S873" s="23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23"/>
      <c r="N874" s="5"/>
      <c r="O874" s="5"/>
      <c r="P874" s="23"/>
      <c r="Q874" s="5"/>
      <c r="R874" s="5"/>
      <c r="S874" s="23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23"/>
      <c r="N875" s="5"/>
      <c r="O875" s="5"/>
      <c r="P875" s="23"/>
      <c r="Q875" s="5"/>
      <c r="R875" s="5"/>
      <c r="S875" s="23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23"/>
      <c r="N876" s="5"/>
      <c r="O876" s="5"/>
      <c r="P876" s="23"/>
      <c r="Q876" s="5"/>
      <c r="R876" s="5"/>
      <c r="S876" s="23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23"/>
      <c r="N877" s="5"/>
      <c r="O877" s="5"/>
      <c r="P877" s="23"/>
      <c r="Q877" s="5"/>
      <c r="R877" s="5"/>
      <c r="S877" s="23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23"/>
      <c r="N878" s="5"/>
      <c r="O878" s="5"/>
      <c r="P878" s="23"/>
      <c r="Q878" s="5"/>
      <c r="R878" s="5"/>
      <c r="S878" s="23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23"/>
      <c r="N879" s="5"/>
      <c r="O879" s="5"/>
      <c r="P879" s="23"/>
      <c r="Q879" s="5"/>
      <c r="R879" s="5"/>
      <c r="S879" s="23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23"/>
      <c r="N880" s="5"/>
      <c r="O880" s="5"/>
      <c r="P880" s="23"/>
      <c r="Q880" s="5"/>
      <c r="R880" s="5"/>
      <c r="S880" s="23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23"/>
      <c r="N881" s="5"/>
      <c r="O881" s="5"/>
      <c r="P881" s="23"/>
      <c r="Q881" s="5"/>
      <c r="R881" s="5"/>
      <c r="S881" s="23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23"/>
      <c r="N882" s="5"/>
      <c r="O882" s="5"/>
      <c r="P882" s="23"/>
      <c r="Q882" s="5"/>
      <c r="R882" s="5"/>
      <c r="S882" s="23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23"/>
      <c r="N883" s="5"/>
      <c r="O883" s="5"/>
      <c r="P883" s="23"/>
      <c r="Q883" s="5"/>
      <c r="R883" s="5"/>
      <c r="S883" s="23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23"/>
      <c r="N884" s="5"/>
      <c r="O884" s="5"/>
      <c r="P884" s="23"/>
      <c r="Q884" s="5"/>
      <c r="R884" s="5"/>
      <c r="S884" s="23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23"/>
      <c r="N885" s="5"/>
      <c r="O885" s="5"/>
      <c r="P885" s="23"/>
      <c r="Q885" s="5"/>
      <c r="R885" s="5"/>
      <c r="S885" s="23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23"/>
      <c r="N886" s="5"/>
      <c r="O886" s="5"/>
      <c r="P886" s="23"/>
      <c r="Q886" s="5"/>
      <c r="R886" s="5"/>
      <c r="S886" s="23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23"/>
      <c r="N887" s="5"/>
      <c r="O887" s="5"/>
      <c r="P887" s="23"/>
      <c r="Q887" s="5"/>
      <c r="R887" s="5"/>
      <c r="S887" s="23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23"/>
      <c r="N888" s="5"/>
      <c r="O888" s="5"/>
      <c r="P888" s="23"/>
      <c r="Q888" s="5"/>
      <c r="R888" s="5"/>
      <c r="S888" s="23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23"/>
      <c r="N889" s="5"/>
      <c r="O889" s="5"/>
      <c r="P889" s="23"/>
      <c r="Q889" s="5"/>
      <c r="R889" s="5"/>
      <c r="S889" s="23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23"/>
      <c r="N890" s="5"/>
      <c r="O890" s="5"/>
      <c r="P890" s="23"/>
      <c r="Q890" s="5"/>
      <c r="R890" s="5"/>
      <c r="S890" s="23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23"/>
      <c r="N891" s="5"/>
      <c r="O891" s="5"/>
      <c r="P891" s="23"/>
      <c r="Q891" s="5"/>
      <c r="R891" s="5"/>
      <c r="S891" s="23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23"/>
      <c r="N892" s="5"/>
      <c r="O892" s="5"/>
      <c r="P892" s="23"/>
      <c r="Q892" s="5"/>
      <c r="R892" s="5"/>
      <c r="S892" s="23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23"/>
      <c r="N893" s="5"/>
      <c r="O893" s="5"/>
      <c r="P893" s="23"/>
      <c r="Q893" s="5"/>
      <c r="R893" s="5"/>
      <c r="S893" s="23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23"/>
      <c r="N894" s="5"/>
      <c r="O894" s="5"/>
      <c r="P894" s="23"/>
      <c r="Q894" s="5"/>
      <c r="R894" s="5"/>
      <c r="S894" s="23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23"/>
      <c r="N895" s="5"/>
      <c r="O895" s="5"/>
      <c r="P895" s="23"/>
      <c r="Q895" s="5"/>
      <c r="R895" s="5"/>
      <c r="S895" s="23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23"/>
      <c r="N896" s="5"/>
      <c r="O896" s="5"/>
      <c r="P896" s="23"/>
      <c r="Q896" s="5"/>
      <c r="R896" s="5"/>
      <c r="S896" s="23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23"/>
      <c r="N897" s="5"/>
      <c r="O897" s="5"/>
      <c r="P897" s="23"/>
      <c r="Q897" s="5"/>
      <c r="R897" s="5"/>
      <c r="S897" s="23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23"/>
      <c r="N898" s="5"/>
      <c r="O898" s="5"/>
      <c r="P898" s="23"/>
      <c r="Q898" s="5"/>
      <c r="R898" s="5"/>
      <c r="S898" s="23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23"/>
      <c r="N899" s="5"/>
      <c r="O899" s="5"/>
      <c r="P899" s="23"/>
      <c r="Q899" s="5"/>
      <c r="R899" s="5"/>
      <c r="S899" s="23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23"/>
      <c r="N900" s="5"/>
      <c r="O900" s="5"/>
      <c r="P900" s="23"/>
      <c r="Q900" s="5"/>
      <c r="R900" s="5"/>
      <c r="S900" s="23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23"/>
      <c r="N901" s="5"/>
      <c r="O901" s="5"/>
      <c r="P901" s="23"/>
      <c r="Q901" s="5"/>
      <c r="R901" s="5"/>
      <c r="S901" s="23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23"/>
      <c r="N902" s="5"/>
      <c r="O902" s="5"/>
      <c r="P902" s="23"/>
      <c r="Q902" s="5"/>
      <c r="R902" s="5"/>
      <c r="S902" s="23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23"/>
      <c r="N903" s="5"/>
      <c r="O903" s="5"/>
      <c r="P903" s="23"/>
      <c r="Q903" s="5"/>
      <c r="R903" s="5"/>
      <c r="S903" s="23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23"/>
      <c r="N904" s="5"/>
      <c r="O904" s="5"/>
      <c r="P904" s="23"/>
      <c r="Q904" s="5"/>
      <c r="R904" s="5"/>
      <c r="S904" s="23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23"/>
      <c r="N905" s="5"/>
      <c r="O905" s="5"/>
      <c r="P905" s="23"/>
      <c r="Q905" s="5"/>
      <c r="R905" s="5"/>
      <c r="S905" s="23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23"/>
      <c r="N906" s="5"/>
      <c r="O906" s="5"/>
      <c r="P906" s="23"/>
      <c r="Q906" s="5"/>
      <c r="R906" s="5"/>
      <c r="S906" s="23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23"/>
      <c r="N907" s="5"/>
      <c r="O907" s="5"/>
      <c r="P907" s="23"/>
      <c r="Q907" s="5"/>
      <c r="R907" s="5"/>
      <c r="S907" s="23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23"/>
      <c r="N908" s="5"/>
      <c r="O908" s="5"/>
      <c r="P908" s="23"/>
      <c r="Q908" s="5"/>
      <c r="R908" s="5"/>
      <c r="S908" s="23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23"/>
      <c r="N909" s="5"/>
      <c r="O909" s="5"/>
      <c r="P909" s="23"/>
      <c r="Q909" s="5"/>
      <c r="R909" s="5"/>
      <c r="S909" s="23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23"/>
      <c r="N910" s="5"/>
      <c r="O910" s="5"/>
      <c r="P910" s="23"/>
      <c r="Q910" s="5"/>
      <c r="R910" s="5"/>
      <c r="S910" s="23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23"/>
      <c r="N911" s="5"/>
      <c r="O911" s="5"/>
      <c r="P911" s="23"/>
      <c r="Q911" s="5"/>
      <c r="R911" s="5"/>
      <c r="S911" s="23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23"/>
      <c r="N912" s="5"/>
      <c r="O912" s="5"/>
      <c r="P912" s="23"/>
      <c r="Q912" s="5"/>
      <c r="R912" s="5"/>
      <c r="S912" s="23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23"/>
      <c r="N913" s="5"/>
      <c r="O913" s="5"/>
      <c r="P913" s="23"/>
      <c r="Q913" s="5"/>
      <c r="R913" s="5"/>
      <c r="S913" s="23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23"/>
      <c r="N914" s="5"/>
      <c r="O914" s="5"/>
      <c r="P914" s="23"/>
      <c r="Q914" s="5"/>
      <c r="R914" s="5"/>
      <c r="S914" s="23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23"/>
      <c r="N915" s="5"/>
      <c r="O915" s="5"/>
      <c r="P915" s="23"/>
      <c r="Q915" s="5"/>
      <c r="R915" s="5"/>
      <c r="S915" s="23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23"/>
      <c r="N916" s="5"/>
      <c r="O916" s="5"/>
      <c r="P916" s="23"/>
      <c r="Q916" s="5"/>
      <c r="R916" s="5"/>
      <c r="S916" s="23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23"/>
      <c r="N917" s="5"/>
      <c r="O917" s="5"/>
      <c r="P917" s="23"/>
      <c r="Q917" s="5"/>
      <c r="R917" s="5"/>
      <c r="S917" s="23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23"/>
      <c r="N918" s="5"/>
      <c r="O918" s="5"/>
      <c r="P918" s="23"/>
      <c r="Q918" s="5"/>
      <c r="R918" s="5"/>
      <c r="S918" s="23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23"/>
      <c r="N919" s="5"/>
      <c r="O919" s="5"/>
      <c r="P919" s="23"/>
      <c r="Q919" s="5"/>
      <c r="R919" s="5"/>
      <c r="S919" s="23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23"/>
      <c r="N920" s="5"/>
      <c r="O920" s="5"/>
      <c r="P920" s="23"/>
      <c r="Q920" s="5"/>
      <c r="R920" s="5"/>
      <c r="S920" s="23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23"/>
      <c r="N921" s="5"/>
      <c r="O921" s="5"/>
      <c r="P921" s="23"/>
      <c r="Q921" s="5"/>
      <c r="R921" s="5"/>
      <c r="S921" s="23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23"/>
      <c r="N922" s="5"/>
      <c r="O922" s="5"/>
      <c r="P922" s="23"/>
      <c r="Q922" s="5"/>
      <c r="R922" s="5"/>
      <c r="S922" s="23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23"/>
      <c r="N923" s="5"/>
      <c r="O923" s="5"/>
      <c r="P923" s="23"/>
      <c r="Q923" s="5"/>
      <c r="R923" s="5"/>
      <c r="S923" s="23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23"/>
      <c r="N924" s="5"/>
      <c r="O924" s="5"/>
      <c r="P924" s="23"/>
      <c r="Q924" s="5"/>
      <c r="R924" s="5"/>
      <c r="S924" s="23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23"/>
      <c r="N925" s="5"/>
      <c r="O925" s="5"/>
      <c r="P925" s="23"/>
      <c r="Q925" s="5"/>
      <c r="R925" s="5"/>
      <c r="S925" s="23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23"/>
      <c r="N926" s="5"/>
      <c r="O926" s="5"/>
      <c r="P926" s="23"/>
      <c r="Q926" s="5"/>
      <c r="R926" s="5"/>
      <c r="S926" s="23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23"/>
      <c r="N927" s="5"/>
      <c r="O927" s="5"/>
      <c r="P927" s="23"/>
      <c r="Q927" s="5"/>
      <c r="R927" s="5"/>
      <c r="S927" s="23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23"/>
      <c r="N928" s="5"/>
      <c r="O928" s="5"/>
      <c r="P928" s="23"/>
      <c r="Q928" s="5"/>
      <c r="R928" s="5"/>
      <c r="S928" s="23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23"/>
      <c r="N929" s="5"/>
      <c r="O929" s="5"/>
      <c r="P929" s="23"/>
      <c r="Q929" s="5"/>
      <c r="R929" s="5"/>
      <c r="S929" s="23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23"/>
      <c r="N930" s="5"/>
      <c r="O930" s="5"/>
      <c r="P930" s="23"/>
      <c r="Q930" s="5"/>
      <c r="R930" s="5"/>
      <c r="S930" s="23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23"/>
      <c r="N931" s="5"/>
      <c r="O931" s="5"/>
      <c r="P931" s="23"/>
      <c r="Q931" s="5"/>
      <c r="R931" s="5"/>
      <c r="S931" s="23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23"/>
      <c r="N932" s="5"/>
      <c r="O932" s="5"/>
      <c r="P932" s="23"/>
      <c r="Q932" s="5"/>
      <c r="R932" s="5"/>
      <c r="S932" s="23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23"/>
      <c r="N933" s="5"/>
      <c r="O933" s="5"/>
      <c r="P933" s="23"/>
      <c r="Q933" s="5"/>
      <c r="R933" s="5"/>
      <c r="S933" s="23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23"/>
      <c r="N934" s="5"/>
      <c r="O934" s="5"/>
      <c r="P934" s="23"/>
      <c r="Q934" s="5"/>
      <c r="R934" s="5"/>
      <c r="S934" s="23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23"/>
      <c r="N935" s="5"/>
      <c r="O935" s="5"/>
      <c r="P935" s="23"/>
      <c r="Q935" s="5"/>
      <c r="R935" s="5"/>
      <c r="S935" s="23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23"/>
      <c r="N936" s="5"/>
      <c r="O936" s="5"/>
      <c r="P936" s="23"/>
      <c r="Q936" s="5"/>
      <c r="R936" s="5"/>
      <c r="S936" s="23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23"/>
      <c r="N937" s="5"/>
      <c r="O937" s="5"/>
      <c r="P937" s="23"/>
      <c r="Q937" s="5"/>
      <c r="R937" s="5"/>
      <c r="S937" s="23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23"/>
      <c r="N938" s="5"/>
      <c r="O938" s="5"/>
      <c r="P938" s="23"/>
      <c r="Q938" s="5"/>
      <c r="R938" s="5"/>
      <c r="S938" s="23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23"/>
      <c r="N939" s="5"/>
      <c r="O939" s="5"/>
      <c r="P939" s="23"/>
      <c r="Q939" s="5"/>
      <c r="R939" s="5"/>
      <c r="S939" s="23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23"/>
      <c r="N940" s="5"/>
      <c r="O940" s="5"/>
      <c r="P940" s="23"/>
      <c r="Q940" s="5"/>
      <c r="R940" s="5"/>
      <c r="S940" s="23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23"/>
      <c r="N941" s="5"/>
      <c r="O941" s="5"/>
      <c r="P941" s="23"/>
      <c r="Q941" s="5"/>
      <c r="R941" s="5"/>
      <c r="S941" s="23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23"/>
      <c r="N942" s="5"/>
      <c r="O942" s="5"/>
      <c r="P942" s="23"/>
      <c r="Q942" s="5"/>
      <c r="R942" s="5"/>
      <c r="S942" s="23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23"/>
      <c r="N943" s="5"/>
      <c r="O943" s="5"/>
      <c r="P943" s="23"/>
      <c r="Q943" s="5"/>
      <c r="R943" s="5"/>
      <c r="S943" s="23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23"/>
      <c r="N944" s="5"/>
      <c r="O944" s="5"/>
      <c r="P944" s="23"/>
      <c r="Q944" s="5"/>
      <c r="R944" s="5"/>
      <c r="S944" s="23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23"/>
      <c r="N945" s="5"/>
      <c r="O945" s="5"/>
      <c r="P945" s="23"/>
      <c r="Q945" s="5"/>
      <c r="R945" s="5"/>
      <c r="S945" s="23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23"/>
      <c r="N946" s="5"/>
      <c r="O946" s="5"/>
      <c r="P946" s="23"/>
      <c r="Q946" s="5"/>
      <c r="R946" s="5"/>
      <c r="S946" s="23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23"/>
      <c r="N947" s="5"/>
      <c r="O947" s="5"/>
      <c r="P947" s="23"/>
      <c r="Q947" s="5"/>
      <c r="R947" s="5"/>
      <c r="S947" s="23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23"/>
      <c r="N948" s="5"/>
      <c r="O948" s="5"/>
      <c r="P948" s="23"/>
      <c r="Q948" s="5"/>
      <c r="R948" s="5"/>
      <c r="S948" s="23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23"/>
      <c r="N949" s="5"/>
      <c r="O949" s="5"/>
      <c r="P949" s="23"/>
      <c r="Q949" s="5"/>
      <c r="R949" s="5"/>
      <c r="S949" s="23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23"/>
      <c r="N950" s="5"/>
      <c r="O950" s="5"/>
      <c r="P950" s="23"/>
      <c r="Q950" s="5"/>
      <c r="R950" s="5"/>
      <c r="S950" s="23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23"/>
      <c r="N951" s="5"/>
      <c r="O951" s="5"/>
      <c r="P951" s="23"/>
      <c r="Q951" s="5"/>
      <c r="R951" s="5"/>
      <c r="S951" s="23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23"/>
      <c r="N952" s="5"/>
      <c r="O952" s="5"/>
      <c r="P952" s="23"/>
      <c r="Q952" s="5"/>
      <c r="R952" s="5"/>
      <c r="S952" s="23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23"/>
      <c r="N953" s="5"/>
      <c r="O953" s="5"/>
      <c r="P953" s="23"/>
      <c r="Q953" s="5"/>
      <c r="R953" s="5"/>
      <c r="S953" s="23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23"/>
      <c r="N954" s="5"/>
      <c r="O954" s="5"/>
      <c r="P954" s="23"/>
      <c r="Q954" s="5"/>
      <c r="R954" s="5"/>
      <c r="S954" s="23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23"/>
      <c r="N955" s="5"/>
      <c r="O955" s="5"/>
      <c r="P955" s="23"/>
      <c r="Q955" s="5"/>
      <c r="R955" s="5"/>
      <c r="S955" s="23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23"/>
      <c r="N956" s="5"/>
      <c r="O956" s="5"/>
      <c r="P956" s="23"/>
      <c r="Q956" s="5"/>
      <c r="R956" s="5"/>
      <c r="S956" s="23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23"/>
      <c r="N957" s="5"/>
      <c r="O957" s="5"/>
      <c r="P957" s="23"/>
      <c r="Q957" s="5"/>
      <c r="R957" s="5"/>
      <c r="S957" s="23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23"/>
      <c r="N958" s="5"/>
      <c r="O958" s="5"/>
      <c r="P958" s="23"/>
      <c r="Q958" s="5"/>
      <c r="R958" s="5"/>
      <c r="S958" s="23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23"/>
      <c r="N959" s="5"/>
      <c r="O959" s="5"/>
      <c r="P959" s="23"/>
      <c r="Q959" s="5"/>
      <c r="R959" s="5"/>
      <c r="S959" s="23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23"/>
      <c r="N960" s="5"/>
      <c r="O960" s="5"/>
      <c r="P960" s="23"/>
      <c r="Q960" s="5"/>
      <c r="R960" s="5"/>
      <c r="S960" s="23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23"/>
      <c r="N961" s="5"/>
      <c r="O961" s="5"/>
      <c r="P961" s="23"/>
      <c r="Q961" s="5"/>
      <c r="R961" s="5"/>
      <c r="S961" s="23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23"/>
      <c r="N962" s="5"/>
      <c r="O962" s="5"/>
      <c r="P962" s="23"/>
      <c r="Q962" s="5"/>
      <c r="R962" s="5"/>
      <c r="S962" s="23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23"/>
      <c r="N963" s="5"/>
      <c r="O963" s="5"/>
      <c r="P963" s="23"/>
      <c r="Q963" s="5"/>
      <c r="R963" s="5"/>
      <c r="S963" s="23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23"/>
      <c r="N964" s="5"/>
      <c r="O964" s="5"/>
      <c r="P964" s="23"/>
      <c r="Q964" s="5"/>
      <c r="R964" s="5"/>
      <c r="S964" s="23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23"/>
      <c r="N965" s="5"/>
      <c r="O965" s="5"/>
      <c r="P965" s="23"/>
      <c r="Q965" s="5"/>
      <c r="R965" s="5"/>
      <c r="S965" s="23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23"/>
      <c r="N966" s="5"/>
      <c r="O966" s="5"/>
      <c r="P966" s="23"/>
      <c r="Q966" s="5"/>
      <c r="R966" s="5"/>
      <c r="S966" s="23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23"/>
      <c r="N967" s="5"/>
      <c r="O967" s="5"/>
      <c r="P967" s="23"/>
      <c r="Q967" s="5"/>
      <c r="R967" s="5"/>
      <c r="S967" s="23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23"/>
      <c r="N968" s="5"/>
      <c r="O968" s="5"/>
      <c r="P968" s="23"/>
      <c r="Q968" s="5"/>
      <c r="R968" s="5"/>
      <c r="S968" s="23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23"/>
      <c r="N969" s="5"/>
      <c r="O969" s="5"/>
      <c r="P969" s="23"/>
      <c r="Q969" s="5"/>
      <c r="R969" s="5"/>
      <c r="S969" s="23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23"/>
      <c r="N970" s="5"/>
      <c r="O970" s="5"/>
      <c r="P970" s="23"/>
      <c r="Q970" s="5"/>
      <c r="R970" s="5"/>
      <c r="S970" s="23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23"/>
      <c r="N971" s="5"/>
      <c r="O971" s="5"/>
      <c r="P971" s="23"/>
      <c r="Q971" s="5"/>
      <c r="R971" s="5"/>
      <c r="S971" s="23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23"/>
      <c r="N972" s="5"/>
      <c r="O972" s="5"/>
      <c r="P972" s="23"/>
      <c r="Q972" s="5"/>
      <c r="R972" s="5"/>
      <c r="S972" s="23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23"/>
      <c r="N973" s="5"/>
      <c r="O973" s="5"/>
      <c r="P973" s="23"/>
      <c r="Q973" s="5"/>
      <c r="R973" s="5"/>
      <c r="S973" s="23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23"/>
      <c r="N974" s="5"/>
      <c r="O974" s="5"/>
      <c r="P974" s="23"/>
      <c r="Q974" s="5"/>
      <c r="R974" s="5"/>
      <c r="S974" s="23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23"/>
      <c r="N975" s="5"/>
      <c r="O975" s="5"/>
      <c r="P975" s="23"/>
      <c r="Q975" s="5"/>
      <c r="R975" s="5"/>
      <c r="S975" s="23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23"/>
      <c r="N976" s="5"/>
      <c r="O976" s="5"/>
      <c r="P976" s="23"/>
      <c r="Q976" s="5"/>
      <c r="R976" s="5"/>
      <c r="S976" s="23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23"/>
      <c r="N977" s="5"/>
      <c r="O977" s="5"/>
      <c r="P977" s="23"/>
      <c r="Q977" s="5"/>
      <c r="R977" s="5"/>
      <c r="S977" s="23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23"/>
      <c r="N978" s="5"/>
      <c r="O978" s="5"/>
      <c r="P978" s="23"/>
      <c r="Q978" s="5"/>
      <c r="R978" s="5"/>
      <c r="S978" s="23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23"/>
      <c r="N979" s="5"/>
      <c r="O979" s="5"/>
      <c r="P979" s="23"/>
      <c r="Q979" s="5"/>
      <c r="R979" s="5"/>
      <c r="S979" s="23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23"/>
      <c r="N980" s="5"/>
      <c r="O980" s="5"/>
      <c r="P980" s="23"/>
      <c r="Q980" s="5"/>
      <c r="R980" s="5"/>
      <c r="S980" s="23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23"/>
      <c r="N981" s="5"/>
      <c r="O981" s="5"/>
      <c r="P981" s="23"/>
      <c r="Q981" s="5"/>
      <c r="R981" s="5"/>
      <c r="S981" s="23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23"/>
      <c r="N982" s="5"/>
      <c r="O982" s="5"/>
      <c r="P982" s="23"/>
      <c r="Q982" s="5"/>
      <c r="R982" s="5"/>
      <c r="S982" s="23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23"/>
      <c r="N983" s="5"/>
      <c r="O983" s="5"/>
      <c r="P983" s="23"/>
      <c r="Q983" s="5"/>
      <c r="R983" s="5"/>
      <c r="S983" s="23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23"/>
      <c r="N984" s="5"/>
      <c r="O984" s="5"/>
      <c r="P984" s="23"/>
      <c r="Q984" s="5"/>
      <c r="R984" s="5"/>
      <c r="S984" s="23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23"/>
      <c r="N985" s="5"/>
      <c r="O985" s="5"/>
      <c r="P985" s="23"/>
      <c r="Q985" s="5"/>
      <c r="R985" s="5"/>
      <c r="S985" s="23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23"/>
      <c r="N986" s="5"/>
      <c r="O986" s="5"/>
      <c r="P986" s="23"/>
      <c r="Q986" s="5"/>
      <c r="R986" s="5"/>
      <c r="S986" s="23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23"/>
      <c r="N987" s="5"/>
      <c r="O987" s="5"/>
      <c r="P987" s="23"/>
      <c r="Q987" s="5"/>
      <c r="R987" s="5"/>
      <c r="S987" s="23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23"/>
      <c r="N988" s="5"/>
      <c r="O988" s="5"/>
      <c r="P988" s="23"/>
      <c r="Q988" s="5"/>
      <c r="R988" s="5"/>
      <c r="S988" s="23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23"/>
      <c r="N989" s="5"/>
      <c r="O989" s="5"/>
      <c r="P989" s="23"/>
      <c r="Q989" s="5"/>
      <c r="R989" s="5"/>
      <c r="S989" s="23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23"/>
      <c r="N990" s="5"/>
      <c r="O990" s="5"/>
      <c r="P990" s="23"/>
      <c r="Q990" s="5"/>
      <c r="R990" s="5"/>
      <c r="S990" s="23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23"/>
      <c r="N991" s="5"/>
      <c r="O991" s="5"/>
      <c r="P991" s="23"/>
      <c r="Q991" s="5"/>
      <c r="R991" s="5"/>
      <c r="S991" s="23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23"/>
      <c r="N992" s="5"/>
      <c r="O992" s="5"/>
      <c r="P992" s="23"/>
      <c r="Q992" s="5"/>
      <c r="R992" s="5"/>
      <c r="S992" s="23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23"/>
      <c r="N993" s="5"/>
      <c r="O993" s="5"/>
      <c r="P993" s="23"/>
      <c r="Q993" s="5"/>
      <c r="R993" s="5"/>
      <c r="S993" s="23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23"/>
      <c r="N994" s="5"/>
      <c r="O994" s="5"/>
      <c r="P994" s="23"/>
      <c r="Q994" s="5"/>
      <c r="R994" s="5"/>
      <c r="S994" s="23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23"/>
      <c r="N995" s="5"/>
      <c r="O995" s="5"/>
      <c r="P995" s="23"/>
      <c r="Q995" s="5"/>
      <c r="R995" s="5"/>
      <c r="S995" s="23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23"/>
      <c r="N996" s="5"/>
      <c r="O996" s="5"/>
      <c r="P996" s="23"/>
      <c r="Q996" s="5"/>
      <c r="R996" s="5"/>
      <c r="S996" s="23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2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23"/>
      <c r="N997" s="5"/>
      <c r="O997" s="5"/>
      <c r="P997" s="23"/>
      <c r="Q997" s="5"/>
      <c r="R997" s="5"/>
      <c r="S997" s="23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2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23"/>
      <c r="N998" s="5"/>
      <c r="O998" s="5"/>
      <c r="P998" s="23"/>
      <c r="Q998" s="5"/>
      <c r="R998" s="5"/>
      <c r="S998" s="23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2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23"/>
      <c r="N999" s="5"/>
      <c r="O999" s="5"/>
      <c r="P999" s="23"/>
      <c r="Q999" s="5"/>
      <c r="R999" s="5"/>
      <c r="S999" s="23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2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23"/>
      <c r="N1000" s="5"/>
      <c r="O1000" s="5"/>
      <c r="P1000" s="23"/>
      <c r="Q1000" s="5"/>
      <c r="R1000" s="5"/>
      <c r="S1000" s="23"/>
      <c r="T1000" s="5"/>
      <c r="U1000" s="5"/>
      <c r="V1000" s="5"/>
      <c r="W1000" s="5"/>
      <c r="X1000" s="5"/>
      <c r="Y1000" s="5"/>
      <c r="Z1000" s="5"/>
      <c r="AA1000" s="5"/>
      <c r="AB1000" s="5"/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申請順</vt:lpstr>
      <vt:lpstr>報酬順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2023-02-01T11:44:24Z</dcterms:created>
  <dcterms:modified xsi:type="dcterms:W3CDTF">2023-03-17T10:26:49Z</dcterms:modified>
</cp:coreProperties>
</file>