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"/>
    </mc:Choice>
  </mc:AlternateContent>
  <xr:revisionPtr revIDLastSave="0" documentId="13_ncr:1_{75F3E167-FBA2-46A3-BCEA-52580C48B8E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</sheets>
  <calcPr calcId="191029"/>
</workbook>
</file>

<file path=xl/calcChain.xml><?xml version="1.0" encoding="utf-8"?>
<calcChain xmlns="http://schemas.openxmlformats.org/spreadsheetml/2006/main">
  <c r="C16" i="11" l="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<sst xmlns="http://schemas.openxmlformats.org/spreadsheetml/2006/main" count="148" uniqueCount="63">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</sst>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45875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44983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38" t="s">
        <v>11</v>
      </c>
      <c r="B16" s="39"/>
      <c r="C16" s="40">
        <f>H39</f>
        <v>171457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44744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24</v>
      </c>
      <c r="B24" s="32"/>
      <c r="C24" s="32" t="s">
        <v>28</v>
      </c>
      <c r="D24" s="33"/>
      <c r="E24" s="33" t="s">
        <v>24</v>
      </c>
      <c r="F24" s="34">
        <v>92000</v>
      </c>
      <c r="G24" s="35">
        <v>1</v>
      </c>
      <c r="H24" s="36">
        <f>F24*G24</f>
        <v>92000</v>
      </c>
    </row>
    <row r="25" spans="1:8">
      <c r="A25" s="32"/>
      <c r="B25" s="32"/>
      <c r="C25" s="33"/>
      <c r="D25" s="33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2" t="s">
        <v>24</v>
      </c>
      <c r="B27" s="32"/>
      <c r="C27" s="32" t="s">
        <v>27</v>
      </c>
      <c r="D27" s="33"/>
      <c r="E27" s="33" t="s">
        <v>24</v>
      </c>
      <c r="F27" s="34">
        <v>63870</v>
      </c>
      <c r="G27" s="35">
        <v>1</v>
      </c>
      <c r="H27" s="36">
        <f>F27*G27</f>
        <v>63870</v>
      </c>
    </row>
    <row r="28" spans="1:8">
      <c r="A28" s="32"/>
      <c r="B28" s="32"/>
      <c r="C28" s="33"/>
      <c r="D28" s="33"/>
      <c r="E28" s="33"/>
      <c r="F28" s="34"/>
      <c r="G28" s="35"/>
      <c r="H28" s="36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2"/>
      <c r="B30" s="32"/>
      <c r="C30" s="32"/>
      <c r="D30" s="33"/>
      <c r="E30" s="33"/>
      <c r="F30" s="34"/>
      <c r="G30" s="35"/>
      <c r="H30" s="36"/>
    </row>
    <row r="31" spans="1:8">
      <c r="A31" s="32"/>
      <c r="B31" s="32"/>
      <c r="C31" s="33"/>
      <c r="D31" s="33"/>
      <c r="E31" s="33"/>
      <c r="F31" s="34"/>
      <c r="G31" s="35"/>
      <c r="H31" s="36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5" t="s">
        <v>21</v>
      </c>
      <c r="G33" s="45"/>
      <c r="H33" s="46">
        <f>SUM(H24:H31)</f>
        <v>155870</v>
      </c>
    </row>
    <row r="34" spans="6:8">
      <c r="F34" s="45"/>
      <c r="G34" s="45"/>
      <c r="H34" s="46"/>
    </row>
    <row r="35" spans="6:8" ht="5.25" customHeight="1">
      <c r="F35" s="6"/>
      <c r="G35" s="6"/>
      <c r="H35" s="6"/>
    </row>
    <row r="36" spans="6:8">
      <c r="F36" s="49" t="s">
        <v>22</v>
      </c>
      <c r="G36" s="49"/>
      <c r="H36" s="36">
        <f>H33*0.1</f>
        <v>15587</v>
      </c>
    </row>
    <row r="37" spans="6:8">
      <c r="F37" s="49"/>
      <c r="G37" s="49"/>
      <c r="H37" s="36"/>
    </row>
    <row r="38" spans="6:8" ht="5.25" customHeight="1">
      <c r="F38" s="6"/>
      <c r="G38" s="6"/>
      <c r="H38" s="6"/>
    </row>
    <row r="39" spans="6:8">
      <c r="F39" s="45" t="s">
        <v>21</v>
      </c>
      <c r="G39" s="45"/>
      <c r="H39" s="48">
        <f>H33+H36</f>
        <v>171457</v>
      </c>
    </row>
    <row r="40" spans="6:8">
      <c r="F40" s="45"/>
      <c r="G40" s="45"/>
      <c r="H40" s="48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tabSelected="1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44983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44985</v>
      </c>
    </row>
    <row r="16" spans="1:8" ht="35.25" customHeight="1">
      <c r="A16" s="38" t="s">
        <v>11</v>
      </c>
      <c r="B16" s="39"/>
      <c r="C16" s="40">
        <f>H33</f>
        <v>32780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45013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35</v>
      </c>
      <c r="B24" s="32"/>
      <c r="C24" s="50"/>
      <c r="D24" s="51"/>
      <c r="E24" s="33"/>
      <c r="F24" s="34">
        <v>29800</v>
      </c>
      <c r="G24" s="35">
        <v>1</v>
      </c>
      <c r="H24" s="36">
        <f>F24*G24</f>
        <v>29800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29800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f>H27*0.1</f>
        <v>2980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32780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v>44966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44966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160000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44994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30</v>
      </c>
      <c r="B24" s="32"/>
      <c r="C24" s="50"/>
      <c r="D24" s="51"/>
      <c r="E24" s="33"/>
      <c r="F24" s="34">
        <v>145455</v>
      </c>
      <c r="G24" s="35">
        <v>1</v>
      </c>
      <c r="H24" s="36">
        <f>F24*G24</f>
        <v>145455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145455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14545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160000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Normal="10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44972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v>44972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1500000</v>
      </c>
      <c r="D16" s="41"/>
      <c r="E16" s="44" t="s">
        <v>0</v>
      </c>
      <c r="F16" s="37" t="s">
        <v>62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45000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/>
      <c r="B24" s="32"/>
      <c r="C24" s="50" t="s">
        <v>61</v>
      </c>
      <c r="D24" s="51"/>
      <c r="E24" s="33"/>
      <c r="F24" s="34">
        <v>1363637</v>
      </c>
      <c r="G24" s="35">
        <v>1</v>
      </c>
      <c r="H24" s="36">
        <f>F24*G24</f>
        <v>1363637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1363637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136363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1500000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>
      <selection activeCell="A4" sqref="A4:A7"/>
    </sheetView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7" t="s">
        <v>11</v>
      </c>
      <c r="B16" s="58"/>
      <c r="C16" s="59">
        <f>G39</f>
        <v>880000</v>
      </c>
      <c r="D16" s="60"/>
      <c r="E16" s="61" t="s">
        <v>41</v>
      </c>
      <c r="F16" s="62" t="s">
        <v>36</v>
      </c>
      <c r="G16" s="62"/>
    </row>
    <row r="17" spans="1:7" ht="3" customHeight="1">
      <c r="E17" s="61"/>
      <c r="F17" s="62"/>
      <c r="G17" s="62"/>
    </row>
    <row r="18" spans="1:7" ht="27" customHeight="1">
      <c r="A18" s="57" t="s">
        <v>12</v>
      </c>
      <c r="B18" s="58"/>
      <c r="C18" s="63">
        <f>EDATE(G11,1)</f>
        <v>44986</v>
      </c>
      <c r="D18" s="64"/>
      <c r="E18" s="61"/>
      <c r="F18" s="62"/>
      <c r="G18" s="62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2" t="s">
        <v>46</v>
      </c>
      <c r="B23" s="52"/>
      <c r="C23" s="52"/>
      <c r="D23" s="52"/>
      <c r="E23" s="52"/>
      <c r="F23" s="52"/>
      <c r="G23" s="28" t="s">
        <v>20</v>
      </c>
    </row>
    <row r="24" spans="1:7" ht="12" hidden="1" customHeight="1">
      <c r="A24" s="53" t="s">
        <v>44</v>
      </c>
      <c r="B24" s="53"/>
      <c r="C24" s="53"/>
      <c r="D24" s="53"/>
      <c r="E24" s="53"/>
      <c r="F24" s="53"/>
      <c r="G24" s="55">
        <v>303000</v>
      </c>
    </row>
    <row r="25" spans="1:7" hidden="1">
      <c r="A25" s="53"/>
      <c r="B25" s="53"/>
      <c r="C25" s="53"/>
      <c r="D25" s="53"/>
      <c r="E25" s="53"/>
      <c r="F25" s="53"/>
      <c r="G25" s="55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53" t="s">
        <v>38</v>
      </c>
      <c r="B27" s="53"/>
      <c r="C27" s="53"/>
      <c r="D27" s="53"/>
      <c r="E27" s="53"/>
      <c r="F27" s="53"/>
      <c r="G27" s="55">
        <v>49500</v>
      </c>
    </row>
    <row r="28" spans="1:7" hidden="1">
      <c r="A28" s="53"/>
      <c r="B28" s="53"/>
      <c r="C28" s="53"/>
      <c r="D28" s="53"/>
      <c r="E28" s="53"/>
      <c r="F28" s="53"/>
      <c r="G28" s="55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53" t="s">
        <v>42</v>
      </c>
      <c r="B30" s="53"/>
      <c r="C30" s="53"/>
      <c r="D30" s="53"/>
      <c r="E30" s="53"/>
      <c r="F30" s="53"/>
      <c r="G30" s="55">
        <v>9390</v>
      </c>
    </row>
    <row r="31" spans="1:7" hidden="1">
      <c r="A31" s="53"/>
      <c r="B31" s="53"/>
      <c r="C31" s="53"/>
      <c r="D31" s="53"/>
      <c r="E31" s="53"/>
      <c r="F31" s="53"/>
      <c r="G31" s="55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53" t="s">
        <v>39</v>
      </c>
      <c r="B33" s="53"/>
      <c r="C33" s="53"/>
      <c r="D33" s="53"/>
      <c r="E33" s="53"/>
      <c r="F33" s="53"/>
      <c r="G33" s="55">
        <v>1000</v>
      </c>
    </row>
    <row r="34" spans="1:7" hidden="1">
      <c r="A34" s="53"/>
      <c r="B34" s="53"/>
      <c r="C34" s="53"/>
      <c r="D34" s="53"/>
      <c r="E34" s="53"/>
      <c r="F34" s="53"/>
      <c r="G34" s="55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53" t="s">
        <v>49</v>
      </c>
      <c r="B36" s="53"/>
      <c r="C36" s="53"/>
      <c r="D36" s="53"/>
      <c r="E36" s="53"/>
      <c r="F36" s="53"/>
      <c r="G36" s="55">
        <v>880000</v>
      </c>
    </row>
    <row r="37" spans="1:7">
      <c r="A37" s="53"/>
      <c r="B37" s="53"/>
      <c r="C37" s="53"/>
      <c r="D37" s="53"/>
      <c r="E37" s="53"/>
      <c r="F37" s="53"/>
      <c r="G37" s="55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6" t="s">
        <v>21</v>
      </c>
      <c r="G39" s="54">
        <v>880000</v>
      </c>
    </row>
    <row r="40" spans="1:7">
      <c r="F40" s="56"/>
      <c r="G40" s="54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請求書1</vt:lpstr>
      <vt:lpstr>請求書2</vt:lpstr>
      <vt:lpstr>請求書3</vt:lpstr>
      <vt:lpstr>請求書4</vt:lpstr>
      <vt:lpstr>請求書5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2023-02-15T22:23:50Z</cp:lastPrinted>
  <dcterms:created xsi:type="dcterms:W3CDTF">2021-07-07T12:55:25Z</dcterms:created>
  <dcterms:modified xsi:type="dcterms:W3CDTF">2023-02-26T03:01:52Z</dcterms:modified>
</cp:coreProperties>
</file>