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410FF26D-CAC1-4543-9ACD-1850086056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" sheetId="1" r:id="rId1"/>
    <sheet name="2023年物販経理" sheetId="21" r:id="rId2"/>
    <sheet name="2023.6" sheetId="22" r:id="rId3"/>
    <sheet name="2023.5" sheetId="19" r:id="rId4"/>
    <sheet name="2023.4" sheetId="18" r:id="rId5"/>
    <sheet name="2023.3" sheetId="17" r:id="rId6"/>
    <sheet name="2023.2" sheetId="16" r:id="rId7"/>
    <sheet name="2023.1" sheetId="15" r:id="rId8"/>
    <sheet name="2022.12" sheetId="14" state="hidden" r:id="rId9"/>
    <sheet name="2022.3" sheetId="2" state="hidden" r:id="rId10"/>
    <sheet name="2022.4" sheetId="5" state="hidden" r:id="rId11"/>
    <sheet name="2022.11" sheetId="13" state="hidden" r:id="rId12"/>
    <sheet name="2022.10" sheetId="12" state="hidden" r:id="rId13"/>
    <sheet name="2022.9" sheetId="11" state="hidden" r:id="rId14"/>
    <sheet name="2022.8" sheetId="10" state="hidden" r:id="rId15"/>
    <sheet name="2022.7" sheetId="9" state="hidden" r:id="rId16"/>
    <sheet name="2022.6" sheetId="7" state="hidden" r:id="rId17"/>
    <sheet name="2022.5" sheetId="6" state="hidden" r:id="rId18"/>
  </sheets>
  <definedNames>
    <definedName name="ExternalData_1" localSheetId="1" hidden="1">'2023年物販経理'!$A$1:$E$35</definedName>
    <definedName name="_xlnm.Print_Area" localSheetId="0">一覧!$A$1:$AF$17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8" i="1" l="1"/>
  <c r="AE18" i="1"/>
  <c r="AD18" i="1"/>
  <c r="AC18" i="1"/>
  <c r="AB18" i="1"/>
  <c r="AA18" i="1"/>
  <c r="Z18" i="1"/>
  <c r="Y18" i="1"/>
  <c r="X18" i="1"/>
  <c r="W18" i="1"/>
  <c r="V18" i="1"/>
  <c r="U18" i="1"/>
  <c r="O18" i="1"/>
  <c r="I18" i="1"/>
  <c r="F18" i="1"/>
  <c r="E18" i="1"/>
  <c r="D18" i="1"/>
  <c r="C18" i="1"/>
  <c r="B18" i="1"/>
  <c r="T18" i="1"/>
  <c r="M18" i="1"/>
  <c r="R18" i="1"/>
  <c r="Q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G110" i="22"/>
  <c r="E110" i="22"/>
  <c r="D110" i="22"/>
  <c r="C110" i="22"/>
  <c r="B110" i="22"/>
  <c r="I110" i="22"/>
  <c r="I3" i="19"/>
  <c r="I110" i="19" s="1"/>
  <c r="I17" i="1" s="1"/>
  <c r="Q17" i="1"/>
  <c r="Q16" i="1"/>
  <c r="Q15" i="1"/>
  <c r="Q14" i="1"/>
  <c r="Q13" i="1"/>
  <c r="M17" i="1"/>
  <c r="M16" i="1"/>
  <c r="M15" i="1"/>
  <c r="M14" i="1"/>
  <c r="M13" i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G18" i="1" l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447D99-C36F-469E-A114-5CEAC55D971C}" keepAlive="1" name="クエリ - 1～12月の売上 販管費" description="ブック内の '1～12月の売上 販管費' クエリへの接続です。" type="5" refreshedVersion="8" background="1" refreshOnLoad="1" saveData="1">
    <dbPr connection="Provider=Microsoft.Mashup.OleDb.1;Data Source=$Workbook$;Location=&quot;1～12月の売上 販管費&quot;;Extended Properties=&quot;&quot;" command="SELECT * FROM [1～12月の売上 販管費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<sst xmlns="http://schemas.openxmlformats.org/spreadsheetml/2006/main" count="2338" uniqueCount="242">
  <si>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</si>
  <si>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</si>
  <si>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</si>
  <si>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</si>
  <si>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</si>
  <si>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</si>
  <si>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</si>
  <si>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</si>
  <si>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</si>
  <si>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</si>
  <si>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</si>
  <si>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</si>
  <si>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</si>
  <si>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</si>
  <si>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</si>
  <si>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</si>
  <si>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</si>
  <si>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</si>
  <si>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</si>
  <si>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</si>
  <si>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</si>
  <si>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</si>
  <si>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</si>
  <si>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</si>
  <si>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</si>
  <si>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</si>
  <si>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</si>
  <si>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</si>
  <si>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</si>
  <si>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</si>
  <si>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</si>
  <si>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</si>
  <si>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</si>
  <si>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</si>
  <si>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</si>
  <si>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</si>
  <si>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</si>
  <si>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</si>
  <si>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</si>
  <si>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</si>
  <si>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</si>
  <si>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</si>
  <si>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</si>
  <si>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</si>
  <si>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</si>
  <si>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</si>
  <si>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</si>
  <si>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</si>
  <si>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</si>
  <si>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</si>
  <si>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</si>
  <si>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</si>
  <si>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</si>
  <si>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</si>
  <si>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</si>
  <si>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</si>
  <si>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</si>
  <si>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</si>
  <si>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</si>
  <si>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</si>
  <si>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</si>
  <si>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</si>
  <si>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</si>
  <si>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</si>
  <si>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</si>
  <si>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</si>
  <si>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</si>
  <si>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</si>
  <si>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</si>
  <si>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</si>
  <si>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</si>
  <si>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</si>
  <si>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</si>
  <si>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</si>
  <si>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</si>
  <si>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</si>
  <si>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</si>
  <si>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</si>
  <si>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</si>
  <si>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</si>
  <si>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</si>
  <si>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</si>
  <si>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</si>
  <si>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</si>
  <si>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</si>
  <si>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</si>
  <si>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</si>
  <si>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</si>
  <si>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</si>
  <si>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</si>
  <si>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</si>
  <si>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</si>
  <si>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</si>
  <si>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</si>
  <si>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</si>
  <si>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</si>
  <si>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</si>
  <si>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</si>
  <si>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</si>
  <si>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</si>
  <si>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</si>
  <si>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</si>
  <si>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</si>
  <si>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</si>
  <si>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</si>
  <si>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</si>
  <si>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</si>
  <si>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</si>
  <si>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</si>
  <si>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</si>
  <si>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</si>
  <si>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</si>
  <si>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</si>
  <si>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</si>
  <si>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</si>
  <si>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</si>
  <si>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</si>
  <si>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</si>
  <si>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</si>
  <si>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</si>
  <si>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</si>
  <si>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</si>
  <si>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</si>
  <si>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</si>
  <si>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</si>
  <si>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</si>
  <si>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</si>
  <si>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</si>
  <si>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</si>
  <si>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</si>
  <si>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</si>
  <si>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</si>
  <si>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</si>
  <si>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</si>
  <si>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</si>
  <si>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</si>
  <si>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</si>
  <si>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</si>
  <si>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</si>
  <si>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</si>
  <si>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</si>
  <si>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</si>
  <si>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</si>
  <si>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</si>
  <si>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</si>
  <si>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</si>
  <si>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</si>
  <si>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</si>
  <si>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</si>
  <si>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</si>
  <si>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</si>
  <si>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</si>
  <si>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</si>
  <si>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</si>
  <si>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</si>
  <si>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</si>
  <si>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</si>
  <si>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</si>
  <si>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</si>
  <si>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</si>
  <si>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</si>
  <si>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</si>
  <si>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</si>
  <si>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</si>
  <si>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</si>
  <si>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</si>
  <si>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</si>
  <si>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</si>
  <si>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</si>
  <si>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</si>
  <si>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</si>
  <si>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</si>
  <si>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</si>
  <si>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</si>
  <si>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</si>
  <si>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</si>
  <si>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</si>
  <si>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</si>
  <si>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</si>
  <si>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</si>
  <si>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</si>
  <si>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</si>
  <si>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</si>
  <si>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</si>
  <si>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</si>
  <si>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</si>
  <si>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</si>
  <si>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</si>
  <si>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</si>
  <si>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</si>
  <si>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</si>
  <si>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</si>
  <si>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</si>
  <si>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</si>
  <si>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</si>
  <si>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</si>
  <si>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</si>
  <si>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</si>
  <si>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</si>
  <si>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</si>
  <si>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</si>
  <si>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</si>
  <si>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</si>
  <si>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</si>
  <si>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</si>
  <si>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</si>
  <si>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</si>
  <si>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</si>
  <si>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</si>
  <si>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</si>
  <si>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</si>
  <si>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</si>
  <si>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</si>
  <si>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</si>
  <si>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</si>
  <si>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</si>
  <si>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</si>
  <si>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</si>
  <si>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</si>
  <si>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</si>
  <si>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</si>
  <si>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</si>
  <si>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</si>
  <si>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</si>
  <si>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</si>
  <si>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</si>
  <si>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</si>
  <si>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</si>
  <si>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</si>
  <si>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</si>
  <si>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Column1</t>
  </si>
  <si>
    <t>総売上</t>
  </si>
  <si>
    <t>仕入れ額</t>
  </si>
  <si>
    <t>販管費</t>
  </si>
  <si>
    <t>利益</t>
  </si>
  <si>
    <t>合計</t>
  </si>
  <si>
    <t>三原さん</t>
  </si>
  <si>
    <t>加藤さん</t>
  </si>
  <si>
    <t>イッセイさん</t>
  </si>
  <si>
    <t>AXIS</t>
  </si>
  <si>
    <t>⚫︎三原さん</t>
  </si>
  <si>
    <t>まずは未出品在庫をなくす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</si>
</sst>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1" fontId="0" fillId="0" borderId="0" xfId="0" applyNumberForma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0CCA03-5CF9-44E9-8CAB-129D5AC56B31}" autoFormatId="20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総売上" tableColumnId="2"/>
      <queryTableField id="3" name="仕入れ額" tableColumnId="3"/>
      <queryTableField id="4" name="販管費" tableColumnId="4"/>
      <queryTableField id="5" name="利益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8" totalsRowShown="0" headerRowDxfId="33">
  <autoFilter ref="A2:S18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8" totalsRowShown="0" headerRowDxfId="13">
  <autoFilter ref="T2:AF18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7F3642-2C6F-4D5A-BFC6-9C149D38D2AE}" name="テーブル_1_12月の売上_販管費" displayName="テーブル_1_12月の売上_販管費" ref="A1:E35" tableType="queryTable" totalsRowShown="0">
  <autoFilter ref="A1:E35" xr:uid="{D37F3642-2C6F-4D5A-BFC6-9C149D38D2AE}"/>
  <tableColumns count="5">
    <tableColumn id="1" xr3:uid="{F22C3199-DDB1-4453-AEC6-7025187D2E95}" uniqueName="1" name="Column1" queryTableFieldId="1"/>
    <tableColumn id="2" xr3:uid="{D6E9A6E1-3592-48DE-8677-C35BD0066E60}" uniqueName="2" name="総売上" queryTableFieldId="2"/>
    <tableColumn id="3" xr3:uid="{10A4AF00-3013-43A6-9FE1-23E12AC7502D}" uniqueName="3" name="仕入れ額" queryTableFieldId="3"/>
    <tableColumn id="4" xr3:uid="{77E9488B-0556-4868-9693-2BDCF5A3EE09}" uniqueName="4" name="販管費" queryTableFieldId="4"/>
    <tableColumn id="5" xr3:uid="{376B3097-8901-4468-AE13-044BAF7EBA63}" uniqueName="5" name="利益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tabSelected="1" view="pageBreakPreview" zoomScaleNormal="100" zoomScaleSheetLayoutView="100" workbookViewId="0">
      <pane ySplit="2" topLeftCell="A3" activePane="bottomLeft" state="frozen"/>
      <selection pane="bottomLeft" activeCell="I14" sqref="I14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'2023年物販経理'!E2</f>
        <v>330288.62400000001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'2023年物販経理'!C2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/>
      <c r="M14" s="7">
        <f>'2023年物販経理'!E3</f>
        <v>-1668977.2</v>
      </c>
      <c r="N14" s="7">
        <f>SUM(振込額一覧[[#This Row],[①振込合計]:[⑥RL]])</f>
        <v>2791817.9</v>
      </c>
      <c r="O14" s="7">
        <f>'2023.2'!H$110</f>
        <v>2571421</v>
      </c>
      <c r="P14" s="7">
        <v>1528226</v>
      </c>
      <c r="Q14" s="7">
        <f>'2023年物販経理'!C3</f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v>347490</v>
      </c>
      <c r="M15" s="7">
        <f>'2023年物販経理'!E4</f>
        <v>280053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'2023年物販経理'!C4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/>
      <c r="M16" s="7">
        <f>'2023年物販経理'!E5</f>
        <v>-1871983.7</v>
      </c>
      <c r="N16" s="7">
        <f>SUM(振込額一覧[[#This Row],[①振込合計]:[⑥RL]])</f>
        <v>2219668</v>
      </c>
      <c r="O16" s="7">
        <f>'2023.4'!H$110</f>
        <v>1570035</v>
      </c>
      <c r="P16" s="7">
        <v>2118284</v>
      </c>
      <c r="Q16" s="7">
        <f>'2023年物販経理'!C5</f>
        <v>2271305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-1468651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116950</v>
      </c>
      <c r="J17" s="7"/>
      <c r="K17" s="7">
        <v>242153.8</v>
      </c>
      <c r="L17" s="7"/>
      <c r="M17" s="7">
        <f>'2023年物販経理'!E6</f>
        <v>484244</v>
      </c>
      <c r="N17" s="7">
        <f>SUM(振込額一覧[[#This Row],[①振込合計]:[⑥RL]])</f>
        <v>2695774.8</v>
      </c>
      <c r="O17" s="7">
        <f>'2023.5'!H$110</f>
        <v>838463</v>
      </c>
      <c r="P17" s="7">
        <v>2181045</v>
      </c>
      <c r="Q17" s="7">
        <f>'2023年物販経理'!C6</f>
        <v>925275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-323733.20000000019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0</v>
      </c>
      <c r="C18" s="7">
        <f>'2023.6'!C$110</f>
        <v>0</v>
      </c>
      <c r="D18" s="7">
        <f>'2023.6'!D$110</f>
        <v>0</v>
      </c>
      <c r="E18" s="7">
        <f>'2023.6'!E$110</f>
        <v>0</v>
      </c>
      <c r="F18" s="7">
        <f>'2023.6'!G$110-SUM(振込額一覧[[#This Row],[メルレ（AI）]:[物販]])</f>
        <v>0</v>
      </c>
      <c r="G18" s="4">
        <f>SUM(振込額一覧[[#This Row],[メルレ（AI）]:[物販]])+振込額一覧[[#This Row],[メルレ～物販以外の振込額]]</f>
        <v>0</v>
      </c>
      <c r="H18" s="7"/>
      <c r="I18" s="7">
        <f>'2023.6'!I$110</f>
        <v>0</v>
      </c>
      <c r="J18" s="7"/>
      <c r="K18" s="7">
        <v>242153.8</v>
      </c>
      <c r="L18" s="7"/>
      <c r="M18" s="7">
        <f>'2023年物販経理'!E7</f>
        <v>0</v>
      </c>
      <c r="N18" s="7">
        <f>SUM(振込額一覧[[#This Row],[①振込合計]:[⑥RL]])</f>
        <v>242153.8</v>
      </c>
      <c r="O18" s="7">
        <f>'2023.6'!H$110</f>
        <v>0</v>
      </c>
      <c r="P18" s="7">
        <v>2181045</v>
      </c>
      <c r="Q18" s="7">
        <f>'2023年物販経理'!C7</f>
        <v>0</v>
      </c>
      <c r="R18" s="7">
        <f>SUM(振込額一覧[[#This Row],[①出金額
(PayPay口座)]],振込額一覧[[#This Row],[②出金額
（AMEX）]])</f>
        <v>2181045</v>
      </c>
      <c r="S18" s="4">
        <f>振込額一覧[[#This Row],[①～⑦
合計額]]-振込額一覧[[#This Row],[①+②
出金合計額]]</f>
        <v>-1938891.2</v>
      </c>
      <c r="T18" s="1">
        <f>振込額一覧[[#This Row],[年月]]</f>
        <v>45078</v>
      </c>
      <c r="U18" s="1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6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EB40-35D8-4B2B-9E1B-F251B00232D2}">
  <dimension ref="A1:E32"/>
  <sheetViews>
    <sheetView workbookViewId="0">
      <selection activeCell="E6" sqref="E6"/>
    </sheetView>
  </sheetViews>
  <sheetFormatPr defaultRowHeight="18.75"/>
  <cols>
    <col min="1" max="1" width="25.25" bestFit="1" customWidth="1"/>
    <col min="2" max="2" width="9.375" bestFit="1" customWidth="1"/>
    <col min="3" max="3" width="11.25" bestFit="1" customWidth="1"/>
    <col min="4" max="5" width="9.375" bestFit="1" customWidth="1"/>
  </cols>
  <sheetData>
    <row r="1" spans="1:5">
      <c r="A1" t="s">
        <v>230</v>
      </c>
      <c r="B1" t="s">
        <v>231</v>
      </c>
      <c r="C1" t="s">
        <v>232</v>
      </c>
      <c r="D1" t="s">
        <v>233</v>
      </c>
      <c r="E1" t="s">
        <v>234</v>
      </c>
    </row>
    <row r="2" spans="1:5">
      <c r="A2">
        <v>1</v>
      </c>
      <c r="B2" s="23">
        <v>1394762</v>
      </c>
      <c r="C2" s="23">
        <v>532672</v>
      </c>
      <c r="D2" s="23">
        <v>531801.37600000005</v>
      </c>
      <c r="E2" s="23">
        <v>330288.62400000001</v>
      </c>
    </row>
    <row r="3" spans="1:5">
      <c r="A3">
        <v>2</v>
      </c>
      <c r="B3" s="23">
        <v>487972</v>
      </c>
      <c r="C3" s="23">
        <v>1665985</v>
      </c>
      <c r="D3" s="23">
        <v>490964.2</v>
      </c>
      <c r="E3" s="23">
        <v>-1668977.2</v>
      </c>
    </row>
    <row r="4" spans="1:5">
      <c r="A4">
        <v>3</v>
      </c>
      <c r="B4" s="23">
        <v>1649728</v>
      </c>
      <c r="C4" s="23">
        <v>796797</v>
      </c>
      <c r="D4" s="23">
        <v>572878</v>
      </c>
      <c r="E4" s="23">
        <v>280053</v>
      </c>
    </row>
    <row r="5" spans="1:5">
      <c r="A5">
        <v>4</v>
      </c>
      <c r="B5" s="23">
        <v>1458130</v>
      </c>
      <c r="C5" s="23">
        <v>2271305</v>
      </c>
      <c r="D5" s="23">
        <v>1058808.7</v>
      </c>
      <c r="E5" s="23">
        <v>-1871983.7</v>
      </c>
    </row>
    <row r="6" spans="1:5">
      <c r="A6">
        <v>5</v>
      </c>
      <c r="B6" s="23">
        <v>2036404</v>
      </c>
      <c r="C6" s="23">
        <v>925275</v>
      </c>
      <c r="D6" s="23">
        <v>626885</v>
      </c>
      <c r="E6" s="23">
        <v>484244</v>
      </c>
    </row>
    <row r="7" spans="1:5">
      <c r="A7">
        <v>6</v>
      </c>
      <c r="B7" s="23"/>
      <c r="C7" s="23"/>
      <c r="D7" s="23"/>
      <c r="E7" s="23"/>
    </row>
    <row r="8" spans="1:5">
      <c r="A8">
        <v>7</v>
      </c>
      <c r="B8" s="23"/>
      <c r="C8" s="23"/>
      <c r="D8" s="23"/>
      <c r="E8" s="23"/>
    </row>
    <row r="9" spans="1:5">
      <c r="A9">
        <v>8</v>
      </c>
      <c r="B9" s="23"/>
      <c r="C9" s="23"/>
      <c r="D9" s="23"/>
      <c r="E9" s="23"/>
    </row>
    <row r="10" spans="1:5">
      <c r="A10">
        <v>9</v>
      </c>
      <c r="B10" s="23"/>
      <c r="C10" s="23"/>
      <c r="D10" s="23"/>
      <c r="E10" s="23"/>
    </row>
    <row r="11" spans="1:5">
      <c r="A11">
        <v>10</v>
      </c>
      <c r="B11" s="23"/>
      <c r="C11" s="23"/>
      <c r="D11" s="23"/>
      <c r="E11" s="23"/>
    </row>
    <row r="12" spans="1:5">
      <c r="A12">
        <v>11</v>
      </c>
      <c r="B12" s="23"/>
      <c r="C12" s="23"/>
      <c r="D12" s="23"/>
      <c r="E12" s="23"/>
    </row>
    <row r="13" spans="1:5">
      <c r="A13">
        <v>12</v>
      </c>
      <c r="B13" s="23"/>
      <c r="C13" s="23"/>
      <c r="D13" s="23"/>
      <c r="E13" s="23"/>
    </row>
    <row r="14" spans="1:5">
      <c r="A14" t="s">
        <v>235</v>
      </c>
      <c r="B14" s="23">
        <v>7026996</v>
      </c>
      <c r="C14" s="23">
        <v>6192034</v>
      </c>
      <c r="D14" s="23">
        <v>3281337.2760000001</v>
      </c>
      <c r="E14" s="23">
        <v>-2446375.2760000001</v>
      </c>
    </row>
    <row r="22" spans="1:3">
      <c r="A22" t="s">
        <v>236</v>
      </c>
    </row>
    <row r="23" spans="1:3">
      <c r="A23" t="s">
        <v>237</v>
      </c>
      <c r="B23">
        <v>1</v>
      </c>
      <c r="C23">
        <v>1</v>
      </c>
    </row>
    <row r="24" spans="1:3">
      <c r="A24" t="s">
        <v>238</v>
      </c>
      <c r="B24">
        <v>1</v>
      </c>
    </row>
    <row r="25" spans="1:3">
      <c r="A25" t="s">
        <v>239</v>
      </c>
    </row>
    <row r="31" spans="1:3">
      <c r="A31" t="s">
        <v>240</v>
      </c>
    </row>
    <row r="32" spans="1:3">
      <c r="A32" t="s">
        <v>241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/>
      <c r="C2" s="21"/>
      <c r="D2" s="3"/>
      <c r="E2" s="3"/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/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/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v>56000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C29" sqref="C2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7" sqref="I7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A E G A A B Q S w M E F A A C A A g A R 6 n B V g w G J N K l A A A A 9 g A A A B I A H A B D b 2 5 m a W c v U G F j a 2 F n Z S 5 4 b W w g o h g A K K A U A A A A A A A A A A A A A A A A A A A A A A A A A A A A h Y 9 N D o I w G E S v Q r q n P 0 i M I R 9 l 4 c 5 I Q m J i 3 D a 1 Q h W K o c V y N x c e y S u I U d S d y 3 n z F j P 3 6 w 2 y o a m D i + q s b k 2 K G K Y o U E a 2 e 2 3 K F P X u E C 5 Q x q E Q 8 i R K F Y y y s c l g 9 y m q n D s n h H j v s Z / h t i t J R C k j u 3 y 9 k Z V q B P r I + r 8 c a m O d M F I h D t v X G B 5 h x u Y 4 p j G m Q C Y I u T Z f I R r 3 P t s f C M u + d n 2 n + F G E q w L I F I G 8 P / A H U E s D B B Q A A g A I A E e p w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q c F W R + V 3 x P o C A A C g C A A A E w A c A E Z v c m 1 1 b G F z L 1 N l Y 3 R p b 2 4 x L m 0 g o h g A K K A U A A A A A A A A A A A A A A A A A A A A A A A A A A A A p Z V t T 9 N Q F M f f L 9 l 3 a O q b L S k b d x v 4 Q B Z D g M i C L u q I q A s h 3 X Z 5 k L a X 9 N 7 p c F k C a 9 Q N M P o G B T H o I o h E Q w y Q C A H i h 7 l 0 j F d 8 B W / Z q I W 1 Q 3 B v m p x z 7 v / 2 f 8 5 v p x g m y Q h S u F j 1 C d r c L r c L D 4 s q T H F U e 0 m 1 X a q 9 o 9 r 3 A B f m J E j c L o 7 9 a H 7 P S O S 3 W b A r k 4 S S r y O t q l A h f U g d T S A 0 6 v F m 4 1 F R h m H + l A b f n 4 t 3 I I W w y n 6 h K q U v F c s L m 3 R y l u Z n 6 O Q n f X G a a f a K C Q n 6 e l V R w Y N I l T u Q l J a V 3 v E x i D 3 m 1 U I 2 y + v b m + W P B V 7 g C M t x o j K e E 7 g s u 7 L E L q P a j 6 P d Q n v k a L f Y q E B f 3 i h P r B z O v 9 X X P t i U G u c L N L 9 E t Q 1 2 J 8 3 / t q k 5 K K 5 W 1 l e t 0 Z z X 7 R p R n A x a W 3 y F B 0 d 7 i y D A b N D J N f 3 L + v 7 W F M f U D t Z K l f U d v n H T z W 7 3 w Y S v 1 l f s 4 Y c J G c M 3 / P 4 U S m L f E E J D r J d J J P v x m A r F F B 6 G k G B / y g / A 4 z u d z W p T d C A S 7 W l 6 1 C V 3 R x H J p O 5 l B v G T B 7 d i S p L I i f Z g z 7 P g 8 4 f I D z N j S C U 3 j W m I J J y R c I b 3 C p y S l i R m W 0 1 D b 2 2 c j f 0 M x I z L D V e m m W w 8 Q q A c b t w G o W d E S Y X 5 6 m n G U K d I x B O A y n O v y p 9 3 z f 5 S b Y 5 q G t U m m H x 5 9 q c J 0 1 0 V y Y j A b t Y B q G L P P 7 2 n w M V r x 9 o l K Z Y U J V H F Y c N t v / e S 9 D Z + W Q P p / a 2 J y t e V S u n b W c q q M g H 7 c N A + H L I P t 9 i H W + 3 D V 0 / C B G a I J X 7 N v v y 6 Q z l o d k o A p 4 S D W R B 0 O h B y S j g 4 B g 6 W w W n P O X P c x a n D + S V z f P t b 0 w y e S m n G H P p 9 K K O n 8 L a I S d R T z 4 Y A W s 5 T A v Z S D t X C u X q B C + k B I X S e Y P B C g g E B O A j q h f d n l K q t x 4 5 a Q c E K q g V O C 4 8 W B q 3 Y W U m z w m U F y s q Q F R s r K n / x M J F o / I 8 G T v u n v h u X W T b g f 7 Y N M N Z N z V D d J + 3 X m + p O Z I m I Q l p D P k P x O L W / M 6 u / W G a K h 6 X X 9 V n L z q 4 q K m k 5 A d X j n F 5 Y P V i Y O p N o / K k E b X 8 A U E s B A i 0 A F A A C A A g A R 6 n B V g w G J N K l A A A A 9 g A A A B I A A A A A A A A A A A A A A A A A A A A A A E N v b m Z p Z y 9 Q Y W N r Y W d l L n h t b F B L A Q I t A B Q A A g A I A E e p w V Y P y u m r p A A A A O k A A A A T A A A A A A A A A A A A A A A A A P E A A A B b Q 2 9 u d G V u d F 9 U e X B l c 1 0 u e G 1 s U E s B A i 0 A F A A C A A g A R 6 n B V k f l d 8 T 6 A g A A o A g A A B M A A A A A A A A A A A A A A A A A 4 g E A A E Z v c m 1 1 b G F z L 1 N l Y 3 R p b 2 4 x L m 1 Q S w U G A A A A A A M A A w D C A A A A K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y A A A A A A A A A t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0 O j E w O j Q 4 L j M w M T c x N D N a I i A v P j x F b n R y e S B U e X B l P S J G a W x s Q 2 9 s d W 1 u V H l w Z X M i I F Z h b H V l P S J z Q U F B Q U F B Q T 0 i I C 8 + P E V u d H J 5 I F R 5 c G U 9 I k Z p b G x D b 2 x 1 b W 5 O Y W 1 l c y I g V m F s d W U 9 I n N b J n F 1 b 3 Q 7 5 b m 0 5 p y I J n F 1 b 3 Q 7 L C Z x d W 9 0 O + O D o e O D q + O D r O + 8 i E F J 7 7 y J J n F 1 b 3 Q 7 L C Z x d W 9 0 O + O D o e O D q + O D r O + 8 i O W l s + a A p + m Z k O W u m u + 8 i S Z x d W 9 0 O y w m c X V v d D t B S e + 8 i O O C p O O D s + O C u e O C v + + 8 i S Z x d W 9 0 O y w m c X V v d D v n i a n o s q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O D h u O D v O O D l u O D q z I v 5 a S J 5 p u 0 4 4 G V 4 4 K M 4 4 G f 5 Z 6 L L n v l u b T m n I g s M H 0 m c X V v d D s s J n F 1 b 3 Q 7 U 2 V j d G l v b j E v 4 4 O G 4 4 O 8 4 4 O W 4 4 O r M i / l p I n m m 7 T j g Z X j g o z j g Z / l n o s u e + O D o e O D q + O D r O + 8 i E F J 7 7 y J L D F 9 J n F 1 b 3 Q 7 L C Z x d W 9 0 O 1 N l Y 3 R p b 2 4 x L + O D h u O D v O O D l u O D q z I v 5 a S J 5 p u 0 4 4 G V 4 4 K M 4 4 G f 5 Z 6 L L n v j g 6 H j g 6 v j g 6 z v v I j l p b P m g K f p m Z D l r p r v v I k s M n 0 m c X V v d D s s J n F 1 b 3 Q 7 U 2 V j d G l v b j E v 4 4 O G 4 4 O 8 4 4 O W 4 4 O r M i / l p I n m m 7 T j g Z X j g o z j g Z / l n o s u e 0 F J 7 7 y I 4 4 K k 4 4 O z 4 4 K 5 4 4 K / 7 7 y J L D N 9 J n F 1 b 3 Q 7 L C Z x d W 9 0 O 1 N l Y 3 R p b 2 4 x L + O D h u O D v O O D l u O D q z I v 5 a S J 5 p u 0 4 4 G V 4 4 K M 4 4 G f 5 Z 6 L L n v n i a n o s q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j g 4 b j g 7 z j g 5 b j g 6 t f M V 8 x M u a c i O O B r u W j s u S 4 i l / o s q n n r q H o s r s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+ e 3 j + W j s u S 4 i i Z x d W 9 0 O y w m c X V v d D v k u 5 X l h a X j g o z p o Y 0 m c X V v d D s s J n F 1 b 3 Q 7 6 L K p 5 6 6 h 6 L K 7 J n F 1 b 3 Q 7 L C Z x d W 9 0 O + W I q e e b i i Z x d W 9 0 O 1 0 i I C 8 + P E V u d H J 5 I F R 5 c G U 9 I k Z p b G x D b 2 x 1 b W 5 U e X B l c y I g V m F s d W U 9 I n N B Q U 1 E Q l F V P S I g L z 4 8 R W 5 0 c n k g V H l w Z T 0 i R m l s b E x h c 3 R V c G R h d G V k I i B W Y W x 1 Z T 0 i Z D I w M j M t M D Y t M D F U M T I 6 M T A 6 M T U u M z c x N D E 3 O V o i I C 8 + P E V u d H J 5 I F R 5 c G U 9 I k Z p b G x F c n J v c k N v d W 5 0 I i B W Y W x 1 Z T 0 i b D E w I i A v P j x F b n R y e S B U e X B l P S J G a W x s R X J y b 3 J D b 2 R l I i B W Y W x 1 Z T 0 i c 1 V u a 2 5 v d 2 4 i I C 8 + P E V u d H J 5 I F R 5 c G U 9 I k Z p b G x D b 3 V u d C I g V m F s d W U 9 I m w z N C I g L z 4 8 R W 5 0 c n k g V H l w Z T 0 i U X V l c n l J R C I g V m F s d W U 9 I n M 2 Y T R k Z T A x N y 0 y N D R l L T Q 5 Z W U t O T d l N C 0 x M z Q z N 2 I 4 Z D k 0 N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e + 9 n j E y 5 p y I 4 4 G u 5 a O y 5 L i K I O i y q e e u o e i y u y / l p I n m m 7 T j g Z X j g o z j g Z / l n o s x L n t D b 2 x 1 b W 4 x L D B 9 J n F 1 b 3 Q 7 L C Z x d W 9 0 O 1 N l Y 3 R p b 2 4 x L z H v v Z 4 x M u a c i O O B r u W j s u S 4 i i D o s q n n r q H o s r s v 5 a S J 5 p u 0 4 4 G V 4 4 K M 4 4 G f 5 Z 6 L M S 5 7 5 7 e P 5 a O y 5 L i K L D F 9 J n F 1 b 3 Q 7 L C Z x d W 9 0 O 1 N l Y 3 R p b 2 4 x L z H v v Z 4 x M u a c i O O B r u W j s u S 4 i i D o s q n n r q H o s r s v 5 a S J 5 p u 0 4 4 G V 4 4 K M 4 4 G f 5 Z 6 L M S 5 7 5 L u V 5 Y W l 4 4 K M 6 a G N L D J 9 J n F 1 b 3 Q 7 L C Z x d W 9 0 O 1 N l Y 3 R p b 2 4 x L z H v v Z 4 x M u a c i O O B r u W j s u S 4 i i D o s q n n r q H o s r s v 5 a S J 5 p u 0 4 4 G V 4 4 K M 4 4 G f 5 Z 6 L M S 5 7 6 L K p 5 6 6 h 6 L K 7 L D N 9 J n F 1 b 3 Q 7 L C Z x d W 9 0 O 1 N l Y 3 R p b 2 4 x L z H v v Z 4 x M u a c i O O B r u W j s u S 4 i i D o s q n n r q H o s r s v 5 a S J 5 p u 0 4 4 G V 4 4 K M 4 4 G f 5 Z 6 L M S 5 7 5 Y i p 5 5 u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H v v Z 4 x M u a c i O O B r u W j s u S 4 i i D o s q n n r q H o s r s v 5 a S J 5 p u 0 4 4 G V 4 4 K M 4 4 G f 5 Z 6 L M S 5 7 Q 2 9 s d W 1 u M S w w f S Z x d W 9 0 O y w m c X V v d D t T Z W N 0 a W 9 u M S 8 x 7 7 2 e M T L m n I j j g a 7 l o 7 L k u I o g 6 L K p 5 6 6 h 6 L K 7 L + W k i e a b t O O B l e O C j O O B n + W e i z E u e + e 3 j + W j s u S 4 i i w x f S Z x d W 9 0 O y w m c X V v d D t T Z W N 0 a W 9 u M S 8 x 7 7 2 e M T L m n I j j g a 7 l o 7 L k u I o g 6 L K p 5 6 6 h 6 L K 7 L + W k i e a b t O O B l e O C j O O B n + W e i z E u e + S 7 l e W F p e O C j O m h j S w y f S Z x d W 9 0 O y w m c X V v d D t T Z W N 0 a W 9 u M S 8 x 7 7 2 e M T L m n I j j g a 7 l o 7 L k u I o g 6 L K p 5 6 6 h 6 L K 7 L + W k i e a b t O O B l e O C j O O B n + W e i z E u e + i y q e e u o e i y u y w z f S Z x d W 9 0 O y w m c X V v d D t T Z W N 0 a W 9 u M S 8 x 7 7 2 e M T L m n I j j g a 7 l o 7 L k u I o g 6 L K p 5 6 6 h 6 L K 7 L + W k i e a b t O O B l e O C j O O B n + W e i z E u e + W I q e e b i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8 l R T U l O D k l O E E l R T k l O T k l Q T Q l R T M l O D E l O T U l R T M l O D I l O E M l R T M l O D E l O U Y l R T Q l Q j g l O E I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v J U U 1 J T g 5 J T h B J U U 5 J T k 5 J U E 0 J U U z J T g x J T k 1 J U U z J T g y J T h D J U U z J T g x J T l G J U U 0 J U I 4 J T h C J U U z J T g x J U F F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8 l R T U l O D k l O E E l R T k l O T k l Q T Q l R T M l O D E l O T U l R T M l O D I l O E M l R T M l O D E l O U Y l R T Q l Q j g l O E I l R T M l O D E l Q U U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L y V F N S U 4 O S U 4 Q S V F O S U 5 O S V B N C V F M y U 4 M S U 5 N S V F M y U 4 M i U 4 Q y V F M y U 4 M S U 5 R i V F N C V C O C U 4 Q i V F M y U 4 M S V B R S V F O C V B M S U 4 Q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L y V F N i U 5 O C U 4 N y V F N i V B M C V C Q y V F M y U 4 M S U 5 N S V F M y U 4 M i U 4 Q y V F M y U 4 M S U 5 R i V F M y U 4 M y U 5 O C V F M y U 4 M y U 4 M y V F M y U 4 M y U 4 M C V F M y U 4 M y V C Q y V F N i U 5 N S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K D 8 B 5 e g g T J 3 f a v H l o I L p A A A A A A I A A A A A A B B m A A A A A Q A A I A A A A C 2 h / a n A Z q I I k x f g 6 8 U S D L a 0 z j M H d T R 5 Q W Z R v V Y N v G b Q A A A A A A 6 A A A A A A g A A I A A A A B h V 8 Y V o X N 9 K s K f C A 4 G l M d t r R s m N 2 5 w f W g J 2 C p 0 1 7 M 6 8 U A A A A O s F 4 u T b a d o G w p F n M C Q M S h v 7 u z d A 7 G 3 s P L p k k w y f w z 9 l A 5 V S v D F y C p l L G S R R e T 3 i f s Q I u h W 2 B H W 6 w X z R g C H + f R i I 4 V y j Q p Z T + P U 4 q A s r r / S P Q A A A A F c 7 G Z E w G / 4 A S i K V 7 c 8 X z P Y L u z q f F o J L V 2 3 h 4 4 t 4 t q 5 v F l x X Y X S A 7 8 M P M M 0 b n B 1 p S 1 6 U + 9 l R J I k T + S G m j L 0 L k G c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一覧</vt:lpstr>
      <vt:lpstr>2023年物販経理</vt:lpstr>
      <vt:lpstr>2023.6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2023-06-01T12:19:26Z</dcterms:modified>
</cp:coreProperties>
</file>