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546FDBB2-4EF3-4549-BA2F-C08E43F2C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.5" sheetId="19" r:id="rId2"/>
    <sheet name="2023.4" sheetId="18" r:id="rId3"/>
    <sheet name="2023.3" sheetId="17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E17" i="1"/>
  <c r="D17" i="1"/>
  <c r="C17" i="1"/>
  <c r="F17" i="1" s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D110" i="19"/>
  <c r="C110" i="19"/>
  <c r="B110" i="19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6" i="1" l="1"/>
  <c r="G16" i="1" s="1"/>
  <c r="G17" i="1"/>
  <c r="N17" i="1" s="1"/>
  <c r="S17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<sst xmlns="http://schemas.openxmlformats.org/spreadsheetml/2006/main" count="2193" uniqueCount="229">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</sst>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tabSelected="1" view="pageBreakPreview" zoomScaleNormal="100" zoomScaleSheetLayoutView="100" workbookViewId="0">
      <pane ySplit="2" topLeftCell="A3" activePane="bottomLeft" state="frozen"/>
      <selection pane="bottomLeft" activeCell="J16" sqref="J16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0</v>
      </c>
      <c r="C17" s="7">
        <f>'2023.5'!C$110</f>
        <v>0</v>
      </c>
      <c r="D17" s="7">
        <f>'2023.5'!D$110</f>
        <v>32780</v>
      </c>
      <c r="E17" s="7">
        <f>'2023.5'!E$110</f>
        <v>23100</v>
      </c>
      <c r="F17" s="7">
        <f>'2023.5'!G$110-SUM(振込額一覧[[#This Row],[メルレ（AI）]:[物販]])</f>
        <v>-55880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0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5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F9" sqref="F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>
        <v>32780</v>
      </c>
      <c r="E2">
        <v>9900</v>
      </c>
      <c r="G2" s="2"/>
      <c r="H2" s="8"/>
      <c r="I2" s="2"/>
      <c r="V2" t="s">
        <v>77</v>
      </c>
      <c r="W2" t="s">
        <v>89</v>
      </c>
      <c r="AA2" t="s">
        <v>65</v>
      </c>
    </row>
    <row r="3" spans="1:30">
      <c r="B3" s="8"/>
      <c r="C3" s="8"/>
      <c r="E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2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32780</v>
      </c>
      <c r="E110" s="12">
        <f>SUM(E2:E109)</f>
        <v>23100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2023-05-07T02:20:18Z</dcterms:modified>
</cp:coreProperties>
</file>