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WorkFolder\作業フォルダー\"/>
    </mc:Choice>
  </mc:AlternateContent>
  <xr:revisionPtr revIDLastSave="0" documentId="13_ncr:1_{CE4EA49F-7DA9-4B59-A68F-9FE1267FF9B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一覧" sheetId="1" r:id="rId1"/>
    <sheet name="一覧表" sheetId="2" r:id="rId2"/>
    <sheet name="振込額" sheetId="4" r:id="rId3"/>
    <sheet name="テンプレ" sheetId="3" r:id="rId4"/>
  </sheets>
  <definedNames>
    <definedName name="_xlnm.Print_Area" localSheetId="0">一覧!$A$1:$I$217</definedName>
    <definedName name="_xlnm.Print_Area" localSheetId="1">一覧表!$A$1:$W$34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4" i="4" l="1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61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40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5" i="4"/>
  <c r="K6" i="4"/>
  <c r="K7" i="4"/>
  <c r="K8" i="4"/>
  <c r="K9" i="4"/>
  <c r="K10" i="4"/>
  <c r="K11" i="4"/>
  <c r="K12" i="4"/>
  <c r="K13" i="4"/>
  <c r="K14" i="4"/>
  <c r="K15" i="4"/>
  <c r="K4" i="4"/>
  <c r="B1" i="2"/>
  <c r="K60" i="4" l="1"/>
  <c r="K39" i="4"/>
  <c r="K16" i="4"/>
  <c r="H1" i="1"/>
  <c r="N34" i="2" l="1"/>
  <c r="H34" i="2"/>
  <c r="Q34" i="2"/>
  <c r="I34" i="2"/>
  <c r="S34" i="2"/>
  <c r="F34" i="2"/>
  <c r="M34" i="2"/>
  <c r="O34" i="2"/>
  <c r="J34" i="2"/>
  <c r="U34" i="2"/>
  <c r="D34" i="2"/>
  <c r="R34" i="2"/>
  <c r="G34" i="2"/>
  <c r="E34" i="2"/>
  <c r="P34" i="2"/>
  <c r="L34" i="2"/>
  <c r="K34" i="2"/>
  <c r="W34" i="2"/>
  <c r="V34" i="2"/>
  <c r="T34" i="2"/>
  <c r="B2" i="2" l="1"/>
  <c r="H2" i="1" s="1"/>
</calcChain>
</file>

<file path=xl/sharedStrings.xml><?xml version="1.0" encoding="utf-8"?>
<sst xmlns="http://schemas.openxmlformats.org/spreadsheetml/2006/main" count="1501" uniqueCount="101">
  <si>
    <t>①ネオdeいりょう</t>
  </si>
  <si>
    <t>次年度AC</t>
  </si>
  <si>
    <t>合計手数料</t>
  </si>
  <si>
    <t>② ネオdeからだエール</t>
  </si>
  <si>
    <t>③ネオdeしゅうほ</t>
  </si>
  <si>
    <t>④FWDがんベストゴールド</t>
  </si>
  <si>
    <t>様</t>
  </si>
  <si>
    <t>申し込み</t>
    <phoneticPr fontId="2"/>
  </si>
  <si>
    <t>堀田 誠</t>
    <phoneticPr fontId="2"/>
  </si>
  <si>
    <t>月払</t>
    <phoneticPr fontId="2"/>
  </si>
  <si>
    <t>AP</t>
    <phoneticPr fontId="2"/>
  </si>
  <si>
    <t>AC</t>
    <phoneticPr fontId="2"/>
  </si>
  <si>
    <t>歳</t>
  </si>
  <si>
    <t>山口　達人</t>
  </si>
  <si>
    <t>玉内　一樹</t>
  </si>
  <si>
    <t>八木　宣行</t>
  </si>
  <si>
    <t>契約者数</t>
    <rPh sb="0" eb="3">
      <t>ケイヤクシャ</t>
    </rPh>
    <rPh sb="3" eb="4">
      <t>スウ</t>
    </rPh>
    <phoneticPr fontId="2"/>
  </si>
  <si>
    <t>合計手数料</t>
    <rPh sb="0" eb="2">
      <t>ゴウケイ</t>
    </rPh>
    <rPh sb="2" eb="5">
      <t>テスウリョウ</t>
    </rPh>
    <phoneticPr fontId="2"/>
  </si>
  <si>
    <t>契約者</t>
    <rPh sb="0" eb="3">
      <t>ケイヤクシャ</t>
    </rPh>
    <phoneticPr fontId="2"/>
  </si>
  <si>
    <t>川田　慎也</t>
  </si>
  <si>
    <t>川田　慎也</t>
    <phoneticPr fontId="2"/>
  </si>
  <si>
    <t>木村　勇貴</t>
  </si>
  <si>
    <t>①ネオdeしゅうほ</t>
    <phoneticPr fontId="2"/>
  </si>
  <si>
    <t>ネオdeしゅうほ</t>
    <phoneticPr fontId="2"/>
  </si>
  <si>
    <t>ネオdeいりょう</t>
    <phoneticPr fontId="2"/>
  </si>
  <si>
    <t>ネオdeからだエール</t>
    <phoneticPr fontId="2"/>
  </si>
  <si>
    <t>FWDがんベストゴールド</t>
    <phoneticPr fontId="2"/>
  </si>
  <si>
    <t>野崎　由梨華</t>
  </si>
  <si>
    <t>木村　充志</t>
  </si>
  <si>
    <t>山下 愛里</t>
  </si>
  <si>
    <t>山本　匠真</t>
  </si>
  <si>
    <t>年齢</t>
    <rPh sb="0" eb="2">
      <t>ネンレイ</t>
    </rPh>
    <phoneticPr fontId="2"/>
  </si>
  <si>
    <t>申し込み日</t>
    <rPh sb="0" eb="1">
      <t>モウ</t>
    </rPh>
    <rPh sb="2" eb="3">
      <t>コ</t>
    </rPh>
    <rPh sb="4" eb="5">
      <t>ヒ</t>
    </rPh>
    <phoneticPr fontId="2"/>
  </si>
  <si>
    <t>契約者数：</t>
    <rPh sb="0" eb="3">
      <t>ケイヤクシャ</t>
    </rPh>
    <rPh sb="3" eb="4">
      <t>スウ</t>
    </rPh>
    <phoneticPr fontId="2"/>
  </si>
  <si>
    <t>合計手数料：</t>
    <rPh sb="0" eb="2">
      <t>ゴウケイ</t>
    </rPh>
    <rPh sb="2" eb="5">
      <t>テスウリョウ</t>
    </rPh>
    <phoneticPr fontId="2"/>
  </si>
  <si>
    <t>合計</t>
    <rPh sb="0" eb="2">
      <t>ゴウケイ</t>
    </rPh>
    <phoneticPr fontId="2"/>
  </si>
  <si>
    <t>振込額一覧</t>
    <rPh sb="0" eb="3">
      <t>フリコミガク</t>
    </rPh>
    <rPh sb="3" eb="5">
      <t>イチラン</t>
    </rPh>
    <phoneticPr fontId="2"/>
  </si>
  <si>
    <t>振込日</t>
    <rPh sb="0" eb="3">
      <t>フリコミビ</t>
    </rPh>
    <phoneticPr fontId="2"/>
  </si>
  <si>
    <t>報酬月</t>
    <rPh sb="0" eb="2">
      <t>ホウシュウ</t>
    </rPh>
    <rPh sb="2" eb="3">
      <t>ガツ</t>
    </rPh>
    <phoneticPr fontId="2"/>
  </si>
  <si>
    <t>FPランク</t>
  </si>
  <si>
    <t>所属</t>
  </si>
  <si>
    <t>契約成立日</t>
  </si>
  <si>
    <t>会社</t>
  </si>
  <si>
    <t>保険種類</t>
  </si>
  <si>
    <t>契約者名</t>
  </si>
  <si>
    <t>コミッション</t>
  </si>
  <si>
    <t>割合</t>
  </si>
  <si>
    <t>金額</t>
  </si>
  <si>
    <t>FP</t>
  </si>
  <si>
    <t>WM</t>
  </si>
  <si>
    <t>ネオファースト生命</t>
  </si>
  <si>
    <t>ネオdeいりょう</t>
  </si>
  <si>
    <t>小椋  孝太</t>
  </si>
  <si>
    <t>ネオdeからだエール</t>
  </si>
  <si>
    <t>ネオdeしゅうほ</t>
  </si>
  <si>
    <t>富永  晃介</t>
  </si>
  <si>
    <t>藤井  咲</t>
  </si>
  <si>
    <t>FWD生命</t>
  </si>
  <si>
    <t>がんベスト</t>
  </si>
  <si>
    <t>有我  ＊</t>
  </si>
  <si>
    <t>相澤  ＊</t>
  </si>
  <si>
    <t>飯島  ＊洋</t>
  </si>
  <si>
    <t>2022年12月の合計</t>
    <rPh sb="4" eb="5">
      <t>ネン</t>
    </rPh>
    <rPh sb="7" eb="8">
      <t>ガツ</t>
    </rPh>
    <rPh sb="9" eb="11">
      <t>ゴウケイ</t>
    </rPh>
    <phoneticPr fontId="2"/>
  </si>
  <si>
    <t>FPL</t>
  </si>
  <si>
    <t>ネオファースト⽣命</t>
  </si>
  <si>
    <t>⼭⼝    達⼈</t>
  </si>
  <si>
    <t>⼋⽊    宣⾏</t>
  </si>
  <si>
    <t>FWD⽣命</t>
  </si>
  <si>
    <t>無解がん</t>
  </si>
  <si>
    <t>⾃由がん</t>
  </si>
  <si>
    <t>飯島    ＊洋</t>
  </si>
  <si>
    <t>富永  ＊介</t>
  </si>
  <si>
    <t>藤井  ＊</t>
  </si>
  <si>
    <t>⼋⽊    ＊⾏</t>
  </si>
  <si>
    <t>⼭⼝    ＊⼈</t>
  </si>
  <si>
    <t>堀⽥    ＊貴</t>
  </si>
  <si>
    <t>藤井　晶</t>
  </si>
  <si>
    <t>ACの金額の70%がゆうきくんが貰っている金額</t>
    <rPh sb="3" eb="5">
      <t>キンガク</t>
    </rPh>
    <rPh sb="16" eb="17">
      <t>モラ</t>
    </rPh>
    <rPh sb="21" eb="23">
      <t>キンガク</t>
    </rPh>
    <phoneticPr fontId="2"/>
  </si>
  <si>
    <t>2023年2月の合計</t>
    <rPh sb="4" eb="5">
      <t>ネン</t>
    </rPh>
    <rPh sb="6" eb="7">
      <t>ガツ</t>
    </rPh>
    <rPh sb="8" eb="10">
      <t>ゴウケイ</t>
    </rPh>
    <phoneticPr fontId="2"/>
  </si>
  <si>
    <t>川田  慎也</t>
  </si>
  <si>
    <t>堀田  輝貴</t>
  </si>
  <si>
    <t>木村  勇貴</t>
  </si>
  <si>
    <t>自由がん</t>
  </si>
  <si>
    <t>小椋  ＊太</t>
  </si>
  <si>
    <t>川田  ＊也</t>
  </si>
  <si>
    <t>木村  ＊志</t>
  </si>
  <si>
    <t>2023年3月の合計</t>
    <rPh sb="4" eb="5">
      <t>ネン</t>
    </rPh>
    <rPh sb="6" eb="7">
      <t>ガツ</t>
    </rPh>
    <rPh sb="8" eb="10">
      <t>ゴウケイ</t>
    </rPh>
    <phoneticPr fontId="2"/>
  </si>
  <si>
    <t>岡　友亮</t>
  </si>
  <si>
    <t>阿部　渉</t>
  </si>
  <si>
    <t>玉内  一樹</t>
  </si>
  <si>
    <t>山本  匠真</t>
  </si>
  <si>
    <t>八木  ＊行</t>
  </si>
  <si>
    <t>山口  ＊人</t>
  </si>
  <si>
    <t>玉内  ＊樹</t>
  </si>
  <si>
    <t>堀田  ＊貴</t>
  </si>
  <si>
    <t>野崎  ＊梨華</t>
  </si>
  <si>
    <t>岡  ＊亮</t>
  </si>
  <si>
    <t>FPL</t>
    <phoneticPr fontId="2"/>
  </si>
  <si>
    <t>2023年5月の合計</t>
    <rPh sb="4" eb="5">
      <t>ネン</t>
    </rPh>
    <rPh sb="6" eb="7">
      <t>ガツ</t>
    </rPh>
    <rPh sb="8" eb="10">
      <t>ゴウケイ</t>
    </rPh>
    <phoneticPr fontId="2"/>
  </si>
  <si>
    <t>中西　達哉</t>
  </si>
  <si>
    <t>和田　愛望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</si>
</sst>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&quot;歳&quot;"/>
    <numFmt numFmtId="177" formatCode="&quot;¥&quot;#,##0_);[Red]\(&quot;¥&quot;#,##0\)"/>
    <numFmt numFmtId="178" formatCode="\¥#,##0"/>
    <numFmt numFmtId="179" formatCode="\¥0"/>
  </numFmts>
  <fonts count="10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theme="1"/>
      <name val="Yu Gothic"/>
      <family val="2"/>
      <scheme val="minor"/>
    </font>
    <font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b/>
      <sz val="14"/>
      <color theme="1"/>
      <name val="Yu Gothic"/>
      <family val="3"/>
      <charset val="128"/>
      <scheme val="minor"/>
    </font>
    <font>
      <sz val="11"/>
      <color rgb="FF000000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theme="0"/>
      <name val="Yu Gothic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4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2" borderId="2" xfId="0" applyFill="1" applyBorder="1"/>
    <xf numFmtId="0" fontId="0" fillId="2" borderId="1" xfId="0" applyFill="1" applyBorder="1"/>
    <xf numFmtId="0" fontId="0" fillId="2" borderId="3" xfId="0" applyFill="1" applyBorder="1"/>
    <xf numFmtId="14" fontId="0" fillId="0" borderId="0" xfId="0" applyNumberFormat="1"/>
    <xf numFmtId="38" fontId="0" fillId="0" borderId="0" xfId="1" applyFont="1" applyAlignment="1"/>
    <xf numFmtId="38" fontId="0" fillId="0" borderId="0" xfId="1" applyFont="1" applyAlignment="1">
      <alignment horizontal="right"/>
    </xf>
    <xf numFmtId="38" fontId="0" fillId="0" borderId="0" xfId="1" applyFont="1" applyAlignment="1">
      <alignment horizontal="center"/>
    </xf>
    <xf numFmtId="38" fontId="0" fillId="2" borderId="2" xfId="1" applyFont="1" applyFill="1" applyBorder="1" applyAlignment="1"/>
    <xf numFmtId="0" fontId="3" fillId="0" borderId="0" xfId="0" applyFont="1" applyAlignment="1">
      <alignment horizontal="center"/>
    </xf>
    <xf numFmtId="38" fontId="0" fillId="0" borderId="0" xfId="0" applyNumberFormat="1" applyAlignment="1">
      <alignment horizontal="right"/>
    </xf>
    <xf numFmtId="0" fontId="0" fillId="3" borderId="0" xfId="0" applyFill="1" applyAlignment="1">
      <alignment horizontal="right"/>
    </xf>
    <xf numFmtId="38" fontId="0" fillId="3" borderId="0" xfId="1" applyFont="1" applyFill="1" applyAlignment="1">
      <alignment horizontal="right"/>
    </xf>
    <xf numFmtId="38" fontId="4" fillId="0" borderId="4" xfId="1" applyFont="1" applyFill="1" applyBorder="1" applyAlignment="1"/>
    <xf numFmtId="0" fontId="5" fillId="0" borderId="4" xfId="0" applyFont="1" applyBorder="1"/>
    <xf numFmtId="0" fontId="4" fillId="0" borderId="0" xfId="0" applyFont="1"/>
    <xf numFmtId="14" fontId="0" fillId="0" borderId="5" xfId="0" applyNumberFormat="1" applyBorder="1"/>
    <xf numFmtId="0" fontId="0" fillId="0" borderId="5" xfId="0" applyBorder="1" applyAlignment="1">
      <alignment horizontal="right"/>
    </xf>
    <xf numFmtId="176" fontId="0" fillId="0" borderId="5" xfId="0" applyNumberFormat="1" applyBorder="1" applyAlignment="1">
      <alignment horizontal="right"/>
    </xf>
    <xf numFmtId="38" fontId="0" fillId="0" borderId="5" xfId="1" applyFont="1" applyBorder="1" applyAlignment="1"/>
    <xf numFmtId="38" fontId="0" fillId="0" borderId="5" xfId="1" applyFont="1" applyBorder="1" applyAlignment="1">
      <alignment horizontal="right"/>
    </xf>
    <xf numFmtId="0" fontId="4" fillId="4" borderId="5" xfId="0" applyFont="1" applyFill="1" applyBorder="1" applyAlignment="1">
      <alignment horizontal="center"/>
    </xf>
    <xf numFmtId="0" fontId="4" fillId="4" borderId="5" xfId="0" applyFont="1" applyFill="1" applyBorder="1"/>
    <xf numFmtId="0" fontId="0" fillId="3" borderId="5" xfId="0" applyFill="1" applyBorder="1" applyAlignment="1">
      <alignment horizontal="center"/>
    </xf>
    <xf numFmtId="177" fontId="0" fillId="3" borderId="5" xfId="0" applyNumberFormat="1" applyFill="1" applyBorder="1"/>
    <xf numFmtId="0" fontId="6" fillId="0" borderId="0" xfId="0" applyFont="1"/>
    <xf numFmtId="0" fontId="8" fillId="5" borderId="5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 vertical="top" wrapText="1"/>
    </xf>
    <xf numFmtId="0" fontId="5" fillId="0" borderId="5" xfId="0" applyFont="1" applyBorder="1" applyAlignment="1">
      <alignment horizontal="center" vertical="top"/>
    </xf>
    <xf numFmtId="0" fontId="5" fillId="0" borderId="5" xfId="0" applyFont="1" applyBorder="1" applyAlignment="1">
      <alignment horizontal="left" vertical="top"/>
    </xf>
    <xf numFmtId="1" fontId="7" fillId="0" borderId="5" xfId="0" applyNumberFormat="1" applyFont="1" applyBorder="1" applyAlignment="1">
      <alignment horizontal="left" vertical="top" shrinkToFit="1"/>
    </xf>
    <xf numFmtId="178" fontId="7" fillId="0" borderId="5" xfId="0" applyNumberFormat="1" applyFont="1" applyBorder="1" applyAlignment="1">
      <alignment horizontal="left" vertical="top" shrinkToFit="1"/>
    </xf>
    <xf numFmtId="9" fontId="7" fillId="0" borderId="5" xfId="0" applyNumberFormat="1" applyFont="1" applyBorder="1" applyAlignment="1">
      <alignment horizontal="center" vertical="top" shrinkToFit="1"/>
    </xf>
    <xf numFmtId="178" fontId="4" fillId="3" borderId="5" xfId="0" applyNumberFormat="1" applyFont="1" applyFill="1" applyBorder="1" applyAlignment="1">
      <alignment horizontal="left"/>
    </xf>
    <xf numFmtId="0" fontId="4" fillId="0" borderId="5" xfId="0" applyFont="1" applyBorder="1"/>
    <xf numFmtId="179" fontId="7" fillId="0" borderId="5" xfId="0" applyNumberFormat="1" applyFont="1" applyBorder="1" applyAlignment="1">
      <alignment horizontal="left" vertical="top" shrinkToFit="1"/>
    </xf>
    <xf numFmtId="0" fontId="0" fillId="0" borderId="5" xfId="0" applyBorder="1"/>
    <xf numFmtId="0" fontId="9" fillId="0" borderId="0" xfId="0" applyFont="1"/>
    <xf numFmtId="0" fontId="4" fillId="0" borderId="5" xfId="0" applyFont="1" applyBorder="1" applyAlignment="1">
      <alignment horizontal="left" vertical="top"/>
    </xf>
    <xf numFmtId="0" fontId="5" fillId="4" borderId="5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 vertical="center"/>
    </xf>
    <xf numFmtId="55" fontId="4" fillId="0" borderId="5" xfId="0" applyNumberFormat="1" applyFont="1" applyBorder="1" applyAlignment="1">
      <alignment horizontal="center" vertical="center"/>
    </xf>
    <xf numFmtId="0" fontId="4" fillId="3" borderId="5" xfId="0" applyFont="1" applyFill="1" applyBorder="1" applyAlignment="1">
      <alignment horizontal="right"/>
    </xf>
    <xf numFmtId="55" fontId="4" fillId="0" borderId="6" xfId="0" applyNumberFormat="1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14" fontId="4" fillId="0" borderId="8" xfId="0" applyNumberFormat="1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499984740745262"/>
  </sheetPr>
  <dimension ref="A1:S514"/>
  <sheetViews>
    <sheetView view="pageBreakPreview" zoomScaleNormal="100" zoomScaleSheetLayoutView="100" workbookViewId="0">
      <selection activeCell="E24" sqref="E24"/>
    </sheetView>
  </sheetViews>
  <sheetFormatPr defaultRowHeight="18.75"/>
  <cols>
    <col min="1" max="1" width="10.75" customWidth="1"/>
    <col min="2" max="2" width="10.875" style="7" customWidth="1"/>
    <col min="3" max="3" width="3.375" style="7" customWidth="1"/>
    <col min="4" max="4" width="10" style="7" customWidth="1"/>
    <col min="5" max="5" width="9.125" style="7" customWidth="1"/>
    <col min="6" max="6" width="9" style="7"/>
    <col min="7" max="7" width="10" customWidth="1"/>
    <col min="8" max="8" width="13.5" customWidth="1"/>
    <col min="9" max="9" width="3.75" customWidth="1"/>
  </cols>
  <sheetData>
    <row r="1" spans="1:8">
      <c r="A1" s="1" t="s">
        <v>8</v>
      </c>
      <c r="B1" s="7" t="s">
        <v>6</v>
      </c>
      <c r="C1" s="7">
        <v>36</v>
      </c>
      <c r="D1" s="7" t="s">
        <v>12</v>
      </c>
      <c r="G1" t="s">
        <v>16</v>
      </c>
      <c r="H1" t="str">
        <f ca="1">一覧表!B1</f>
        <v>15名</v>
      </c>
    </row>
    <row r="2" spans="1:8">
      <c r="A2" s="6">
        <v>44915</v>
      </c>
      <c r="B2" s="7" t="s">
        <v>7</v>
      </c>
      <c r="G2" t="s">
        <v>17</v>
      </c>
      <c r="H2" s="7" t="str">
        <f ca="1">一覧表!B2</f>
        <v>3,443,196円</v>
      </c>
    </row>
    <row r="4" spans="1:8">
      <c r="A4" t="s">
        <v>0</v>
      </c>
      <c r="D4" s="7" t="s">
        <v>3</v>
      </c>
    </row>
    <row r="5" spans="1:8">
      <c r="A5" s="2" t="s">
        <v>9</v>
      </c>
      <c r="B5" s="7">
        <v>5728</v>
      </c>
      <c r="D5" s="9" t="s">
        <v>9</v>
      </c>
      <c r="E5" s="7">
        <v>915</v>
      </c>
    </row>
    <row r="6" spans="1:8">
      <c r="A6" s="2" t="s">
        <v>10</v>
      </c>
      <c r="B6" s="7">
        <v>68736</v>
      </c>
      <c r="D6" s="9" t="s">
        <v>10</v>
      </c>
      <c r="E6" s="7">
        <v>10980</v>
      </c>
    </row>
    <row r="7" spans="1:8">
      <c r="A7" s="2" t="s">
        <v>11</v>
      </c>
      <c r="B7" s="7">
        <v>62868</v>
      </c>
      <c r="D7" s="9" t="s">
        <v>11</v>
      </c>
      <c r="E7" s="7">
        <v>9888</v>
      </c>
    </row>
    <row r="8" spans="1:8">
      <c r="A8" t="s">
        <v>1</v>
      </c>
      <c r="B8" s="7">
        <v>5532</v>
      </c>
      <c r="D8" s="7" t="s">
        <v>1</v>
      </c>
      <c r="E8" s="7">
        <v>612</v>
      </c>
    </row>
    <row r="9" spans="1:8">
      <c r="A9" t="s">
        <v>2</v>
      </c>
      <c r="B9" s="7">
        <v>84996</v>
      </c>
      <c r="D9" s="7" t="s">
        <v>2</v>
      </c>
      <c r="E9" s="7">
        <v>11112</v>
      </c>
    </row>
    <row r="11" spans="1:8">
      <c r="A11" t="s">
        <v>4</v>
      </c>
      <c r="D11" s="7" t="s">
        <v>5</v>
      </c>
    </row>
    <row r="12" spans="1:8">
      <c r="A12" s="2" t="s">
        <v>9</v>
      </c>
      <c r="B12" s="7">
        <v>7795</v>
      </c>
      <c r="D12" s="9" t="s">
        <v>9</v>
      </c>
      <c r="E12" s="7">
        <v>2479</v>
      </c>
    </row>
    <row r="13" spans="1:8">
      <c r="A13" s="2" t="s">
        <v>10</v>
      </c>
      <c r="B13" s="8">
        <v>93540</v>
      </c>
      <c r="D13" s="9" t="s">
        <v>10</v>
      </c>
      <c r="E13" s="7">
        <v>29748</v>
      </c>
    </row>
    <row r="14" spans="1:8">
      <c r="A14" s="2" t="s">
        <v>11</v>
      </c>
      <c r="B14" s="8">
        <v>93168</v>
      </c>
      <c r="D14" s="9" t="s">
        <v>11</v>
      </c>
      <c r="E14" s="7">
        <v>29160</v>
      </c>
    </row>
    <row r="15" spans="1:8">
      <c r="A15" t="s">
        <v>1</v>
      </c>
      <c r="B15" s="8">
        <v>16464</v>
      </c>
      <c r="D15" s="7" t="s">
        <v>1</v>
      </c>
      <c r="E15" s="7">
        <v>1956</v>
      </c>
    </row>
    <row r="16" spans="1:8">
      <c r="A16" t="s">
        <v>2</v>
      </c>
      <c r="B16" s="7">
        <v>159024</v>
      </c>
      <c r="D16" s="7" t="s">
        <v>2</v>
      </c>
      <c r="E16" s="7">
        <v>31116</v>
      </c>
    </row>
    <row r="18" spans="1:19" ht="9.75" customHeight="1">
      <c r="A18" s="4"/>
      <c r="B18" s="10"/>
      <c r="C18" s="10"/>
      <c r="D18" s="10"/>
      <c r="E18" s="10"/>
      <c r="F18" s="10"/>
      <c r="G18" s="3"/>
      <c r="H18" s="3"/>
      <c r="I18" s="5"/>
    </row>
    <row r="20" spans="1:19">
      <c r="A20" s="1" t="s">
        <v>13</v>
      </c>
      <c r="B20" s="7" t="s">
        <v>6</v>
      </c>
      <c r="C20" s="7">
        <v>27</v>
      </c>
      <c r="D20" s="7" t="s">
        <v>12</v>
      </c>
    </row>
    <row r="21" spans="1:19">
      <c r="A21" s="6">
        <v>44905</v>
      </c>
      <c r="B21" s="7" t="s">
        <v>7</v>
      </c>
    </row>
    <row r="23" spans="1:19">
      <c r="A23" t="s">
        <v>0</v>
      </c>
      <c r="D23" s="7" t="s">
        <v>3</v>
      </c>
      <c r="J23" s="7"/>
      <c r="K23" s="7"/>
      <c r="L23" s="7"/>
      <c r="M23" s="7"/>
      <c r="N23" s="7"/>
      <c r="O23" s="8"/>
      <c r="P23" s="8"/>
      <c r="Q23" s="8"/>
      <c r="R23" s="8"/>
      <c r="S23" s="8"/>
    </row>
    <row r="24" spans="1:19">
      <c r="A24" s="2" t="s">
        <v>9</v>
      </c>
      <c r="B24" s="7">
        <v>4071</v>
      </c>
      <c r="D24" s="9" t="s">
        <v>9</v>
      </c>
      <c r="E24" s="7">
        <v>719</v>
      </c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1:19">
      <c r="A25" s="2" t="s">
        <v>10</v>
      </c>
      <c r="B25" s="7">
        <v>48852</v>
      </c>
      <c r="D25" s="9" t="s">
        <v>10</v>
      </c>
      <c r="E25" s="7">
        <v>8628</v>
      </c>
    </row>
    <row r="26" spans="1:19">
      <c r="A26" s="2" t="s">
        <v>11</v>
      </c>
      <c r="B26" s="7">
        <v>44664</v>
      </c>
      <c r="D26" s="9" t="s">
        <v>11</v>
      </c>
      <c r="E26" s="7">
        <v>7776</v>
      </c>
    </row>
    <row r="27" spans="1:19">
      <c r="A27" t="s">
        <v>1</v>
      </c>
      <c r="B27" s="7">
        <v>3936</v>
      </c>
      <c r="D27" s="7" t="s">
        <v>1</v>
      </c>
      <c r="E27" s="7">
        <v>480</v>
      </c>
    </row>
    <row r="28" spans="1:19">
      <c r="A28" t="s">
        <v>2</v>
      </c>
      <c r="B28" s="7">
        <v>60408</v>
      </c>
      <c r="D28" s="7" t="s">
        <v>2</v>
      </c>
      <c r="E28" s="7">
        <v>8736</v>
      </c>
    </row>
    <row r="30" spans="1:19">
      <c r="A30" t="s">
        <v>4</v>
      </c>
      <c r="D30" s="7" t="s">
        <v>5</v>
      </c>
    </row>
    <row r="31" spans="1:19">
      <c r="A31" s="2" t="s">
        <v>9</v>
      </c>
      <c r="B31" s="8">
        <v>6796</v>
      </c>
      <c r="D31" s="9" t="s">
        <v>9</v>
      </c>
      <c r="E31" s="7">
        <v>1390</v>
      </c>
    </row>
    <row r="32" spans="1:19">
      <c r="A32" s="2" t="s">
        <v>10</v>
      </c>
      <c r="B32" s="8">
        <v>81552</v>
      </c>
      <c r="D32" s="9" t="s">
        <v>10</v>
      </c>
      <c r="E32" s="7">
        <v>16680</v>
      </c>
    </row>
    <row r="33" spans="1:15">
      <c r="A33" s="2" t="s">
        <v>11</v>
      </c>
      <c r="B33" s="8">
        <v>81228</v>
      </c>
      <c r="D33" s="9" t="s">
        <v>11</v>
      </c>
      <c r="E33" s="7">
        <v>16344</v>
      </c>
    </row>
    <row r="34" spans="1:15">
      <c r="A34" t="s">
        <v>1</v>
      </c>
      <c r="B34" s="8">
        <v>14352</v>
      </c>
      <c r="D34" s="7" t="s">
        <v>1</v>
      </c>
      <c r="E34" s="7">
        <v>1032</v>
      </c>
    </row>
    <row r="35" spans="1:15">
      <c r="A35" t="s">
        <v>2</v>
      </c>
      <c r="B35" s="8">
        <v>138636</v>
      </c>
      <c r="D35" s="7" t="s">
        <v>2</v>
      </c>
      <c r="E35" s="7">
        <v>17376</v>
      </c>
    </row>
    <row r="36" spans="1:15">
      <c r="B36" s="8"/>
    </row>
    <row r="42" spans="1:15">
      <c r="A42" s="1" t="s">
        <v>14</v>
      </c>
      <c r="B42" s="7" t="s">
        <v>6</v>
      </c>
      <c r="C42" s="7">
        <v>26</v>
      </c>
      <c r="D42" s="7" t="s">
        <v>12</v>
      </c>
    </row>
    <row r="43" spans="1:15">
      <c r="A43" s="6">
        <v>44912</v>
      </c>
      <c r="B43" s="7" t="s">
        <v>7</v>
      </c>
    </row>
    <row r="45" spans="1:15">
      <c r="A45" t="s">
        <v>0</v>
      </c>
      <c r="D45" s="7" t="s">
        <v>3</v>
      </c>
    </row>
    <row r="46" spans="1:15">
      <c r="A46" s="2" t="s">
        <v>9</v>
      </c>
      <c r="B46" s="7">
        <v>3920</v>
      </c>
      <c r="D46" s="9" t="s">
        <v>9</v>
      </c>
      <c r="E46" s="7">
        <v>705</v>
      </c>
    </row>
    <row r="47" spans="1:15">
      <c r="A47" s="2" t="s">
        <v>10</v>
      </c>
      <c r="B47" s="7">
        <v>47040</v>
      </c>
      <c r="D47" s="9" t="s">
        <v>10</v>
      </c>
      <c r="E47" s="7">
        <v>8460</v>
      </c>
    </row>
    <row r="48" spans="1:15">
      <c r="A48" s="2" t="s">
        <v>11</v>
      </c>
      <c r="B48" s="7">
        <v>43008</v>
      </c>
      <c r="D48" s="9" t="s">
        <v>11</v>
      </c>
      <c r="E48" s="7">
        <v>7620</v>
      </c>
      <c r="O48" s="7"/>
    </row>
    <row r="49" spans="1:15">
      <c r="A49" t="s">
        <v>1</v>
      </c>
      <c r="B49" s="7">
        <v>3792</v>
      </c>
      <c r="D49" s="7" t="s">
        <v>1</v>
      </c>
      <c r="E49" s="7">
        <v>468</v>
      </c>
      <c r="O49" s="7"/>
    </row>
    <row r="50" spans="1:15">
      <c r="A50" t="s">
        <v>2</v>
      </c>
      <c r="B50" s="7">
        <v>58176</v>
      </c>
      <c r="D50" s="7" t="s">
        <v>2</v>
      </c>
      <c r="E50" s="7">
        <v>8556</v>
      </c>
      <c r="O50" s="7"/>
    </row>
    <row r="51" spans="1:15">
      <c r="O51" s="7"/>
    </row>
    <row r="52" spans="1:15">
      <c r="A52" t="s">
        <v>4</v>
      </c>
      <c r="D52" s="7" t="s">
        <v>5</v>
      </c>
    </row>
    <row r="53" spans="1:15">
      <c r="A53" s="2" t="s">
        <v>9</v>
      </c>
      <c r="B53" s="7">
        <v>6699</v>
      </c>
      <c r="D53" s="9" t="s">
        <v>9</v>
      </c>
      <c r="E53" s="7">
        <v>2695</v>
      </c>
    </row>
    <row r="54" spans="1:15">
      <c r="A54" s="2" t="s">
        <v>10</v>
      </c>
      <c r="B54" s="8">
        <v>80388</v>
      </c>
      <c r="D54" s="9" t="s">
        <v>10</v>
      </c>
      <c r="E54" s="7">
        <v>32340</v>
      </c>
    </row>
    <row r="55" spans="1:15">
      <c r="A55" s="2" t="s">
        <v>11</v>
      </c>
      <c r="B55" s="8">
        <v>80076</v>
      </c>
      <c r="D55" s="9" t="s">
        <v>11</v>
      </c>
      <c r="E55" s="7">
        <v>31692</v>
      </c>
    </row>
    <row r="56" spans="1:15">
      <c r="A56" t="s">
        <v>1</v>
      </c>
      <c r="B56" s="8">
        <v>14148</v>
      </c>
      <c r="D56" s="7" t="s">
        <v>1</v>
      </c>
      <c r="E56" s="7">
        <v>2124</v>
      </c>
    </row>
    <row r="57" spans="1:15">
      <c r="A57" t="s">
        <v>2</v>
      </c>
      <c r="B57" s="7">
        <v>136668</v>
      </c>
      <c r="D57" s="7" t="s">
        <v>2</v>
      </c>
      <c r="E57" s="7">
        <v>33816</v>
      </c>
    </row>
    <row r="59" spans="1:15" ht="9.75" customHeight="1">
      <c r="A59" s="4"/>
      <c r="B59" s="10"/>
      <c r="C59" s="10"/>
      <c r="D59" s="10"/>
      <c r="E59" s="10"/>
      <c r="F59" s="10"/>
      <c r="G59" s="3"/>
      <c r="H59" s="3"/>
      <c r="I59" s="5"/>
    </row>
    <row r="61" spans="1:15">
      <c r="A61" s="1" t="s">
        <v>15</v>
      </c>
      <c r="B61" s="7" t="s">
        <v>6</v>
      </c>
      <c r="C61" s="7">
        <v>26</v>
      </c>
      <c r="D61" s="7" t="s">
        <v>12</v>
      </c>
    </row>
    <row r="62" spans="1:15">
      <c r="A62" s="6">
        <v>44903</v>
      </c>
      <c r="B62" s="7" t="s">
        <v>7</v>
      </c>
    </row>
    <row r="64" spans="1:15">
      <c r="A64" t="s">
        <v>0</v>
      </c>
      <c r="D64" s="7" t="s">
        <v>3</v>
      </c>
    </row>
    <row r="65" spans="1:5">
      <c r="A65" s="2" t="s">
        <v>9</v>
      </c>
      <c r="B65" s="7">
        <v>6210</v>
      </c>
      <c r="D65" s="9" t="s">
        <v>9</v>
      </c>
      <c r="E65" s="7">
        <v>975</v>
      </c>
    </row>
    <row r="66" spans="1:5">
      <c r="A66" s="2" t="s">
        <v>10</v>
      </c>
      <c r="B66" s="7">
        <v>74520</v>
      </c>
      <c r="D66" s="9" t="s">
        <v>10</v>
      </c>
      <c r="E66" s="7">
        <v>11700</v>
      </c>
    </row>
    <row r="67" spans="1:5">
      <c r="A67" s="2" t="s">
        <v>11</v>
      </c>
      <c r="B67" s="7">
        <v>68136</v>
      </c>
      <c r="D67" s="9" t="s">
        <v>11</v>
      </c>
      <c r="E67" s="7">
        <v>10536</v>
      </c>
    </row>
    <row r="68" spans="1:5">
      <c r="A68" t="s">
        <v>1</v>
      </c>
      <c r="B68" s="7">
        <v>5988</v>
      </c>
      <c r="D68" s="7" t="s">
        <v>1</v>
      </c>
      <c r="E68" s="7">
        <v>648</v>
      </c>
    </row>
    <row r="69" spans="1:5">
      <c r="A69" t="s">
        <v>2</v>
      </c>
      <c r="B69" s="7">
        <v>92088</v>
      </c>
      <c r="D69" s="7" t="s">
        <v>2</v>
      </c>
      <c r="E69" s="7">
        <v>11832</v>
      </c>
    </row>
    <row r="71" spans="1:5">
      <c r="A71" t="s">
        <v>4</v>
      </c>
      <c r="D71" s="7" t="s">
        <v>5</v>
      </c>
    </row>
    <row r="72" spans="1:5">
      <c r="A72" s="2" t="s">
        <v>9</v>
      </c>
      <c r="B72" s="7">
        <v>8094</v>
      </c>
      <c r="D72" s="9" t="s">
        <v>9</v>
      </c>
      <c r="E72" s="7">
        <v>1390</v>
      </c>
    </row>
    <row r="73" spans="1:5">
      <c r="A73" s="2" t="s">
        <v>10</v>
      </c>
      <c r="B73" s="8">
        <v>97128</v>
      </c>
      <c r="D73" s="9" t="s">
        <v>10</v>
      </c>
      <c r="E73" s="7">
        <v>16680</v>
      </c>
    </row>
    <row r="74" spans="1:5">
      <c r="A74" s="2" t="s">
        <v>11</v>
      </c>
      <c r="B74" s="8">
        <v>96744</v>
      </c>
      <c r="D74" s="9" t="s">
        <v>11</v>
      </c>
      <c r="E74" s="7">
        <v>16344</v>
      </c>
    </row>
    <row r="75" spans="1:5">
      <c r="A75" t="s">
        <v>1</v>
      </c>
      <c r="B75" s="8">
        <v>17100</v>
      </c>
      <c r="D75" s="7" t="s">
        <v>1</v>
      </c>
      <c r="E75" s="7">
        <v>1032</v>
      </c>
    </row>
    <row r="76" spans="1:5">
      <c r="A76" t="s">
        <v>2</v>
      </c>
      <c r="B76" s="7">
        <v>165144</v>
      </c>
      <c r="D76" s="7" t="s">
        <v>2</v>
      </c>
      <c r="E76" s="7">
        <v>17376</v>
      </c>
    </row>
    <row r="80" spans="1:5">
      <c r="A80" s="1" t="s">
        <v>20</v>
      </c>
      <c r="B80" s="7" t="s">
        <v>6</v>
      </c>
      <c r="C80" s="7">
        <v>35</v>
      </c>
      <c r="D80" s="7" t="s">
        <v>12</v>
      </c>
    </row>
    <row r="81" spans="1:5">
      <c r="A81" s="6">
        <v>44916</v>
      </c>
      <c r="B81" s="7" t="s">
        <v>7</v>
      </c>
    </row>
    <row r="83" spans="1:5">
      <c r="A83" t="s">
        <v>0</v>
      </c>
      <c r="D83" s="7" t="s">
        <v>3</v>
      </c>
    </row>
    <row r="84" spans="1:5">
      <c r="A84" s="2" t="s">
        <v>9</v>
      </c>
      <c r="B84" s="7">
        <v>5511</v>
      </c>
      <c r="D84" s="9" t="s">
        <v>9</v>
      </c>
      <c r="E84" s="7">
        <v>888</v>
      </c>
    </row>
    <row r="85" spans="1:5">
      <c r="A85" s="2" t="s">
        <v>10</v>
      </c>
      <c r="B85" s="7">
        <v>66132</v>
      </c>
      <c r="D85" s="9" t="s">
        <v>10</v>
      </c>
      <c r="E85" s="7">
        <v>10656</v>
      </c>
    </row>
    <row r="86" spans="1:5">
      <c r="A86" s="2" t="s">
        <v>11</v>
      </c>
      <c r="B86" s="7">
        <v>60480</v>
      </c>
      <c r="D86" s="9" t="s">
        <v>11</v>
      </c>
      <c r="E86" s="7">
        <v>9600</v>
      </c>
    </row>
    <row r="87" spans="1:5">
      <c r="A87" t="s">
        <v>1</v>
      </c>
      <c r="B87" s="7">
        <v>5316</v>
      </c>
      <c r="D87" s="7" t="s">
        <v>1</v>
      </c>
      <c r="E87" s="7">
        <v>588</v>
      </c>
    </row>
    <row r="88" spans="1:5">
      <c r="A88" t="s">
        <v>2</v>
      </c>
      <c r="B88" s="7">
        <v>81744</v>
      </c>
      <c r="D88" s="7" t="s">
        <v>2</v>
      </c>
      <c r="E88" s="7">
        <v>10776</v>
      </c>
    </row>
    <row r="90" spans="1:5">
      <c r="A90" t="s">
        <v>4</v>
      </c>
      <c r="D90" s="7" t="s">
        <v>5</v>
      </c>
    </row>
    <row r="91" spans="1:5">
      <c r="A91" s="2" t="s">
        <v>9</v>
      </c>
      <c r="B91" s="7">
        <v>7662</v>
      </c>
      <c r="D91" s="9" t="s">
        <v>9</v>
      </c>
      <c r="E91" s="7">
        <v>2479</v>
      </c>
    </row>
    <row r="92" spans="1:5">
      <c r="A92" s="2" t="s">
        <v>10</v>
      </c>
      <c r="B92" s="8">
        <v>91944</v>
      </c>
      <c r="D92" s="9" t="s">
        <v>10</v>
      </c>
      <c r="E92" s="7">
        <v>29748</v>
      </c>
    </row>
    <row r="93" spans="1:5">
      <c r="A93" s="2" t="s">
        <v>11</v>
      </c>
      <c r="B93" s="8">
        <v>91584</v>
      </c>
      <c r="D93" s="9" t="s">
        <v>11</v>
      </c>
      <c r="E93" s="7">
        <v>29160</v>
      </c>
    </row>
    <row r="94" spans="1:5">
      <c r="A94" t="s">
        <v>1</v>
      </c>
      <c r="B94" s="8">
        <v>16188</v>
      </c>
      <c r="D94" s="7" t="s">
        <v>1</v>
      </c>
      <c r="E94" s="7">
        <v>1956</v>
      </c>
    </row>
    <row r="95" spans="1:5">
      <c r="A95" t="s">
        <v>2</v>
      </c>
      <c r="B95" s="7">
        <v>156336</v>
      </c>
      <c r="D95" s="7" t="s">
        <v>2</v>
      </c>
      <c r="E95" s="7">
        <v>31116</v>
      </c>
    </row>
    <row r="97" spans="1:9" ht="9.75" customHeight="1">
      <c r="A97" s="4"/>
      <c r="B97" s="10"/>
      <c r="C97" s="10"/>
      <c r="D97" s="10"/>
      <c r="E97" s="10"/>
      <c r="F97" s="10"/>
      <c r="G97" s="3"/>
      <c r="H97" s="3"/>
      <c r="I97" s="5"/>
    </row>
    <row r="99" spans="1:9">
      <c r="A99" s="1" t="s">
        <v>21</v>
      </c>
      <c r="B99" s="7" t="s">
        <v>6</v>
      </c>
      <c r="C99" s="7">
        <v>30</v>
      </c>
      <c r="D99" s="7" t="s">
        <v>12</v>
      </c>
    </row>
    <row r="100" spans="1:9">
      <c r="A100" s="6">
        <v>44931</v>
      </c>
      <c r="B100" s="7" t="s">
        <v>7</v>
      </c>
    </row>
    <row r="102" spans="1:9">
      <c r="A102" t="s">
        <v>22</v>
      </c>
    </row>
    <row r="103" spans="1:9">
      <c r="A103" s="2" t="s">
        <v>9</v>
      </c>
      <c r="B103" s="7">
        <v>7147</v>
      </c>
      <c r="D103" s="9"/>
    </row>
    <row r="104" spans="1:9">
      <c r="A104" s="2" t="s">
        <v>10</v>
      </c>
      <c r="B104" s="7">
        <v>85764</v>
      </c>
      <c r="D104" s="9"/>
    </row>
    <row r="105" spans="1:9">
      <c r="A105" s="2" t="s">
        <v>11</v>
      </c>
      <c r="B105" s="7">
        <v>85428</v>
      </c>
      <c r="D105" s="9"/>
    </row>
    <row r="106" spans="1:9">
      <c r="A106" t="s">
        <v>1</v>
      </c>
      <c r="B106" s="7">
        <v>15096</v>
      </c>
    </row>
    <row r="107" spans="1:9">
      <c r="A107" t="s">
        <v>2</v>
      </c>
      <c r="B107" s="7">
        <v>145812</v>
      </c>
    </row>
    <row r="110" spans="1:9">
      <c r="A110" s="2"/>
      <c r="D110" s="9"/>
    </row>
    <row r="111" spans="1:9">
      <c r="A111" s="2"/>
      <c r="B111" s="8"/>
      <c r="D111" s="9"/>
    </row>
    <row r="112" spans="1:9">
      <c r="A112" s="2"/>
      <c r="B112" s="8"/>
      <c r="D112" s="9"/>
    </row>
    <row r="113" spans="1:5">
      <c r="B113" s="8"/>
    </row>
    <row r="120" spans="1:5">
      <c r="A120" s="11" t="s">
        <v>27</v>
      </c>
      <c r="B120" s="7" t="s">
        <v>6</v>
      </c>
      <c r="C120" s="7">
        <v>24</v>
      </c>
      <c r="D120" s="7" t="s">
        <v>12</v>
      </c>
    </row>
    <row r="121" spans="1:5">
      <c r="A121" s="6">
        <v>44937</v>
      </c>
      <c r="B121" s="7" t="s">
        <v>7</v>
      </c>
    </row>
    <row r="123" spans="1:5">
      <c r="A123" t="s">
        <v>0</v>
      </c>
      <c r="D123" s="7" t="s">
        <v>3</v>
      </c>
    </row>
    <row r="124" spans="1:5">
      <c r="A124" s="2" t="s">
        <v>9</v>
      </c>
      <c r="B124" s="7">
        <v>5914</v>
      </c>
      <c r="D124" s="9" t="s">
        <v>9</v>
      </c>
      <c r="E124" s="7">
        <v>903</v>
      </c>
    </row>
    <row r="125" spans="1:5">
      <c r="A125" s="2" t="s">
        <v>10</v>
      </c>
      <c r="B125" s="7">
        <v>70968</v>
      </c>
      <c r="D125" s="9" t="s">
        <v>10</v>
      </c>
      <c r="E125" s="7">
        <v>10836</v>
      </c>
    </row>
    <row r="126" spans="1:5">
      <c r="A126" s="2" t="s">
        <v>11</v>
      </c>
      <c r="B126" s="7">
        <v>64908</v>
      </c>
      <c r="D126" s="9" t="s">
        <v>11</v>
      </c>
      <c r="E126" s="7">
        <v>9756</v>
      </c>
    </row>
    <row r="127" spans="1:5">
      <c r="A127" t="s">
        <v>1</v>
      </c>
      <c r="B127" s="7">
        <v>5724</v>
      </c>
      <c r="D127" s="7" t="s">
        <v>1</v>
      </c>
      <c r="E127" s="7">
        <v>600</v>
      </c>
    </row>
    <row r="128" spans="1:5">
      <c r="A128" t="s">
        <v>2</v>
      </c>
      <c r="B128" s="7">
        <v>87804</v>
      </c>
      <c r="D128" s="7" t="s">
        <v>2</v>
      </c>
      <c r="E128" s="7">
        <v>10956</v>
      </c>
    </row>
    <row r="130" spans="1:9">
      <c r="A130" t="s">
        <v>4</v>
      </c>
      <c r="D130" s="7" t="s">
        <v>5</v>
      </c>
    </row>
    <row r="131" spans="1:9">
      <c r="A131" s="2" t="s">
        <v>9</v>
      </c>
      <c r="B131" s="7">
        <v>11048</v>
      </c>
      <c r="D131" s="9" t="s">
        <v>9</v>
      </c>
      <c r="E131" s="7">
        <v>2581</v>
      </c>
    </row>
    <row r="132" spans="1:9">
      <c r="A132" s="2" t="s">
        <v>10</v>
      </c>
      <c r="B132" s="8">
        <v>132576</v>
      </c>
      <c r="D132" s="9" t="s">
        <v>10</v>
      </c>
      <c r="E132" s="7">
        <v>30972</v>
      </c>
    </row>
    <row r="133" spans="1:9">
      <c r="A133" s="2" t="s">
        <v>11</v>
      </c>
      <c r="B133" s="8">
        <v>132048</v>
      </c>
      <c r="D133" s="9" t="s">
        <v>11</v>
      </c>
      <c r="E133" s="7">
        <v>30360</v>
      </c>
    </row>
    <row r="134" spans="1:9">
      <c r="A134" t="s">
        <v>1</v>
      </c>
      <c r="B134" s="8">
        <v>23340</v>
      </c>
      <c r="D134" s="7" t="s">
        <v>1</v>
      </c>
      <c r="E134" s="7">
        <v>2040</v>
      </c>
    </row>
    <row r="135" spans="1:9">
      <c r="A135" t="s">
        <v>2</v>
      </c>
      <c r="B135" s="7">
        <v>225408</v>
      </c>
      <c r="D135" s="7" t="s">
        <v>2</v>
      </c>
      <c r="E135" s="7">
        <v>32400</v>
      </c>
    </row>
    <row r="137" spans="1:9" ht="9.75" customHeight="1">
      <c r="A137" s="4"/>
      <c r="B137" s="10"/>
      <c r="C137" s="10"/>
      <c r="D137" s="10"/>
      <c r="E137" s="10"/>
      <c r="F137" s="10"/>
      <c r="G137" s="3"/>
      <c r="H137" s="3"/>
      <c r="I137" s="5"/>
    </row>
    <row r="139" spans="1:9">
      <c r="A139" s="1" t="s">
        <v>28</v>
      </c>
      <c r="B139" s="7" t="s">
        <v>6</v>
      </c>
      <c r="C139" s="7">
        <v>25</v>
      </c>
      <c r="D139" s="7" t="s">
        <v>12</v>
      </c>
    </row>
    <row r="140" spans="1:9">
      <c r="A140" s="6">
        <v>44959</v>
      </c>
      <c r="B140" s="7" t="s">
        <v>7</v>
      </c>
    </row>
    <row r="142" spans="1:9">
      <c r="A142" t="s">
        <v>0</v>
      </c>
      <c r="D142" s="7" t="s">
        <v>3</v>
      </c>
    </row>
    <row r="143" spans="1:9">
      <c r="A143" s="2" t="s">
        <v>9</v>
      </c>
      <c r="B143" s="7">
        <v>3839</v>
      </c>
      <c r="D143" s="9" t="s">
        <v>9</v>
      </c>
      <c r="E143" s="7">
        <v>692</v>
      </c>
    </row>
    <row r="144" spans="1:9">
      <c r="A144" s="2" t="s">
        <v>10</v>
      </c>
      <c r="B144" s="7">
        <v>46068</v>
      </c>
      <c r="D144" s="9" t="s">
        <v>10</v>
      </c>
      <c r="E144" s="7">
        <v>8304</v>
      </c>
    </row>
    <row r="145" spans="1:5">
      <c r="A145" s="2" t="s">
        <v>11</v>
      </c>
      <c r="B145" s="7">
        <v>42156</v>
      </c>
      <c r="D145" s="9" t="s">
        <v>11</v>
      </c>
      <c r="E145" s="7">
        <v>7476</v>
      </c>
    </row>
    <row r="146" spans="1:5">
      <c r="A146" t="s">
        <v>1</v>
      </c>
      <c r="B146" s="7">
        <v>3732</v>
      </c>
      <c r="D146" s="7" t="s">
        <v>1</v>
      </c>
      <c r="E146" s="7">
        <v>456</v>
      </c>
    </row>
    <row r="147" spans="1:5">
      <c r="A147" t="s">
        <v>2</v>
      </c>
      <c r="B147" s="7">
        <v>57084</v>
      </c>
      <c r="D147" s="7" t="s">
        <v>2</v>
      </c>
      <c r="E147" s="7">
        <v>8388</v>
      </c>
    </row>
    <row r="149" spans="1:5">
      <c r="A149" t="s">
        <v>4</v>
      </c>
      <c r="D149" s="7" t="s">
        <v>5</v>
      </c>
    </row>
    <row r="150" spans="1:5">
      <c r="A150" s="2" t="s">
        <v>9</v>
      </c>
      <c r="B150" s="7">
        <v>8467</v>
      </c>
      <c r="D150" s="9" t="s">
        <v>9</v>
      </c>
      <c r="E150" s="7">
        <v>2603</v>
      </c>
    </row>
    <row r="151" spans="1:5">
      <c r="A151" s="2" t="s">
        <v>10</v>
      </c>
      <c r="B151" s="8">
        <v>101604</v>
      </c>
      <c r="D151" s="9" t="s">
        <v>10</v>
      </c>
      <c r="E151" s="7">
        <v>31236</v>
      </c>
    </row>
    <row r="152" spans="1:5">
      <c r="A152" s="2" t="s">
        <v>11</v>
      </c>
      <c r="B152" s="8">
        <v>101208</v>
      </c>
      <c r="D152" s="9" t="s">
        <v>11</v>
      </c>
      <c r="E152" s="7">
        <v>30612</v>
      </c>
    </row>
    <row r="153" spans="1:5">
      <c r="A153" t="s">
        <v>1</v>
      </c>
      <c r="B153" s="8">
        <v>17892</v>
      </c>
      <c r="D153" s="7" t="s">
        <v>1</v>
      </c>
      <c r="E153" s="7">
        <v>2040</v>
      </c>
    </row>
    <row r="154" spans="1:5">
      <c r="A154" t="s">
        <v>2</v>
      </c>
      <c r="B154" s="7">
        <v>172776</v>
      </c>
      <c r="D154" s="7" t="s">
        <v>2</v>
      </c>
      <c r="E154" s="7">
        <v>32652</v>
      </c>
    </row>
    <row r="160" spans="1:5">
      <c r="A160" s="1" t="s">
        <v>29</v>
      </c>
      <c r="B160" s="7" t="s">
        <v>6</v>
      </c>
      <c r="C160" s="7">
        <v>29</v>
      </c>
      <c r="D160" s="7" t="s">
        <v>12</v>
      </c>
    </row>
    <row r="161" spans="1:5">
      <c r="A161" s="6">
        <v>44959</v>
      </c>
      <c r="B161" s="7" t="s">
        <v>7</v>
      </c>
    </row>
    <row r="163" spans="1:5">
      <c r="A163" t="s">
        <v>0</v>
      </c>
      <c r="D163" s="7" t="s">
        <v>3</v>
      </c>
    </row>
    <row r="164" spans="1:5">
      <c r="A164" s="2" t="s">
        <v>9</v>
      </c>
      <c r="B164" s="7">
        <v>3693</v>
      </c>
      <c r="D164" s="9" t="s">
        <v>9</v>
      </c>
      <c r="E164" s="7">
        <v>944</v>
      </c>
    </row>
    <row r="165" spans="1:5">
      <c r="A165" s="2" t="s">
        <v>10</v>
      </c>
      <c r="B165" s="7">
        <v>44316</v>
      </c>
      <c r="D165" s="9" t="s">
        <v>10</v>
      </c>
      <c r="E165" s="7">
        <v>11328</v>
      </c>
    </row>
    <row r="166" spans="1:5">
      <c r="A166" s="2" t="s">
        <v>11</v>
      </c>
      <c r="B166" s="7">
        <v>40536</v>
      </c>
      <c r="D166" s="9" t="s">
        <v>11</v>
      </c>
      <c r="E166" s="7">
        <v>10200</v>
      </c>
    </row>
    <row r="167" spans="1:5">
      <c r="A167" t="s">
        <v>1</v>
      </c>
      <c r="B167" s="7">
        <v>3588</v>
      </c>
      <c r="D167" s="7" t="s">
        <v>1</v>
      </c>
      <c r="E167" s="7">
        <v>624</v>
      </c>
    </row>
    <row r="168" spans="1:5">
      <c r="A168" t="s">
        <v>2</v>
      </c>
      <c r="B168" s="7">
        <v>54888</v>
      </c>
      <c r="D168" s="7" t="s">
        <v>2</v>
      </c>
      <c r="E168" s="7">
        <v>11448</v>
      </c>
    </row>
    <row r="170" spans="1:5">
      <c r="A170" t="s">
        <v>4</v>
      </c>
      <c r="D170" s="7" t="s">
        <v>5</v>
      </c>
    </row>
    <row r="171" spans="1:5">
      <c r="A171" s="2" t="s">
        <v>9</v>
      </c>
      <c r="B171" s="7">
        <v>12518</v>
      </c>
      <c r="D171" s="9" t="s">
        <v>9</v>
      </c>
      <c r="E171" s="7">
        <v>2935</v>
      </c>
    </row>
    <row r="172" spans="1:5">
      <c r="A172" s="2" t="s">
        <v>10</v>
      </c>
      <c r="B172" s="8">
        <v>150216</v>
      </c>
      <c r="D172" s="9" t="s">
        <v>10</v>
      </c>
      <c r="E172" s="7">
        <v>35220</v>
      </c>
    </row>
    <row r="173" spans="1:5">
      <c r="A173" s="2" t="s">
        <v>11</v>
      </c>
      <c r="B173" s="8">
        <v>149616</v>
      </c>
      <c r="D173" s="9" t="s">
        <v>11</v>
      </c>
      <c r="E173" s="7">
        <v>34512</v>
      </c>
    </row>
    <row r="174" spans="1:5">
      <c r="A174" t="s">
        <v>1</v>
      </c>
      <c r="B174" s="8">
        <v>26448</v>
      </c>
      <c r="D174" s="7" t="s">
        <v>1</v>
      </c>
      <c r="E174" s="7">
        <v>2292</v>
      </c>
    </row>
    <row r="175" spans="1:5">
      <c r="A175" t="s">
        <v>2</v>
      </c>
      <c r="B175" s="7">
        <v>255408</v>
      </c>
      <c r="D175" s="7" t="s">
        <v>2</v>
      </c>
      <c r="E175" s="7">
        <v>36804</v>
      </c>
    </row>
    <row r="177" spans="1:9" ht="9.75" customHeight="1">
      <c r="A177" s="4"/>
      <c r="B177" s="10"/>
      <c r="C177" s="10"/>
      <c r="D177" s="10"/>
      <c r="E177" s="10"/>
      <c r="F177" s="10"/>
      <c r="G177" s="3"/>
      <c r="H177" s="3"/>
      <c r="I177" s="5"/>
    </row>
    <row r="179" spans="1:9">
      <c r="A179" s="1" t="s">
        <v>30</v>
      </c>
      <c r="B179" s="7" t="s">
        <v>6</v>
      </c>
      <c r="C179" s="7">
        <v>26</v>
      </c>
      <c r="D179" s="7" t="s">
        <v>12</v>
      </c>
    </row>
    <row r="180" spans="1:9">
      <c r="A180" s="6">
        <v>44969</v>
      </c>
      <c r="B180" s="7" t="s">
        <v>7</v>
      </c>
    </row>
    <row r="182" spans="1:9">
      <c r="A182" t="s">
        <v>0</v>
      </c>
      <c r="D182" s="7" t="s">
        <v>3</v>
      </c>
    </row>
    <row r="183" spans="1:9">
      <c r="A183" s="2" t="s">
        <v>9</v>
      </c>
      <c r="B183" s="7">
        <v>3920</v>
      </c>
      <c r="D183" s="9" t="s">
        <v>9</v>
      </c>
      <c r="E183" s="7">
        <v>705</v>
      </c>
    </row>
    <row r="184" spans="1:9">
      <c r="A184" s="2" t="s">
        <v>10</v>
      </c>
      <c r="B184" s="7">
        <v>47040</v>
      </c>
      <c r="D184" s="9" t="s">
        <v>10</v>
      </c>
      <c r="E184" s="7">
        <v>8460</v>
      </c>
    </row>
    <row r="185" spans="1:9">
      <c r="A185" s="2" t="s">
        <v>11</v>
      </c>
      <c r="B185" s="7">
        <v>43008</v>
      </c>
      <c r="D185" s="9" t="s">
        <v>11</v>
      </c>
      <c r="E185" s="7">
        <v>7620</v>
      </c>
    </row>
    <row r="186" spans="1:9">
      <c r="A186" t="s">
        <v>1</v>
      </c>
      <c r="B186" s="7">
        <v>3792</v>
      </c>
      <c r="D186" s="7" t="s">
        <v>1</v>
      </c>
      <c r="E186" s="7">
        <v>468</v>
      </c>
    </row>
    <row r="187" spans="1:9">
      <c r="A187" t="s">
        <v>2</v>
      </c>
      <c r="B187" s="7">
        <v>58176</v>
      </c>
      <c r="D187" s="7" t="s">
        <v>2</v>
      </c>
      <c r="E187" s="7">
        <v>8556</v>
      </c>
    </row>
    <row r="189" spans="1:9">
      <c r="A189" t="s">
        <v>4</v>
      </c>
      <c r="D189" s="7" t="s">
        <v>5</v>
      </c>
    </row>
    <row r="190" spans="1:9">
      <c r="A190" s="2" t="s">
        <v>9</v>
      </c>
      <c r="B190" s="7">
        <v>6699</v>
      </c>
      <c r="D190" s="9" t="s">
        <v>9</v>
      </c>
      <c r="E190" s="7">
        <v>2695</v>
      </c>
    </row>
    <row r="191" spans="1:9">
      <c r="A191" s="2" t="s">
        <v>10</v>
      </c>
      <c r="B191" s="8">
        <v>80388</v>
      </c>
      <c r="D191" s="9" t="s">
        <v>10</v>
      </c>
      <c r="E191" s="7">
        <v>32340</v>
      </c>
    </row>
    <row r="192" spans="1:9">
      <c r="A192" s="2" t="s">
        <v>11</v>
      </c>
      <c r="B192" s="8">
        <v>80076</v>
      </c>
      <c r="D192" s="9" t="s">
        <v>11</v>
      </c>
      <c r="E192" s="7">
        <v>31692</v>
      </c>
    </row>
    <row r="193" spans="1:5">
      <c r="A193" t="s">
        <v>1</v>
      </c>
      <c r="B193" s="8">
        <v>14148</v>
      </c>
      <c r="D193" s="7" t="s">
        <v>1</v>
      </c>
      <c r="E193" s="7">
        <v>2124</v>
      </c>
    </row>
    <row r="194" spans="1:5">
      <c r="A194" t="s">
        <v>2</v>
      </c>
      <c r="B194" s="7">
        <v>136668</v>
      </c>
      <c r="D194" s="7" t="s">
        <v>2</v>
      </c>
      <c r="E194" s="7">
        <v>33816</v>
      </c>
    </row>
    <row r="200" spans="1:5">
      <c r="A200" s="1" t="s">
        <v>76</v>
      </c>
      <c r="B200" s="7" t="s">
        <v>6</v>
      </c>
      <c r="C200" s="7">
        <v>30</v>
      </c>
      <c r="D200" s="7" t="s">
        <v>12</v>
      </c>
    </row>
    <row r="201" spans="1:5">
      <c r="A201" s="6">
        <v>44969</v>
      </c>
      <c r="B201" s="7" t="s">
        <v>7</v>
      </c>
    </row>
    <row r="203" spans="1:5">
      <c r="A203" t="s">
        <v>0</v>
      </c>
      <c r="D203" s="7" t="s">
        <v>3</v>
      </c>
    </row>
    <row r="204" spans="1:5">
      <c r="A204" s="2" t="s">
        <v>9</v>
      </c>
      <c r="B204" s="7">
        <v>2741</v>
      </c>
      <c r="D204" s="9" t="s">
        <v>9</v>
      </c>
      <c r="E204" s="7">
        <v>772</v>
      </c>
    </row>
    <row r="205" spans="1:5">
      <c r="A205" s="2" t="s">
        <v>10</v>
      </c>
      <c r="B205" s="7">
        <v>32892</v>
      </c>
      <c r="D205" s="9" t="s">
        <v>10</v>
      </c>
      <c r="E205" s="7">
        <v>9264</v>
      </c>
    </row>
    <row r="206" spans="1:5">
      <c r="A206" s="2" t="s">
        <v>11</v>
      </c>
      <c r="B206" s="7">
        <v>30084</v>
      </c>
      <c r="D206" s="9" t="s">
        <v>11</v>
      </c>
      <c r="E206" s="7">
        <v>8340</v>
      </c>
    </row>
    <row r="207" spans="1:5">
      <c r="A207" t="s">
        <v>1</v>
      </c>
      <c r="B207" s="7">
        <v>2664</v>
      </c>
      <c r="D207" s="7" t="s">
        <v>1</v>
      </c>
      <c r="E207" s="7">
        <v>516</v>
      </c>
    </row>
    <row r="208" spans="1:5">
      <c r="A208" t="s">
        <v>2</v>
      </c>
      <c r="B208" s="7">
        <v>40740</v>
      </c>
      <c r="D208" s="7" t="s">
        <v>2</v>
      </c>
      <c r="E208" s="7">
        <v>9372</v>
      </c>
    </row>
    <row r="211" spans="1:9">
      <c r="A211" s="2"/>
      <c r="D211" s="9"/>
    </row>
    <row r="212" spans="1:9">
      <c r="A212" s="2"/>
      <c r="B212" s="8"/>
      <c r="D212" s="9"/>
    </row>
    <row r="213" spans="1:9">
      <c r="A213" s="2"/>
      <c r="B213" s="8"/>
      <c r="D213" s="9"/>
    </row>
    <row r="214" spans="1:9">
      <c r="B214" s="8"/>
    </row>
    <row r="217" spans="1:9" ht="9.75" customHeight="1">
      <c r="A217" s="4"/>
      <c r="B217" s="10"/>
      <c r="C217" s="10"/>
      <c r="D217" s="10"/>
      <c r="E217" s="10"/>
      <c r="F217" s="10"/>
      <c r="G217" s="3"/>
      <c r="H217" s="3"/>
      <c r="I217" s="5"/>
    </row>
    <row r="219" spans="1:9">
      <c r="A219" s="1"/>
      <c r="B219" s="7" t="s">
        <v>6</v>
      </c>
      <c r="D219" s="7" t="s">
        <v>12</v>
      </c>
    </row>
    <row r="220" spans="1:9">
      <c r="A220" s="6"/>
      <c r="B220" s="7" t="s">
        <v>7</v>
      </c>
    </row>
    <row r="222" spans="1:9">
      <c r="A222" t="s">
        <v>0</v>
      </c>
      <c r="D222" s="7" t="s">
        <v>3</v>
      </c>
    </row>
    <row r="223" spans="1:9">
      <c r="A223" s="2" t="s">
        <v>9</v>
      </c>
      <c r="D223" s="9" t="s">
        <v>9</v>
      </c>
    </row>
    <row r="224" spans="1:9">
      <c r="A224" s="2" t="s">
        <v>10</v>
      </c>
      <c r="D224" s="9" t="s">
        <v>10</v>
      </c>
    </row>
    <row r="225" spans="1:4">
      <c r="A225" s="2" t="s">
        <v>11</v>
      </c>
      <c r="D225" s="9" t="s">
        <v>11</v>
      </c>
    </row>
    <row r="226" spans="1:4">
      <c r="A226" t="s">
        <v>1</v>
      </c>
      <c r="D226" s="7" t="s">
        <v>1</v>
      </c>
    </row>
    <row r="227" spans="1:4">
      <c r="A227" t="s">
        <v>2</v>
      </c>
      <c r="D227" s="7" t="s">
        <v>2</v>
      </c>
    </row>
    <row r="229" spans="1:4">
      <c r="A229" t="s">
        <v>4</v>
      </c>
      <c r="D229" s="7" t="s">
        <v>5</v>
      </c>
    </row>
    <row r="230" spans="1:4">
      <c r="A230" s="2" t="s">
        <v>9</v>
      </c>
      <c r="D230" s="9" t="s">
        <v>9</v>
      </c>
    </row>
    <row r="231" spans="1:4">
      <c r="A231" s="2" t="s">
        <v>10</v>
      </c>
      <c r="B231" s="8"/>
      <c r="D231" s="9" t="s">
        <v>10</v>
      </c>
    </row>
    <row r="232" spans="1:4">
      <c r="A232" s="2" t="s">
        <v>11</v>
      </c>
      <c r="B232" s="8"/>
      <c r="D232" s="9" t="s">
        <v>11</v>
      </c>
    </row>
    <row r="233" spans="1:4">
      <c r="A233" t="s">
        <v>1</v>
      </c>
      <c r="B233" s="8"/>
      <c r="D233" s="7" t="s">
        <v>1</v>
      </c>
    </row>
    <row r="234" spans="1:4">
      <c r="A234" t="s">
        <v>2</v>
      </c>
      <c r="D234" s="7" t="s">
        <v>2</v>
      </c>
    </row>
    <row r="240" spans="1:4">
      <c r="A240" s="1"/>
      <c r="B240" s="7" t="s">
        <v>6</v>
      </c>
      <c r="D240" s="7" t="s">
        <v>12</v>
      </c>
    </row>
    <row r="241" spans="1:4">
      <c r="A241" s="6"/>
      <c r="B241" s="7" t="s">
        <v>7</v>
      </c>
    </row>
    <row r="243" spans="1:4">
      <c r="A243" t="s">
        <v>0</v>
      </c>
      <c r="D243" s="7" t="s">
        <v>3</v>
      </c>
    </row>
    <row r="244" spans="1:4">
      <c r="A244" s="2" t="s">
        <v>9</v>
      </c>
      <c r="D244" s="9" t="s">
        <v>9</v>
      </c>
    </row>
    <row r="245" spans="1:4">
      <c r="A245" s="2" t="s">
        <v>10</v>
      </c>
      <c r="D245" s="9" t="s">
        <v>10</v>
      </c>
    </row>
    <row r="246" spans="1:4">
      <c r="A246" s="2" t="s">
        <v>11</v>
      </c>
      <c r="D246" s="9" t="s">
        <v>11</v>
      </c>
    </row>
    <row r="247" spans="1:4">
      <c r="A247" t="s">
        <v>1</v>
      </c>
      <c r="D247" s="7" t="s">
        <v>1</v>
      </c>
    </row>
    <row r="248" spans="1:4">
      <c r="A248" t="s">
        <v>2</v>
      </c>
      <c r="D248" s="7" t="s">
        <v>2</v>
      </c>
    </row>
    <row r="250" spans="1:4">
      <c r="A250" t="s">
        <v>4</v>
      </c>
      <c r="D250" s="7" t="s">
        <v>5</v>
      </c>
    </row>
    <row r="251" spans="1:4">
      <c r="A251" s="2" t="s">
        <v>9</v>
      </c>
      <c r="D251" s="9" t="s">
        <v>9</v>
      </c>
    </row>
    <row r="252" spans="1:4">
      <c r="A252" s="2" t="s">
        <v>10</v>
      </c>
      <c r="B252" s="8"/>
      <c r="D252" s="9" t="s">
        <v>10</v>
      </c>
    </row>
    <row r="253" spans="1:4">
      <c r="A253" s="2" t="s">
        <v>11</v>
      </c>
      <c r="B253" s="8"/>
      <c r="D253" s="9" t="s">
        <v>11</v>
      </c>
    </row>
    <row r="254" spans="1:4">
      <c r="A254" t="s">
        <v>1</v>
      </c>
      <c r="B254" s="8"/>
      <c r="D254" s="7" t="s">
        <v>1</v>
      </c>
    </row>
    <row r="255" spans="1:4">
      <c r="A255" t="s">
        <v>2</v>
      </c>
      <c r="D255" s="7" t="s">
        <v>2</v>
      </c>
    </row>
    <row r="257" spans="1:9" ht="9.75" customHeight="1">
      <c r="A257" s="4"/>
      <c r="B257" s="10"/>
      <c r="C257" s="10"/>
      <c r="D257" s="10"/>
      <c r="E257" s="10"/>
      <c r="F257" s="10"/>
      <c r="G257" s="3"/>
      <c r="H257" s="3"/>
      <c r="I257" s="5"/>
    </row>
    <row r="259" spans="1:9">
      <c r="A259" s="1"/>
      <c r="B259" s="7" t="s">
        <v>6</v>
      </c>
      <c r="D259" s="7" t="s">
        <v>12</v>
      </c>
    </row>
    <row r="260" spans="1:9">
      <c r="A260" s="6"/>
      <c r="B260" s="7" t="s">
        <v>7</v>
      </c>
    </row>
    <row r="262" spans="1:9">
      <c r="A262" t="s">
        <v>0</v>
      </c>
      <c r="D262" s="7" t="s">
        <v>3</v>
      </c>
    </row>
    <row r="263" spans="1:9">
      <c r="A263" s="2" t="s">
        <v>9</v>
      </c>
      <c r="D263" s="9" t="s">
        <v>9</v>
      </c>
    </row>
    <row r="264" spans="1:9">
      <c r="A264" s="2" t="s">
        <v>10</v>
      </c>
      <c r="D264" s="9" t="s">
        <v>10</v>
      </c>
    </row>
    <row r="265" spans="1:9">
      <c r="A265" s="2" t="s">
        <v>11</v>
      </c>
      <c r="D265" s="9" t="s">
        <v>11</v>
      </c>
    </row>
    <row r="266" spans="1:9">
      <c r="A266" t="s">
        <v>1</v>
      </c>
      <c r="D266" s="7" t="s">
        <v>1</v>
      </c>
    </row>
    <row r="267" spans="1:9">
      <c r="A267" t="s">
        <v>2</v>
      </c>
      <c r="D267" s="7" t="s">
        <v>2</v>
      </c>
    </row>
    <row r="269" spans="1:9">
      <c r="A269" t="s">
        <v>4</v>
      </c>
      <c r="D269" s="7" t="s">
        <v>5</v>
      </c>
    </row>
    <row r="270" spans="1:9">
      <c r="A270" s="2" t="s">
        <v>9</v>
      </c>
      <c r="D270" s="9" t="s">
        <v>9</v>
      </c>
    </row>
    <row r="271" spans="1:9">
      <c r="A271" s="2" t="s">
        <v>10</v>
      </c>
      <c r="B271" s="8"/>
      <c r="D271" s="9" t="s">
        <v>10</v>
      </c>
    </row>
    <row r="272" spans="1:9">
      <c r="A272" s="2" t="s">
        <v>11</v>
      </c>
      <c r="B272" s="8"/>
      <c r="D272" s="9" t="s">
        <v>11</v>
      </c>
    </row>
    <row r="273" spans="1:4">
      <c r="A273" t="s">
        <v>1</v>
      </c>
      <c r="B273" s="8"/>
      <c r="D273" s="7" t="s">
        <v>1</v>
      </c>
    </row>
    <row r="274" spans="1:4">
      <c r="A274" t="s">
        <v>2</v>
      </c>
      <c r="D274" s="7" t="s">
        <v>2</v>
      </c>
    </row>
    <row r="280" spans="1:4">
      <c r="A280" s="1"/>
      <c r="B280" s="7" t="s">
        <v>6</v>
      </c>
      <c r="D280" s="7" t="s">
        <v>12</v>
      </c>
    </row>
    <row r="281" spans="1:4">
      <c r="A281" s="6"/>
      <c r="B281" s="7" t="s">
        <v>7</v>
      </c>
    </row>
    <row r="283" spans="1:4">
      <c r="A283" t="s">
        <v>0</v>
      </c>
      <c r="D283" s="7" t="s">
        <v>3</v>
      </c>
    </row>
    <row r="284" spans="1:4">
      <c r="A284" s="2" t="s">
        <v>9</v>
      </c>
      <c r="D284" s="9" t="s">
        <v>9</v>
      </c>
    </row>
    <row r="285" spans="1:4">
      <c r="A285" s="2" t="s">
        <v>10</v>
      </c>
      <c r="D285" s="9" t="s">
        <v>10</v>
      </c>
    </row>
    <row r="286" spans="1:4">
      <c r="A286" s="2" t="s">
        <v>11</v>
      </c>
      <c r="D286" s="9" t="s">
        <v>11</v>
      </c>
    </row>
    <row r="287" spans="1:4">
      <c r="A287" t="s">
        <v>1</v>
      </c>
      <c r="D287" s="7" t="s">
        <v>1</v>
      </c>
    </row>
    <row r="288" spans="1:4">
      <c r="A288" t="s">
        <v>2</v>
      </c>
      <c r="D288" s="7" t="s">
        <v>2</v>
      </c>
    </row>
    <row r="290" spans="1:9">
      <c r="A290" t="s">
        <v>4</v>
      </c>
      <c r="D290" s="7" t="s">
        <v>5</v>
      </c>
    </row>
    <row r="291" spans="1:9">
      <c r="A291" s="2" t="s">
        <v>9</v>
      </c>
      <c r="D291" s="9" t="s">
        <v>9</v>
      </c>
    </row>
    <row r="292" spans="1:9">
      <c r="A292" s="2" t="s">
        <v>10</v>
      </c>
      <c r="B292" s="8"/>
      <c r="D292" s="9" t="s">
        <v>10</v>
      </c>
    </row>
    <row r="293" spans="1:9">
      <c r="A293" s="2" t="s">
        <v>11</v>
      </c>
      <c r="B293" s="8"/>
      <c r="D293" s="9" t="s">
        <v>11</v>
      </c>
    </row>
    <row r="294" spans="1:9">
      <c r="A294" t="s">
        <v>1</v>
      </c>
      <c r="B294" s="8"/>
      <c r="D294" s="7" t="s">
        <v>1</v>
      </c>
    </row>
    <row r="295" spans="1:9">
      <c r="A295" t="s">
        <v>2</v>
      </c>
      <c r="D295" s="7" t="s">
        <v>2</v>
      </c>
    </row>
    <row r="297" spans="1:9" ht="9.75" customHeight="1">
      <c r="A297" s="4"/>
      <c r="B297" s="10"/>
      <c r="C297" s="10"/>
      <c r="D297" s="10"/>
      <c r="E297" s="10"/>
      <c r="F297" s="10"/>
      <c r="G297" s="3"/>
      <c r="H297" s="3"/>
      <c r="I297" s="5"/>
    </row>
    <row r="299" spans="1:9">
      <c r="A299" s="1"/>
      <c r="B299" s="7" t="s">
        <v>6</v>
      </c>
      <c r="D299" s="7" t="s">
        <v>12</v>
      </c>
    </row>
    <row r="300" spans="1:9">
      <c r="A300" s="6"/>
      <c r="B300" s="7" t="s">
        <v>7</v>
      </c>
    </row>
    <row r="302" spans="1:9">
      <c r="A302" t="s">
        <v>0</v>
      </c>
      <c r="D302" s="7" t="s">
        <v>3</v>
      </c>
    </row>
    <row r="303" spans="1:9">
      <c r="A303" s="2" t="s">
        <v>9</v>
      </c>
      <c r="D303" s="9" t="s">
        <v>9</v>
      </c>
    </row>
    <row r="304" spans="1:9">
      <c r="A304" s="2" t="s">
        <v>10</v>
      </c>
      <c r="D304" s="9" t="s">
        <v>10</v>
      </c>
    </row>
    <row r="305" spans="1:4">
      <c r="A305" s="2" t="s">
        <v>11</v>
      </c>
      <c r="D305" s="9" t="s">
        <v>11</v>
      </c>
    </row>
    <row r="306" spans="1:4">
      <c r="A306" t="s">
        <v>1</v>
      </c>
      <c r="D306" s="7" t="s">
        <v>1</v>
      </c>
    </row>
    <row r="307" spans="1:4">
      <c r="A307" t="s">
        <v>2</v>
      </c>
      <c r="D307" s="7" t="s">
        <v>2</v>
      </c>
    </row>
    <row r="309" spans="1:4">
      <c r="A309" t="s">
        <v>4</v>
      </c>
      <c r="D309" s="7" t="s">
        <v>5</v>
      </c>
    </row>
    <row r="310" spans="1:4">
      <c r="A310" s="2" t="s">
        <v>9</v>
      </c>
      <c r="D310" s="9" t="s">
        <v>9</v>
      </c>
    </row>
    <row r="311" spans="1:4">
      <c r="A311" s="2" t="s">
        <v>10</v>
      </c>
      <c r="B311" s="8"/>
      <c r="D311" s="9" t="s">
        <v>10</v>
      </c>
    </row>
    <row r="312" spans="1:4">
      <c r="A312" s="2" t="s">
        <v>11</v>
      </c>
      <c r="B312" s="8"/>
      <c r="D312" s="9" t="s">
        <v>11</v>
      </c>
    </row>
    <row r="313" spans="1:4">
      <c r="A313" t="s">
        <v>1</v>
      </c>
      <c r="B313" s="8"/>
      <c r="D313" s="7" t="s">
        <v>1</v>
      </c>
    </row>
    <row r="314" spans="1:4">
      <c r="A314" t="s">
        <v>2</v>
      </c>
      <c r="D314" s="7" t="s">
        <v>2</v>
      </c>
    </row>
    <row r="320" spans="1:4">
      <c r="A320" s="1"/>
      <c r="B320" s="7" t="s">
        <v>6</v>
      </c>
      <c r="D320" s="7" t="s">
        <v>12</v>
      </c>
    </row>
    <row r="321" spans="1:4">
      <c r="A321" s="6"/>
      <c r="B321" s="7" t="s">
        <v>7</v>
      </c>
    </row>
    <row r="323" spans="1:4">
      <c r="A323" t="s">
        <v>0</v>
      </c>
      <c r="D323" s="7" t="s">
        <v>3</v>
      </c>
    </row>
    <row r="324" spans="1:4">
      <c r="A324" s="2" t="s">
        <v>9</v>
      </c>
      <c r="D324" s="9" t="s">
        <v>9</v>
      </c>
    </row>
    <row r="325" spans="1:4">
      <c r="A325" s="2" t="s">
        <v>10</v>
      </c>
      <c r="D325" s="9" t="s">
        <v>10</v>
      </c>
    </row>
    <row r="326" spans="1:4">
      <c r="A326" s="2" t="s">
        <v>11</v>
      </c>
      <c r="D326" s="9" t="s">
        <v>11</v>
      </c>
    </row>
    <row r="327" spans="1:4">
      <c r="A327" t="s">
        <v>1</v>
      </c>
      <c r="D327" s="7" t="s">
        <v>1</v>
      </c>
    </row>
    <row r="328" spans="1:4">
      <c r="A328" t="s">
        <v>2</v>
      </c>
      <c r="D328" s="7" t="s">
        <v>2</v>
      </c>
    </row>
    <row r="330" spans="1:4">
      <c r="A330" t="s">
        <v>4</v>
      </c>
      <c r="D330" s="7" t="s">
        <v>5</v>
      </c>
    </row>
    <row r="331" spans="1:4">
      <c r="A331" s="2" t="s">
        <v>9</v>
      </c>
      <c r="D331" s="9" t="s">
        <v>9</v>
      </c>
    </row>
    <row r="332" spans="1:4">
      <c r="A332" s="2" t="s">
        <v>10</v>
      </c>
      <c r="B332" s="8"/>
      <c r="D332" s="9" t="s">
        <v>10</v>
      </c>
    </row>
    <row r="333" spans="1:4">
      <c r="A333" s="2" t="s">
        <v>11</v>
      </c>
      <c r="B333" s="8"/>
      <c r="D333" s="9" t="s">
        <v>11</v>
      </c>
    </row>
    <row r="334" spans="1:4">
      <c r="A334" t="s">
        <v>1</v>
      </c>
      <c r="B334" s="8"/>
      <c r="D334" s="7" t="s">
        <v>1</v>
      </c>
    </row>
    <row r="335" spans="1:4">
      <c r="A335" t="s">
        <v>2</v>
      </c>
      <c r="D335" s="7" t="s">
        <v>2</v>
      </c>
    </row>
    <row r="337" spans="1:9" ht="9.75" customHeight="1">
      <c r="A337" s="4"/>
      <c r="B337" s="10"/>
      <c r="C337" s="10"/>
      <c r="D337" s="10"/>
      <c r="E337" s="10"/>
      <c r="F337" s="10"/>
      <c r="G337" s="3"/>
      <c r="H337" s="3"/>
      <c r="I337" s="5"/>
    </row>
    <row r="339" spans="1:9">
      <c r="A339" s="1"/>
      <c r="B339" s="7" t="s">
        <v>6</v>
      </c>
      <c r="D339" s="7" t="s">
        <v>12</v>
      </c>
    </row>
    <row r="340" spans="1:9">
      <c r="A340" s="6"/>
      <c r="B340" s="7" t="s">
        <v>7</v>
      </c>
    </row>
    <row r="342" spans="1:9">
      <c r="A342" t="s">
        <v>0</v>
      </c>
      <c r="D342" s="7" t="s">
        <v>3</v>
      </c>
    </row>
    <row r="343" spans="1:9">
      <c r="A343" s="2" t="s">
        <v>9</v>
      </c>
      <c r="D343" s="9" t="s">
        <v>9</v>
      </c>
    </row>
    <row r="344" spans="1:9">
      <c r="A344" s="2" t="s">
        <v>10</v>
      </c>
      <c r="D344" s="9" t="s">
        <v>10</v>
      </c>
    </row>
    <row r="345" spans="1:9">
      <c r="A345" s="2" t="s">
        <v>11</v>
      </c>
      <c r="D345" s="9" t="s">
        <v>11</v>
      </c>
    </row>
    <row r="346" spans="1:9">
      <c r="A346" t="s">
        <v>1</v>
      </c>
      <c r="D346" s="7" t="s">
        <v>1</v>
      </c>
    </row>
    <row r="347" spans="1:9">
      <c r="A347" t="s">
        <v>2</v>
      </c>
      <c r="D347" s="7" t="s">
        <v>2</v>
      </c>
    </row>
    <row r="349" spans="1:9">
      <c r="A349" t="s">
        <v>4</v>
      </c>
      <c r="D349" s="7" t="s">
        <v>5</v>
      </c>
    </row>
    <row r="350" spans="1:9">
      <c r="A350" s="2" t="s">
        <v>9</v>
      </c>
      <c r="D350" s="9" t="s">
        <v>9</v>
      </c>
    </row>
    <row r="351" spans="1:9">
      <c r="A351" s="2" t="s">
        <v>10</v>
      </c>
      <c r="B351" s="8"/>
      <c r="D351" s="9" t="s">
        <v>10</v>
      </c>
    </row>
    <row r="352" spans="1:9">
      <c r="A352" s="2" t="s">
        <v>11</v>
      </c>
      <c r="B352" s="8"/>
      <c r="D352" s="9" t="s">
        <v>11</v>
      </c>
    </row>
    <row r="353" spans="1:4">
      <c r="A353" t="s">
        <v>1</v>
      </c>
      <c r="B353" s="8"/>
      <c r="D353" s="7" t="s">
        <v>1</v>
      </c>
    </row>
    <row r="354" spans="1:4">
      <c r="A354" t="s">
        <v>2</v>
      </c>
      <c r="D354" s="7" t="s">
        <v>2</v>
      </c>
    </row>
    <row r="360" spans="1:4">
      <c r="A360" s="1"/>
      <c r="B360" s="7" t="s">
        <v>6</v>
      </c>
      <c r="D360" s="7" t="s">
        <v>12</v>
      </c>
    </row>
    <row r="361" spans="1:4">
      <c r="A361" s="6"/>
      <c r="B361" s="7" t="s">
        <v>7</v>
      </c>
    </row>
    <row r="363" spans="1:4">
      <c r="A363" t="s">
        <v>0</v>
      </c>
      <c r="D363" s="7" t="s">
        <v>3</v>
      </c>
    </row>
    <row r="364" spans="1:4">
      <c r="A364" s="2" t="s">
        <v>9</v>
      </c>
      <c r="D364" s="9" t="s">
        <v>9</v>
      </c>
    </row>
    <row r="365" spans="1:4">
      <c r="A365" s="2" t="s">
        <v>10</v>
      </c>
      <c r="D365" s="9" t="s">
        <v>10</v>
      </c>
    </row>
    <row r="366" spans="1:4">
      <c r="A366" s="2" t="s">
        <v>11</v>
      </c>
      <c r="D366" s="9" t="s">
        <v>11</v>
      </c>
    </row>
    <row r="367" spans="1:4">
      <c r="A367" t="s">
        <v>1</v>
      </c>
      <c r="D367" s="7" t="s">
        <v>1</v>
      </c>
    </row>
    <row r="368" spans="1:4">
      <c r="A368" t="s">
        <v>2</v>
      </c>
      <c r="D368" s="7" t="s">
        <v>2</v>
      </c>
    </row>
    <row r="370" spans="1:9">
      <c r="A370" t="s">
        <v>4</v>
      </c>
      <c r="D370" s="7" t="s">
        <v>5</v>
      </c>
    </row>
    <row r="371" spans="1:9">
      <c r="A371" s="2" t="s">
        <v>9</v>
      </c>
      <c r="D371" s="9" t="s">
        <v>9</v>
      </c>
    </row>
    <row r="372" spans="1:9">
      <c r="A372" s="2" t="s">
        <v>10</v>
      </c>
      <c r="B372" s="8"/>
      <c r="D372" s="9" t="s">
        <v>10</v>
      </c>
    </row>
    <row r="373" spans="1:9">
      <c r="A373" s="2" t="s">
        <v>11</v>
      </c>
      <c r="B373" s="8"/>
      <c r="D373" s="9" t="s">
        <v>11</v>
      </c>
    </row>
    <row r="374" spans="1:9">
      <c r="A374" t="s">
        <v>1</v>
      </c>
      <c r="B374" s="8"/>
      <c r="D374" s="7" t="s">
        <v>1</v>
      </c>
    </row>
    <row r="375" spans="1:9">
      <c r="A375" t="s">
        <v>2</v>
      </c>
      <c r="D375" s="7" t="s">
        <v>2</v>
      </c>
    </row>
    <row r="377" spans="1:9" ht="9.75" customHeight="1">
      <c r="A377" s="4"/>
      <c r="B377" s="10"/>
      <c r="C377" s="10"/>
      <c r="D377" s="10"/>
      <c r="E377" s="10"/>
      <c r="F377" s="10"/>
      <c r="G377" s="3"/>
      <c r="H377" s="3"/>
      <c r="I377" s="5"/>
    </row>
    <row r="379" spans="1:9">
      <c r="A379" s="1"/>
      <c r="B379" s="7" t="s">
        <v>6</v>
      </c>
      <c r="D379" s="7" t="s">
        <v>12</v>
      </c>
    </row>
    <row r="380" spans="1:9">
      <c r="A380" s="6"/>
      <c r="B380" s="7" t="s">
        <v>7</v>
      </c>
    </row>
    <row r="382" spans="1:9">
      <c r="A382" t="s">
        <v>0</v>
      </c>
      <c r="D382" s="7" t="s">
        <v>3</v>
      </c>
    </row>
    <row r="383" spans="1:9">
      <c r="A383" s="2" t="s">
        <v>9</v>
      </c>
      <c r="D383" s="9" t="s">
        <v>9</v>
      </c>
    </row>
    <row r="384" spans="1:9">
      <c r="A384" s="2" t="s">
        <v>10</v>
      </c>
      <c r="D384" s="9" t="s">
        <v>10</v>
      </c>
    </row>
    <row r="385" spans="1:4">
      <c r="A385" s="2" t="s">
        <v>11</v>
      </c>
      <c r="D385" s="9" t="s">
        <v>11</v>
      </c>
    </row>
    <row r="386" spans="1:4">
      <c r="A386" t="s">
        <v>1</v>
      </c>
      <c r="D386" s="7" t="s">
        <v>1</v>
      </c>
    </row>
    <row r="387" spans="1:4">
      <c r="A387" t="s">
        <v>2</v>
      </c>
      <c r="D387" s="7" t="s">
        <v>2</v>
      </c>
    </row>
    <row r="389" spans="1:4">
      <c r="A389" t="s">
        <v>4</v>
      </c>
      <c r="D389" s="7" t="s">
        <v>5</v>
      </c>
    </row>
    <row r="390" spans="1:4">
      <c r="A390" s="2" t="s">
        <v>9</v>
      </c>
      <c r="D390" s="9" t="s">
        <v>9</v>
      </c>
    </row>
    <row r="391" spans="1:4">
      <c r="A391" s="2" t="s">
        <v>10</v>
      </c>
      <c r="B391" s="8"/>
      <c r="D391" s="9" t="s">
        <v>10</v>
      </c>
    </row>
    <row r="392" spans="1:4">
      <c r="A392" s="2" t="s">
        <v>11</v>
      </c>
      <c r="B392" s="8"/>
      <c r="D392" s="9" t="s">
        <v>11</v>
      </c>
    </row>
    <row r="393" spans="1:4">
      <c r="A393" t="s">
        <v>1</v>
      </c>
      <c r="B393" s="8"/>
      <c r="D393" s="7" t="s">
        <v>1</v>
      </c>
    </row>
    <row r="394" spans="1:4">
      <c r="A394" t="s">
        <v>2</v>
      </c>
      <c r="D394" s="7" t="s">
        <v>2</v>
      </c>
    </row>
    <row r="400" spans="1:4">
      <c r="A400" s="1"/>
      <c r="B400" s="7" t="s">
        <v>6</v>
      </c>
      <c r="D400" s="7" t="s">
        <v>12</v>
      </c>
    </row>
    <row r="401" spans="1:4">
      <c r="A401" s="6"/>
      <c r="B401" s="7" t="s">
        <v>7</v>
      </c>
    </row>
    <row r="403" spans="1:4">
      <c r="A403" t="s">
        <v>0</v>
      </c>
      <c r="D403" s="7" t="s">
        <v>3</v>
      </c>
    </row>
    <row r="404" spans="1:4">
      <c r="A404" s="2" t="s">
        <v>9</v>
      </c>
      <c r="D404" s="9" t="s">
        <v>9</v>
      </c>
    </row>
    <row r="405" spans="1:4">
      <c r="A405" s="2" t="s">
        <v>10</v>
      </c>
      <c r="D405" s="9" t="s">
        <v>10</v>
      </c>
    </row>
    <row r="406" spans="1:4">
      <c r="A406" s="2" t="s">
        <v>11</v>
      </c>
      <c r="D406" s="9" t="s">
        <v>11</v>
      </c>
    </row>
    <row r="407" spans="1:4">
      <c r="A407" t="s">
        <v>1</v>
      </c>
      <c r="D407" s="7" t="s">
        <v>1</v>
      </c>
    </row>
    <row r="408" spans="1:4">
      <c r="A408" t="s">
        <v>2</v>
      </c>
      <c r="D408" s="7" t="s">
        <v>2</v>
      </c>
    </row>
    <row r="410" spans="1:4">
      <c r="A410" t="s">
        <v>4</v>
      </c>
      <c r="D410" s="7" t="s">
        <v>5</v>
      </c>
    </row>
    <row r="411" spans="1:4">
      <c r="A411" s="2" t="s">
        <v>9</v>
      </c>
      <c r="D411" s="9" t="s">
        <v>9</v>
      </c>
    </row>
    <row r="412" spans="1:4">
      <c r="A412" s="2" t="s">
        <v>10</v>
      </c>
      <c r="B412" s="8"/>
      <c r="D412" s="9" t="s">
        <v>10</v>
      </c>
    </row>
    <row r="413" spans="1:4">
      <c r="A413" s="2" t="s">
        <v>11</v>
      </c>
      <c r="B413" s="8"/>
      <c r="D413" s="9" t="s">
        <v>11</v>
      </c>
    </row>
    <row r="414" spans="1:4">
      <c r="A414" t="s">
        <v>1</v>
      </c>
      <c r="B414" s="8"/>
      <c r="D414" s="7" t="s">
        <v>1</v>
      </c>
    </row>
    <row r="415" spans="1:4">
      <c r="A415" t="s">
        <v>2</v>
      </c>
      <c r="D415" s="7" t="s">
        <v>2</v>
      </c>
    </row>
    <row r="417" spans="1:9" ht="9.75" customHeight="1">
      <c r="A417" s="4"/>
      <c r="B417" s="10"/>
      <c r="C417" s="10"/>
      <c r="D417" s="10"/>
      <c r="E417" s="10"/>
      <c r="F417" s="10"/>
      <c r="G417" s="3"/>
      <c r="H417" s="3"/>
      <c r="I417" s="5"/>
    </row>
    <row r="419" spans="1:9">
      <c r="A419" s="1"/>
      <c r="B419" s="7" t="s">
        <v>6</v>
      </c>
      <c r="D419" s="7" t="s">
        <v>12</v>
      </c>
    </row>
    <row r="420" spans="1:9">
      <c r="A420" s="6"/>
      <c r="B420" s="7" t="s">
        <v>7</v>
      </c>
    </row>
    <row r="422" spans="1:9">
      <c r="A422" t="s">
        <v>0</v>
      </c>
      <c r="D422" s="7" t="s">
        <v>3</v>
      </c>
    </row>
    <row r="423" spans="1:9">
      <c r="A423" s="2" t="s">
        <v>9</v>
      </c>
      <c r="D423" s="9" t="s">
        <v>9</v>
      </c>
    </row>
    <row r="424" spans="1:9">
      <c r="A424" s="2" t="s">
        <v>10</v>
      </c>
      <c r="D424" s="9" t="s">
        <v>10</v>
      </c>
    </row>
    <row r="425" spans="1:9">
      <c r="A425" s="2" t="s">
        <v>11</v>
      </c>
      <c r="D425" s="9" t="s">
        <v>11</v>
      </c>
    </row>
    <row r="426" spans="1:9">
      <c r="A426" t="s">
        <v>1</v>
      </c>
      <c r="D426" s="7" t="s">
        <v>1</v>
      </c>
    </row>
    <row r="427" spans="1:9">
      <c r="A427" t="s">
        <v>2</v>
      </c>
      <c r="D427" s="7" t="s">
        <v>2</v>
      </c>
    </row>
    <row r="429" spans="1:9">
      <c r="A429" t="s">
        <v>4</v>
      </c>
      <c r="D429" s="7" t="s">
        <v>5</v>
      </c>
    </row>
    <row r="430" spans="1:9">
      <c r="A430" s="2" t="s">
        <v>9</v>
      </c>
      <c r="D430" s="9" t="s">
        <v>9</v>
      </c>
    </row>
    <row r="431" spans="1:9">
      <c r="A431" s="2" t="s">
        <v>10</v>
      </c>
      <c r="B431" s="8"/>
      <c r="D431" s="9" t="s">
        <v>10</v>
      </c>
    </row>
    <row r="432" spans="1:9">
      <c r="A432" s="2" t="s">
        <v>11</v>
      </c>
      <c r="B432" s="8"/>
      <c r="D432" s="9" t="s">
        <v>11</v>
      </c>
    </row>
    <row r="433" spans="1:4">
      <c r="A433" t="s">
        <v>1</v>
      </c>
      <c r="B433" s="8"/>
      <c r="D433" s="7" t="s">
        <v>1</v>
      </c>
    </row>
    <row r="434" spans="1:4">
      <c r="A434" t="s">
        <v>2</v>
      </c>
      <c r="D434" s="7" t="s">
        <v>2</v>
      </c>
    </row>
    <row r="440" spans="1:4">
      <c r="A440" s="1"/>
      <c r="B440" s="7" t="s">
        <v>6</v>
      </c>
      <c r="D440" s="7" t="s">
        <v>12</v>
      </c>
    </row>
    <row r="441" spans="1:4">
      <c r="A441" s="6"/>
      <c r="B441" s="7" t="s">
        <v>7</v>
      </c>
    </row>
    <row r="443" spans="1:4">
      <c r="A443" t="s">
        <v>0</v>
      </c>
      <c r="D443" s="7" t="s">
        <v>3</v>
      </c>
    </row>
    <row r="444" spans="1:4">
      <c r="A444" s="2" t="s">
        <v>9</v>
      </c>
      <c r="D444" s="9" t="s">
        <v>9</v>
      </c>
    </row>
    <row r="445" spans="1:4">
      <c r="A445" s="2" t="s">
        <v>10</v>
      </c>
      <c r="D445" s="9" t="s">
        <v>10</v>
      </c>
    </row>
    <row r="446" spans="1:4">
      <c r="A446" s="2" t="s">
        <v>11</v>
      </c>
      <c r="D446" s="9" t="s">
        <v>11</v>
      </c>
    </row>
    <row r="447" spans="1:4">
      <c r="A447" t="s">
        <v>1</v>
      </c>
      <c r="D447" s="7" t="s">
        <v>1</v>
      </c>
    </row>
    <row r="448" spans="1:4">
      <c r="A448" t="s">
        <v>2</v>
      </c>
      <c r="D448" s="7" t="s">
        <v>2</v>
      </c>
    </row>
    <row r="450" spans="1:9">
      <c r="A450" t="s">
        <v>4</v>
      </c>
      <c r="D450" s="7" t="s">
        <v>5</v>
      </c>
    </row>
    <row r="451" spans="1:9">
      <c r="A451" s="2" t="s">
        <v>9</v>
      </c>
      <c r="D451" s="9" t="s">
        <v>9</v>
      </c>
    </row>
    <row r="452" spans="1:9">
      <c r="A452" s="2" t="s">
        <v>10</v>
      </c>
      <c r="B452" s="8"/>
      <c r="D452" s="9" t="s">
        <v>10</v>
      </c>
    </row>
    <row r="453" spans="1:9">
      <c r="A453" s="2" t="s">
        <v>11</v>
      </c>
      <c r="B453" s="8"/>
      <c r="D453" s="9" t="s">
        <v>11</v>
      </c>
    </row>
    <row r="454" spans="1:9">
      <c r="A454" t="s">
        <v>1</v>
      </c>
      <c r="B454" s="8"/>
      <c r="D454" s="7" t="s">
        <v>1</v>
      </c>
    </row>
    <row r="455" spans="1:9">
      <c r="A455" t="s">
        <v>2</v>
      </c>
      <c r="D455" s="7" t="s">
        <v>2</v>
      </c>
    </row>
    <row r="457" spans="1:9" ht="9.75" customHeight="1">
      <c r="A457" s="4"/>
      <c r="B457" s="10"/>
      <c r="C457" s="10"/>
      <c r="D457" s="10"/>
      <c r="E457" s="10"/>
      <c r="F457" s="10"/>
      <c r="G457" s="3"/>
      <c r="H457" s="3"/>
      <c r="I457" s="5"/>
    </row>
    <row r="459" spans="1:9">
      <c r="A459" s="1"/>
      <c r="B459" s="7" t="s">
        <v>6</v>
      </c>
      <c r="D459" s="7" t="s">
        <v>12</v>
      </c>
    </row>
    <row r="460" spans="1:9">
      <c r="A460" s="6"/>
      <c r="B460" s="7" t="s">
        <v>7</v>
      </c>
    </row>
    <row r="462" spans="1:9">
      <c r="A462" t="s">
        <v>0</v>
      </c>
      <c r="D462" s="7" t="s">
        <v>3</v>
      </c>
    </row>
    <row r="463" spans="1:9">
      <c r="A463" s="2" t="s">
        <v>9</v>
      </c>
      <c r="D463" s="9" t="s">
        <v>9</v>
      </c>
    </row>
    <row r="464" spans="1:9">
      <c r="A464" s="2" t="s">
        <v>10</v>
      </c>
      <c r="D464" s="9" t="s">
        <v>10</v>
      </c>
    </row>
    <row r="465" spans="1:4">
      <c r="A465" s="2" t="s">
        <v>11</v>
      </c>
      <c r="D465" s="9" t="s">
        <v>11</v>
      </c>
    </row>
    <row r="466" spans="1:4">
      <c r="A466" t="s">
        <v>1</v>
      </c>
      <c r="D466" s="7" t="s">
        <v>1</v>
      </c>
    </row>
    <row r="467" spans="1:4">
      <c r="A467" t="s">
        <v>2</v>
      </c>
      <c r="D467" s="7" t="s">
        <v>2</v>
      </c>
    </row>
    <row r="469" spans="1:4">
      <c r="A469" t="s">
        <v>4</v>
      </c>
      <c r="D469" s="7" t="s">
        <v>5</v>
      </c>
    </row>
    <row r="470" spans="1:4">
      <c r="A470" s="2" t="s">
        <v>9</v>
      </c>
      <c r="D470" s="9" t="s">
        <v>9</v>
      </c>
    </row>
    <row r="471" spans="1:4">
      <c r="A471" s="2" t="s">
        <v>10</v>
      </c>
      <c r="B471" s="8"/>
      <c r="D471" s="9" t="s">
        <v>10</v>
      </c>
    </row>
    <row r="472" spans="1:4">
      <c r="A472" s="2" t="s">
        <v>11</v>
      </c>
      <c r="B472" s="8"/>
      <c r="D472" s="9" t="s">
        <v>11</v>
      </c>
    </row>
    <row r="473" spans="1:4">
      <c r="A473" t="s">
        <v>1</v>
      </c>
      <c r="B473" s="8"/>
      <c r="D473" s="7" t="s">
        <v>1</v>
      </c>
    </row>
    <row r="474" spans="1:4">
      <c r="A474" t="s">
        <v>2</v>
      </c>
      <c r="D474" s="7" t="s">
        <v>2</v>
      </c>
    </row>
    <row r="480" spans="1:4">
      <c r="A480" s="1"/>
      <c r="B480" s="7" t="s">
        <v>6</v>
      </c>
      <c r="D480" s="7" t="s">
        <v>12</v>
      </c>
    </row>
    <row r="481" spans="1:4">
      <c r="A481" s="6"/>
      <c r="B481" s="7" t="s">
        <v>7</v>
      </c>
    </row>
    <row r="483" spans="1:4">
      <c r="A483" t="s">
        <v>0</v>
      </c>
      <c r="D483" s="7" t="s">
        <v>3</v>
      </c>
    </row>
    <row r="484" spans="1:4">
      <c r="A484" s="2" t="s">
        <v>9</v>
      </c>
      <c r="D484" s="9" t="s">
        <v>9</v>
      </c>
    </row>
    <row r="485" spans="1:4">
      <c r="A485" s="2" t="s">
        <v>10</v>
      </c>
      <c r="D485" s="9" t="s">
        <v>10</v>
      </c>
    </row>
    <row r="486" spans="1:4">
      <c r="A486" s="2" t="s">
        <v>11</v>
      </c>
      <c r="D486" s="9" t="s">
        <v>11</v>
      </c>
    </row>
    <row r="487" spans="1:4">
      <c r="A487" t="s">
        <v>1</v>
      </c>
      <c r="D487" s="7" t="s">
        <v>1</v>
      </c>
    </row>
    <row r="488" spans="1:4">
      <c r="A488" t="s">
        <v>2</v>
      </c>
      <c r="D488" s="7" t="s">
        <v>2</v>
      </c>
    </row>
    <row r="490" spans="1:4">
      <c r="A490" t="s">
        <v>4</v>
      </c>
      <c r="D490" s="7" t="s">
        <v>5</v>
      </c>
    </row>
    <row r="491" spans="1:4">
      <c r="A491" s="2" t="s">
        <v>9</v>
      </c>
      <c r="D491" s="9" t="s">
        <v>9</v>
      </c>
    </row>
    <row r="492" spans="1:4">
      <c r="A492" s="2" t="s">
        <v>10</v>
      </c>
      <c r="B492" s="8"/>
      <c r="D492" s="9" t="s">
        <v>10</v>
      </c>
    </row>
    <row r="493" spans="1:4">
      <c r="A493" s="2" t="s">
        <v>11</v>
      </c>
      <c r="B493" s="8"/>
      <c r="D493" s="9" t="s">
        <v>11</v>
      </c>
    </row>
    <row r="494" spans="1:4">
      <c r="A494" t="s">
        <v>1</v>
      </c>
      <c r="B494" s="8"/>
      <c r="D494" s="7" t="s">
        <v>1</v>
      </c>
    </row>
    <row r="495" spans="1:4">
      <c r="A495" t="s">
        <v>2</v>
      </c>
      <c r="D495" s="7" t="s">
        <v>2</v>
      </c>
    </row>
    <row r="497" spans="1:9" ht="9.75" customHeight="1">
      <c r="A497" s="4"/>
      <c r="B497" s="10"/>
      <c r="C497" s="10"/>
      <c r="D497" s="10"/>
      <c r="E497" s="10"/>
      <c r="F497" s="10"/>
      <c r="G497" s="3"/>
      <c r="H497" s="3"/>
      <c r="I497" s="5"/>
    </row>
    <row r="499" spans="1:9">
      <c r="A499" s="1"/>
      <c r="B499" s="7" t="s">
        <v>6</v>
      </c>
      <c r="D499" s="7" t="s">
        <v>12</v>
      </c>
    </row>
    <row r="500" spans="1:9">
      <c r="A500" s="6"/>
      <c r="B500" s="7" t="s">
        <v>7</v>
      </c>
    </row>
    <row r="502" spans="1:9">
      <c r="A502" t="s">
        <v>0</v>
      </c>
      <c r="D502" s="7" t="s">
        <v>3</v>
      </c>
    </row>
    <row r="503" spans="1:9">
      <c r="A503" s="2" t="s">
        <v>9</v>
      </c>
      <c r="D503" s="9" t="s">
        <v>9</v>
      </c>
    </row>
    <row r="504" spans="1:9">
      <c r="A504" s="2" t="s">
        <v>10</v>
      </c>
      <c r="D504" s="9" t="s">
        <v>10</v>
      </c>
    </row>
    <row r="505" spans="1:9">
      <c r="A505" s="2" t="s">
        <v>11</v>
      </c>
      <c r="D505" s="9" t="s">
        <v>11</v>
      </c>
    </row>
    <row r="506" spans="1:9">
      <c r="A506" t="s">
        <v>1</v>
      </c>
      <c r="D506" s="7" t="s">
        <v>1</v>
      </c>
    </row>
    <row r="507" spans="1:9">
      <c r="A507" t="s">
        <v>2</v>
      </c>
      <c r="D507" s="7" t="s">
        <v>2</v>
      </c>
    </row>
    <row r="509" spans="1:9">
      <c r="A509" t="s">
        <v>4</v>
      </c>
      <c r="D509" s="7" t="s">
        <v>5</v>
      </c>
    </row>
    <row r="510" spans="1:9">
      <c r="A510" s="2" t="s">
        <v>9</v>
      </c>
      <c r="D510" s="9" t="s">
        <v>9</v>
      </c>
    </row>
    <row r="511" spans="1:9">
      <c r="A511" s="2" t="s">
        <v>10</v>
      </c>
      <c r="B511" s="8"/>
      <c r="D511" s="9" t="s">
        <v>10</v>
      </c>
    </row>
    <row r="512" spans="1:9">
      <c r="A512" s="2" t="s">
        <v>11</v>
      </c>
      <c r="B512" s="8"/>
      <c r="D512" s="9" t="s">
        <v>11</v>
      </c>
    </row>
    <row r="513" spans="1:4">
      <c r="A513" t="s">
        <v>1</v>
      </c>
      <c r="B513" s="8"/>
      <c r="D513" s="7" t="s">
        <v>1</v>
      </c>
    </row>
    <row r="514" spans="1:4">
      <c r="A514" t="s">
        <v>2</v>
      </c>
      <c r="D514" s="7" t="s">
        <v>2</v>
      </c>
    </row>
  </sheetData>
  <phoneticPr fontId="2"/>
  <pageMargins left="0.7" right="0.7" top="0.75" bottom="0.75" header="0.3" footer="0.3"/>
  <pageSetup paperSize="9" orientation="portrait" r:id="rId1"/>
  <rowBreaks count="1" manualBreakCount="1">
    <brk id="78" max="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18D21-3D32-4263-8E16-B31D83DBE4A6}">
  <sheetPr>
    <pageSetUpPr fitToPage="1"/>
  </sheetPr>
  <dimension ref="A1:X115"/>
  <sheetViews>
    <sheetView tabSelected="1" view="pageBreakPreview" zoomScale="85" zoomScaleNormal="100" zoomScaleSheetLayoutView="85" workbookViewId="0">
      <pane ySplit="6" topLeftCell="A7" activePane="bottomLeft" state="frozen"/>
      <selection pane="bottomLeft"/>
    </sheetView>
  </sheetViews>
  <sheetFormatPr defaultRowHeight="18.75"/>
  <cols>
    <col min="1" max="1" width="12.625" bestFit="1" customWidth="1"/>
    <col min="2" max="2" width="12.375" bestFit="1" customWidth="1"/>
    <col min="3" max="3" width="6.375" bestFit="1" customWidth="1"/>
    <col min="4" max="4" width="9.75" bestFit="1" customWidth="1"/>
    <col min="5" max="6" width="10.75" bestFit="1" customWidth="1"/>
    <col min="7" max="7" width="9.75" bestFit="1" customWidth="1"/>
    <col min="8" max="8" width="10.75" bestFit="1" customWidth="1"/>
    <col min="9" max="9" width="8.625" bestFit="1" customWidth="1"/>
    <col min="10" max="11" width="10.75" bestFit="1" customWidth="1"/>
    <col min="12" max="12" width="9.25" bestFit="1" customWidth="1"/>
    <col min="13" max="13" width="10.75" bestFit="1" customWidth="1"/>
    <col min="14" max="14" width="9.75" bestFit="1" customWidth="1"/>
    <col min="15" max="16" width="12.375" bestFit="1" customWidth="1"/>
    <col min="17" max="17" width="10.75" bestFit="1" customWidth="1"/>
    <col min="18" max="18" width="12.375" bestFit="1" customWidth="1"/>
    <col min="19" max="19" width="9.75" bestFit="1" customWidth="1"/>
    <col min="20" max="21" width="10.75" bestFit="1" customWidth="1"/>
    <col min="22" max="22" width="9.75" bestFit="1" customWidth="1"/>
    <col min="23" max="23" width="10.75" bestFit="1" customWidth="1"/>
  </cols>
  <sheetData>
    <row r="1" spans="1:24">
      <c r="A1" s="1" t="s">
        <v>33</v>
      </c>
      <c r="B1" s="13" t="str">
        <f ca="1">COUNTA(OFFSET(B$7,0,0,COUNTA(A:A)-1,1))&amp;"名"</f>
        <v>15名</v>
      </c>
      <c r="F1" s="39" t="s">
        <v>77</v>
      </c>
    </row>
    <row r="2" spans="1:24">
      <c r="A2" s="1" t="s">
        <v>34</v>
      </c>
      <c r="B2" s="14" t="str">
        <f ca="1">TEXT(SUM(H34,M34,R34,W34),"#,###")&amp;"円"</f>
        <v>3,443,196円</v>
      </c>
      <c r="D2" s="12"/>
      <c r="E2" s="12"/>
      <c r="F2" s="12"/>
      <c r="G2" s="12"/>
    </row>
    <row r="5" spans="1:24" s="17" customFormat="1">
      <c r="A5" s="42" t="s">
        <v>32</v>
      </c>
      <c r="B5" s="42" t="s">
        <v>18</v>
      </c>
      <c r="C5" s="42" t="s">
        <v>31</v>
      </c>
      <c r="D5" s="41" t="s">
        <v>24</v>
      </c>
      <c r="E5" s="41"/>
      <c r="F5" s="41"/>
      <c r="G5" s="41"/>
      <c r="H5" s="41"/>
      <c r="I5" s="41" t="s">
        <v>25</v>
      </c>
      <c r="J5" s="41"/>
      <c r="K5" s="41"/>
      <c r="L5" s="41"/>
      <c r="M5" s="41"/>
      <c r="N5" s="41" t="s">
        <v>23</v>
      </c>
      <c r="O5" s="41"/>
      <c r="P5" s="41"/>
      <c r="Q5" s="41"/>
      <c r="R5" s="41"/>
      <c r="S5" s="41" t="s">
        <v>26</v>
      </c>
      <c r="T5" s="41"/>
      <c r="U5" s="41"/>
      <c r="V5" s="41"/>
      <c r="W5" s="41"/>
      <c r="X5" s="16"/>
    </row>
    <row r="6" spans="1:24" s="17" customFormat="1">
      <c r="A6" s="42"/>
      <c r="B6" s="42"/>
      <c r="C6" s="42"/>
      <c r="D6" s="23" t="s">
        <v>9</v>
      </c>
      <c r="E6" s="23" t="s">
        <v>10</v>
      </c>
      <c r="F6" s="23" t="s">
        <v>11</v>
      </c>
      <c r="G6" s="24" t="s">
        <v>1</v>
      </c>
      <c r="H6" s="24" t="s">
        <v>2</v>
      </c>
      <c r="I6" s="23" t="s">
        <v>9</v>
      </c>
      <c r="J6" s="23" t="s">
        <v>10</v>
      </c>
      <c r="K6" s="23" t="s">
        <v>11</v>
      </c>
      <c r="L6" s="24" t="s">
        <v>1</v>
      </c>
      <c r="M6" s="24" t="s">
        <v>2</v>
      </c>
      <c r="N6" s="23" t="s">
        <v>9</v>
      </c>
      <c r="O6" s="23" t="s">
        <v>10</v>
      </c>
      <c r="P6" s="23" t="s">
        <v>11</v>
      </c>
      <c r="Q6" s="24" t="s">
        <v>1</v>
      </c>
      <c r="R6" s="24" t="s">
        <v>2</v>
      </c>
      <c r="S6" s="23" t="s">
        <v>9</v>
      </c>
      <c r="T6" s="23" t="s">
        <v>10</v>
      </c>
      <c r="U6" s="23" t="s">
        <v>11</v>
      </c>
      <c r="V6" s="24" t="s">
        <v>1</v>
      </c>
      <c r="W6" s="24" t="s">
        <v>2</v>
      </c>
      <c r="X6" s="15"/>
    </row>
    <row r="7" spans="1:24">
      <c r="A7" s="18">
        <v>44915</v>
      </c>
      <c r="B7" s="19" t="s">
        <v>8</v>
      </c>
      <c r="C7" s="20">
        <v>36</v>
      </c>
      <c r="D7" s="21">
        <v>5728</v>
      </c>
      <c r="E7" s="21">
        <v>68736</v>
      </c>
      <c r="F7" s="21">
        <v>62868</v>
      </c>
      <c r="G7" s="21">
        <v>5532</v>
      </c>
      <c r="H7" s="21">
        <v>84996</v>
      </c>
      <c r="I7" s="21">
        <v>915</v>
      </c>
      <c r="J7" s="21">
        <v>10980</v>
      </c>
      <c r="K7" s="21">
        <v>9888</v>
      </c>
      <c r="L7" s="21">
        <v>612</v>
      </c>
      <c r="M7" s="21">
        <v>11112</v>
      </c>
      <c r="N7" s="21">
        <v>7795</v>
      </c>
      <c r="O7" s="22">
        <v>93540</v>
      </c>
      <c r="P7" s="22">
        <v>93168</v>
      </c>
      <c r="Q7" s="22">
        <v>16464</v>
      </c>
      <c r="R7" s="21">
        <v>159024</v>
      </c>
      <c r="S7" s="21">
        <v>2479</v>
      </c>
      <c r="T7" s="21">
        <v>29748</v>
      </c>
      <c r="U7" s="21">
        <v>29160</v>
      </c>
      <c r="V7" s="21">
        <v>1956</v>
      </c>
      <c r="W7" s="21">
        <v>31116</v>
      </c>
      <c r="X7" s="15"/>
    </row>
    <row r="8" spans="1:24">
      <c r="A8" s="18">
        <v>44905</v>
      </c>
      <c r="B8" s="19" t="s">
        <v>13</v>
      </c>
      <c r="C8" s="20">
        <v>27</v>
      </c>
      <c r="D8" s="21">
        <v>4071</v>
      </c>
      <c r="E8" s="21">
        <v>48852</v>
      </c>
      <c r="F8" s="21">
        <v>44664</v>
      </c>
      <c r="G8" s="21">
        <v>3936</v>
      </c>
      <c r="H8" s="21">
        <v>60408</v>
      </c>
      <c r="I8" s="21">
        <v>719</v>
      </c>
      <c r="J8" s="21">
        <v>8628</v>
      </c>
      <c r="K8" s="21">
        <v>7776</v>
      </c>
      <c r="L8" s="21">
        <v>480</v>
      </c>
      <c r="M8" s="21">
        <v>8736</v>
      </c>
      <c r="N8" s="22">
        <v>6796</v>
      </c>
      <c r="O8" s="22">
        <v>81552</v>
      </c>
      <c r="P8" s="22">
        <v>81228</v>
      </c>
      <c r="Q8" s="22">
        <v>14352</v>
      </c>
      <c r="R8" s="22">
        <v>138636</v>
      </c>
      <c r="S8" s="21">
        <v>1390</v>
      </c>
      <c r="T8" s="21">
        <v>16680</v>
      </c>
      <c r="U8" s="21">
        <v>16344</v>
      </c>
      <c r="V8" s="21">
        <v>1032</v>
      </c>
      <c r="W8" s="21">
        <v>17376</v>
      </c>
      <c r="X8" s="15"/>
    </row>
    <row r="9" spans="1:24">
      <c r="A9" s="18">
        <v>44912</v>
      </c>
      <c r="B9" s="19" t="s">
        <v>14</v>
      </c>
      <c r="C9" s="20">
        <v>26</v>
      </c>
      <c r="D9" s="21">
        <v>3920</v>
      </c>
      <c r="E9" s="21">
        <v>47040</v>
      </c>
      <c r="F9" s="21">
        <v>43008</v>
      </c>
      <c r="G9" s="21">
        <v>3792</v>
      </c>
      <c r="H9" s="21">
        <v>58176</v>
      </c>
      <c r="I9" s="21">
        <v>705</v>
      </c>
      <c r="J9" s="21">
        <v>8460</v>
      </c>
      <c r="K9" s="21">
        <v>7620</v>
      </c>
      <c r="L9" s="21">
        <v>468</v>
      </c>
      <c r="M9" s="21">
        <v>8556</v>
      </c>
      <c r="N9" s="21">
        <v>6699</v>
      </c>
      <c r="O9" s="22">
        <v>80388</v>
      </c>
      <c r="P9" s="22">
        <v>80076</v>
      </c>
      <c r="Q9" s="22">
        <v>14148</v>
      </c>
      <c r="R9" s="21">
        <v>136668</v>
      </c>
      <c r="S9" s="21">
        <v>2695</v>
      </c>
      <c r="T9" s="21">
        <v>32340</v>
      </c>
      <c r="U9" s="21">
        <v>31692</v>
      </c>
      <c r="V9" s="21">
        <v>2124</v>
      </c>
      <c r="W9" s="21">
        <v>33816</v>
      </c>
      <c r="X9" s="15"/>
    </row>
    <row r="10" spans="1:24">
      <c r="A10" s="18">
        <v>44903</v>
      </c>
      <c r="B10" s="19" t="s">
        <v>15</v>
      </c>
      <c r="C10" s="20">
        <v>26</v>
      </c>
      <c r="D10" s="21">
        <v>6210</v>
      </c>
      <c r="E10" s="21">
        <v>74520</v>
      </c>
      <c r="F10" s="21">
        <v>68136</v>
      </c>
      <c r="G10" s="21">
        <v>5988</v>
      </c>
      <c r="H10" s="21">
        <v>92088</v>
      </c>
      <c r="I10" s="21">
        <v>975</v>
      </c>
      <c r="J10" s="21">
        <v>11700</v>
      </c>
      <c r="K10" s="21">
        <v>10536</v>
      </c>
      <c r="L10" s="21">
        <v>648</v>
      </c>
      <c r="M10" s="21">
        <v>11832</v>
      </c>
      <c r="N10" s="21">
        <v>8094</v>
      </c>
      <c r="O10" s="22">
        <v>97128</v>
      </c>
      <c r="P10" s="22">
        <v>96744</v>
      </c>
      <c r="Q10" s="22">
        <v>17100</v>
      </c>
      <c r="R10" s="21">
        <v>165144</v>
      </c>
      <c r="S10" s="21">
        <v>1390</v>
      </c>
      <c r="T10" s="21">
        <v>16680</v>
      </c>
      <c r="U10" s="21">
        <v>16344</v>
      </c>
      <c r="V10" s="21">
        <v>1032</v>
      </c>
      <c r="W10" s="21">
        <v>17376</v>
      </c>
      <c r="X10" s="15"/>
    </row>
    <row r="11" spans="1:24">
      <c r="A11" s="18">
        <v>44916</v>
      </c>
      <c r="B11" s="19" t="s">
        <v>19</v>
      </c>
      <c r="C11" s="20">
        <v>35</v>
      </c>
      <c r="D11" s="21">
        <v>5511</v>
      </c>
      <c r="E11" s="21">
        <v>66132</v>
      </c>
      <c r="F11" s="21">
        <v>60480</v>
      </c>
      <c r="G11" s="21">
        <v>5316</v>
      </c>
      <c r="H11" s="21">
        <v>81744</v>
      </c>
      <c r="I11" s="21">
        <v>888</v>
      </c>
      <c r="J11" s="21">
        <v>10656</v>
      </c>
      <c r="K11" s="21">
        <v>9600</v>
      </c>
      <c r="L11" s="21">
        <v>588</v>
      </c>
      <c r="M11" s="21">
        <v>10776</v>
      </c>
      <c r="N11" s="21">
        <v>7662</v>
      </c>
      <c r="O11" s="22">
        <v>91944</v>
      </c>
      <c r="P11" s="22">
        <v>91584</v>
      </c>
      <c r="Q11" s="22">
        <v>16188</v>
      </c>
      <c r="R11" s="21">
        <v>156336</v>
      </c>
      <c r="S11" s="21">
        <v>2479</v>
      </c>
      <c r="T11" s="21">
        <v>29748</v>
      </c>
      <c r="U11" s="21">
        <v>29160</v>
      </c>
      <c r="V11" s="21">
        <v>1956</v>
      </c>
      <c r="W11" s="21">
        <v>31116</v>
      </c>
      <c r="X11" s="15"/>
    </row>
    <row r="12" spans="1:24">
      <c r="A12" s="18">
        <v>44931</v>
      </c>
      <c r="B12" s="19" t="s">
        <v>21</v>
      </c>
      <c r="C12" s="20">
        <v>30</v>
      </c>
      <c r="D12" s="21">
        <v>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7147</v>
      </c>
      <c r="O12" s="21">
        <v>85764</v>
      </c>
      <c r="P12" s="21">
        <v>85428</v>
      </c>
      <c r="Q12" s="21">
        <v>15096</v>
      </c>
      <c r="R12" s="21">
        <v>145812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15"/>
    </row>
    <row r="13" spans="1:24">
      <c r="A13" s="18">
        <v>44937</v>
      </c>
      <c r="B13" s="19" t="s">
        <v>27</v>
      </c>
      <c r="C13" s="20">
        <v>24</v>
      </c>
      <c r="D13" s="21">
        <v>5914</v>
      </c>
      <c r="E13" s="21">
        <v>70968</v>
      </c>
      <c r="F13" s="21">
        <v>64908</v>
      </c>
      <c r="G13" s="21">
        <v>5724</v>
      </c>
      <c r="H13" s="21">
        <v>87804</v>
      </c>
      <c r="I13" s="21">
        <v>903</v>
      </c>
      <c r="J13" s="21">
        <v>10836</v>
      </c>
      <c r="K13" s="21">
        <v>9756</v>
      </c>
      <c r="L13" s="21">
        <v>600</v>
      </c>
      <c r="M13" s="21">
        <v>10956</v>
      </c>
      <c r="N13" s="21">
        <v>11048</v>
      </c>
      <c r="O13" s="22">
        <v>132576</v>
      </c>
      <c r="P13" s="22">
        <v>132048</v>
      </c>
      <c r="Q13" s="22">
        <v>23340</v>
      </c>
      <c r="R13" s="21">
        <v>225408</v>
      </c>
      <c r="S13" s="21">
        <v>2581</v>
      </c>
      <c r="T13" s="21">
        <v>30972</v>
      </c>
      <c r="U13" s="21">
        <v>30360</v>
      </c>
      <c r="V13" s="21">
        <v>2040</v>
      </c>
      <c r="W13" s="21">
        <v>32400</v>
      </c>
      <c r="X13" s="15"/>
    </row>
    <row r="14" spans="1:24">
      <c r="A14" s="18">
        <v>44959</v>
      </c>
      <c r="B14" s="19" t="s">
        <v>28</v>
      </c>
      <c r="C14" s="20">
        <v>25</v>
      </c>
      <c r="D14" s="21">
        <v>3839</v>
      </c>
      <c r="E14" s="21">
        <v>46068</v>
      </c>
      <c r="F14" s="21">
        <v>42156</v>
      </c>
      <c r="G14" s="21">
        <v>3732</v>
      </c>
      <c r="H14" s="21">
        <v>57084</v>
      </c>
      <c r="I14" s="21">
        <v>692</v>
      </c>
      <c r="J14" s="21">
        <v>8304</v>
      </c>
      <c r="K14" s="21">
        <v>7476</v>
      </c>
      <c r="L14" s="21">
        <v>456</v>
      </c>
      <c r="M14" s="21">
        <v>8388</v>
      </c>
      <c r="N14" s="21">
        <v>8467</v>
      </c>
      <c r="O14" s="22">
        <v>101604</v>
      </c>
      <c r="P14" s="22">
        <v>101208</v>
      </c>
      <c r="Q14" s="22">
        <v>17892</v>
      </c>
      <c r="R14" s="21">
        <v>172776</v>
      </c>
      <c r="S14" s="21">
        <v>2603</v>
      </c>
      <c r="T14" s="21">
        <v>31236</v>
      </c>
      <c r="U14" s="21">
        <v>30612</v>
      </c>
      <c r="V14" s="21">
        <v>2040</v>
      </c>
      <c r="W14" s="21">
        <v>32652</v>
      </c>
      <c r="X14" s="15"/>
    </row>
    <row r="15" spans="1:24">
      <c r="A15" s="18">
        <v>44959</v>
      </c>
      <c r="B15" s="19" t="s">
        <v>29</v>
      </c>
      <c r="C15" s="20">
        <v>29</v>
      </c>
      <c r="D15" s="21">
        <v>3693</v>
      </c>
      <c r="E15" s="21">
        <v>44316</v>
      </c>
      <c r="F15" s="21">
        <v>40536</v>
      </c>
      <c r="G15" s="21">
        <v>3588</v>
      </c>
      <c r="H15" s="21">
        <v>54888</v>
      </c>
      <c r="I15" s="21">
        <v>944</v>
      </c>
      <c r="J15" s="21">
        <v>11328</v>
      </c>
      <c r="K15" s="21">
        <v>10200</v>
      </c>
      <c r="L15" s="21">
        <v>624</v>
      </c>
      <c r="M15" s="21">
        <v>11448</v>
      </c>
      <c r="N15" s="21">
        <v>12518</v>
      </c>
      <c r="O15" s="22">
        <v>150216</v>
      </c>
      <c r="P15" s="22">
        <v>149616</v>
      </c>
      <c r="Q15" s="22">
        <v>26448</v>
      </c>
      <c r="R15" s="21">
        <v>255408</v>
      </c>
      <c r="S15" s="21">
        <v>2935</v>
      </c>
      <c r="T15" s="21">
        <v>35220</v>
      </c>
      <c r="U15" s="21">
        <v>34512</v>
      </c>
      <c r="V15" s="21">
        <v>2292</v>
      </c>
      <c r="W15" s="21">
        <v>36804</v>
      </c>
      <c r="X15" s="15"/>
    </row>
    <row r="16" spans="1:24">
      <c r="A16" s="18">
        <v>44969</v>
      </c>
      <c r="B16" s="19" t="s">
        <v>30</v>
      </c>
      <c r="C16" s="20">
        <v>26</v>
      </c>
      <c r="D16" s="21">
        <v>3920</v>
      </c>
      <c r="E16" s="21">
        <v>47040</v>
      </c>
      <c r="F16" s="21">
        <v>43008</v>
      </c>
      <c r="G16" s="21">
        <v>3792</v>
      </c>
      <c r="H16" s="21">
        <v>58176</v>
      </c>
      <c r="I16" s="21">
        <v>705</v>
      </c>
      <c r="J16" s="21">
        <v>8460</v>
      </c>
      <c r="K16" s="21">
        <v>7620</v>
      </c>
      <c r="L16" s="21">
        <v>468</v>
      </c>
      <c r="M16" s="21">
        <v>8556</v>
      </c>
      <c r="N16" s="21">
        <v>6699</v>
      </c>
      <c r="O16" s="22">
        <v>80388</v>
      </c>
      <c r="P16" s="22">
        <v>80076</v>
      </c>
      <c r="Q16" s="22">
        <v>14148</v>
      </c>
      <c r="R16" s="21">
        <v>136668</v>
      </c>
      <c r="S16" s="21">
        <v>2695</v>
      </c>
      <c r="T16" s="21">
        <v>32340</v>
      </c>
      <c r="U16" s="21">
        <v>31692</v>
      </c>
      <c r="V16" s="21">
        <v>2124</v>
      </c>
      <c r="W16" s="21">
        <v>33816</v>
      </c>
      <c r="X16" s="15"/>
    </row>
    <row r="17" spans="1:24">
      <c r="A17" s="18">
        <v>44969</v>
      </c>
      <c r="B17" s="19" t="s">
        <v>76</v>
      </c>
      <c r="C17" s="20">
        <v>30</v>
      </c>
      <c r="D17" s="21">
        <v>2741</v>
      </c>
      <c r="E17" s="21">
        <v>32892</v>
      </c>
      <c r="F17" s="21">
        <v>30084</v>
      </c>
      <c r="G17" s="21">
        <v>2664</v>
      </c>
      <c r="H17" s="21">
        <v>40740</v>
      </c>
      <c r="I17" s="21">
        <v>772</v>
      </c>
      <c r="J17" s="21">
        <v>9264</v>
      </c>
      <c r="K17" s="21">
        <v>8340</v>
      </c>
      <c r="L17" s="21">
        <v>516</v>
      </c>
      <c r="M17" s="21">
        <v>9372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15"/>
    </row>
    <row r="18" spans="1:24">
      <c r="A18" s="18">
        <v>45010</v>
      </c>
      <c r="B18" s="19" t="s">
        <v>87</v>
      </c>
      <c r="C18" s="20">
        <v>25</v>
      </c>
      <c r="D18" s="21">
        <v>4267</v>
      </c>
      <c r="E18" s="21">
        <v>51204</v>
      </c>
      <c r="F18" s="21">
        <v>46824</v>
      </c>
      <c r="G18" s="21">
        <v>4140</v>
      </c>
      <c r="H18" s="21">
        <v>63384</v>
      </c>
      <c r="I18" s="21">
        <v>692</v>
      </c>
      <c r="J18" s="21">
        <v>8304</v>
      </c>
      <c r="K18" s="21">
        <v>7476</v>
      </c>
      <c r="L18" s="21">
        <v>456</v>
      </c>
      <c r="M18" s="21">
        <v>8388</v>
      </c>
      <c r="N18" s="21">
        <v>6617</v>
      </c>
      <c r="O18" s="22">
        <v>79404</v>
      </c>
      <c r="P18" s="22">
        <v>79092</v>
      </c>
      <c r="Q18" s="22">
        <v>13980</v>
      </c>
      <c r="R18" s="21">
        <v>135012</v>
      </c>
      <c r="S18" s="21">
        <v>1105</v>
      </c>
      <c r="T18" s="21">
        <v>13260</v>
      </c>
      <c r="U18" s="21">
        <v>12996</v>
      </c>
      <c r="V18" s="21">
        <v>780</v>
      </c>
      <c r="W18" s="21">
        <v>13776</v>
      </c>
      <c r="X18" s="15"/>
    </row>
    <row r="19" spans="1:24">
      <c r="A19" s="18">
        <v>45028</v>
      </c>
      <c r="B19" s="19" t="s">
        <v>88</v>
      </c>
      <c r="C19" s="20">
        <v>29</v>
      </c>
      <c r="D19" s="21">
        <v>2952</v>
      </c>
      <c r="E19" s="21">
        <v>35424</v>
      </c>
      <c r="F19" s="21">
        <v>32424</v>
      </c>
      <c r="G19" s="21">
        <v>2856</v>
      </c>
      <c r="H19" s="21">
        <v>43848</v>
      </c>
      <c r="I19" s="21">
        <v>752</v>
      </c>
      <c r="J19" s="21">
        <v>9024</v>
      </c>
      <c r="K19" s="21">
        <v>8124</v>
      </c>
      <c r="L19" s="21">
        <v>504</v>
      </c>
      <c r="M19" s="21">
        <v>9132</v>
      </c>
      <c r="N19" s="21">
        <v>7171</v>
      </c>
      <c r="O19" s="22">
        <v>86052</v>
      </c>
      <c r="P19" s="22">
        <v>85716</v>
      </c>
      <c r="Q19" s="22">
        <v>15144</v>
      </c>
      <c r="R19" s="21">
        <v>146292</v>
      </c>
      <c r="S19" s="21">
        <v>1142</v>
      </c>
      <c r="T19" s="21">
        <v>13704</v>
      </c>
      <c r="U19" s="21">
        <v>13428</v>
      </c>
      <c r="V19" s="21">
        <v>864</v>
      </c>
      <c r="W19" s="21">
        <v>14292</v>
      </c>
      <c r="X19" s="15"/>
    </row>
    <row r="20" spans="1:24">
      <c r="A20" s="18">
        <v>45079</v>
      </c>
      <c r="B20" s="19" t="s">
        <v>99</v>
      </c>
      <c r="C20" s="20">
        <v>22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1082</v>
      </c>
      <c r="T20" s="21">
        <v>12984</v>
      </c>
      <c r="U20" s="21">
        <v>12732</v>
      </c>
      <c r="V20" s="21">
        <v>780</v>
      </c>
      <c r="W20" s="21">
        <v>13512</v>
      </c>
      <c r="X20" s="15"/>
    </row>
    <row r="21" spans="1:24">
      <c r="A21" s="18">
        <v>45091</v>
      </c>
      <c r="B21" s="19" t="s">
        <v>100</v>
      </c>
      <c r="C21" s="20">
        <v>29</v>
      </c>
      <c r="D21" s="21">
        <v>3092</v>
      </c>
      <c r="E21" s="21">
        <v>37104</v>
      </c>
      <c r="F21" s="21">
        <v>33948</v>
      </c>
      <c r="G21" s="21">
        <v>3000</v>
      </c>
      <c r="H21" s="21">
        <v>45948</v>
      </c>
      <c r="I21" s="21">
        <v>944</v>
      </c>
      <c r="J21" s="21">
        <v>11328</v>
      </c>
      <c r="K21" s="21">
        <v>10200</v>
      </c>
      <c r="L21" s="21">
        <v>624</v>
      </c>
      <c r="M21" s="21">
        <v>11448</v>
      </c>
      <c r="N21" s="21">
        <v>9311</v>
      </c>
      <c r="O21" s="22">
        <v>111732</v>
      </c>
      <c r="P21" s="22">
        <v>111288</v>
      </c>
      <c r="Q21" s="22">
        <v>19668</v>
      </c>
      <c r="R21" s="21">
        <v>189960</v>
      </c>
      <c r="S21" s="21">
        <v>1126</v>
      </c>
      <c r="T21" s="21">
        <v>13512</v>
      </c>
      <c r="U21" s="21">
        <v>13236</v>
      </c>
      <c r="V21" s="21">
        <v>780</v>
      </c>
      <c r="W21" s="21">
        <v>14016</v>
      </c>
      <c r="X21" s="15"/>
    </row>
    <row r="22" spans="1:24">
      <c r="A22" s="18"/>
      <c r="B22" s="19"/>
      <c r="C22" s="20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2"/>
      <c r="P22" s="22"/>
      <c r="Q22" s="22"/>
      <c r="R22" s="21"/>
      <c r="S22" s="21"/>
      <c r="T22" s="21"/>
      <c r="U22" s="21"/>
      <c r="V22" s="21"/>
      <c r="W22" s="21"/>
      <c r="X22" s="15"/>
    </row>
    <row r="23" spans="1:24">
      <c r="A23" s="18"/>
      <c r="B23" s="19"/>
      <c r="C23" s="20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2"/>
      <c r="P23" s="22"/>
      <c r="Q23" s="22"/>
      <c r="R23" s="21"/>
      <c r="S23" s="21"/>
      <c r="T23" s="21"/>
      <c r="U23" s="21"/>
      <c r="V23" s="21"/>
      <c r="W23" s="21"/>
      <c r="X23" s="15"/>
    </row>
    <row r="24" spans="1:24">
      <c r="A24" s="18"/>
      <c r="B24" s="19"/>
      <c r="C24" s="20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2"/>
      <c r="P24" s="22"/>
      <c r="Q24" s="22"/>
      <c r="R24" s="21"/>
      <c r="S24" s="21"/>
      <c r="T24" s="21"/>
      <c r="U24" s="21"/>
      <c r="V24" s="21"/>
      <c r="W24" s="21"/>
      <c r="X24" s="15"/>
    </row>
    <row r="25" spans="1:24">
      <c r="A25" s="18"/>
      <c r="B25" s="19"/>
      <c r="C25" s="20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2"/>
      <c r="P25" s="22"/>
      <c r="Q25" s="22"/>
      <c r="R25" s="21"/>
      <c r="S25" s="21"/>
      <c r="T25" s="21"/>
      <c r="U25" s="21"/>
      <c r="V25" s="21"/>
      <c r="W25" s="21"/>
      <c r="X25" s="15"/>
    </row>
    <row r="26" spans="1:24">
      <c r="A26" s="18"/>
      <c r="B26" s="19"/>
      <c r="C26" s="20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2"/>
      <c r="P26" s="22"/>
      <c r="Q26" s="22"/>
      <c r="R26" s="21"/>
      <c r="S26" s="21"/>
      <c r="T26" s="21"/>
      <c r="U26" s="21"/>
      <c r="V26" s="21"/>
      <c r="W26" s="21"/>
      <c r="X26" s="15"/>
    </row>
    <row r="27" spans="1:24">
      <c r="A27" s="18"/>
      <c r="B27" s="19"/>
      <c r="C27" s="20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2"/>
      <c r="P27" s="22"/>
      <c r="Q27" s="22"/>
      <c r="R27" s="21"/>
      <c r="S27" s="21"/>
      <c r="T27" s="21"/>
      <c r="U27" s="21"/>
      <c r="V27" s="21"/>
      <c r="W27" s="21"/>
      <c r="X27" s="15"/>
    </row>
    <row r="28" spans="1:24">
      <c r="A28" s="18"/>
      <c r="B28" s="19"/>
      <c r="C28" s="20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2"/>
      <c r="P28" s="22"/>
      <c r="Q28" s="22"/>
      <c r="R28" s="21"/>
      <c r="S28" s="21"/>
      <c r="T28" s="21"/>
      <c r="U28" s="21"/>
      <c r="V28" s="21"/>
      <c r="W28" s="21"/>
      <c r="X28" s="15"/>
    </row>
    <row r="29" spans="1:24">
      <c r="A29" s="18"/>
      <c r="B29" s="19"/>
      <c r="C29" s="20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2"/>
      <c r="P29" s="22"/>
      <c r="Q29" s="22"/>
      <c r="R29" s="21"/>
      <c r="S29" s="21"/>
      <c r="T29" s="21"/>
      <c r="U29" s="21"/>
      <c r="V29" s="21"/>
      <c r="W29" s="21"/>
      <c r="X29" s="15"/>
    </row>
    <row r="30" spans="1:24">
      <c r="A30" s="18"/>
      <c r="B30" s="19"/>
      <c r="C30" s="20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2"/>
      <c r="P30" s="22"/>
      <c r="Q30" s="22"/>
      <c r="R30" s="21"/>
      <c r="S30" s="21"/>
      <c r="T30" s="21"/>
      <c r="U30" s="21"/>
      <c r="V30" s="21"/>
      <c r="W30" s="21"/>
      <c r="X30" s="15"/>
    </row>
    <row r="31" spans="1:24">
      <c r="A31" s="18"/>
      <c r="B31" s="19"/>
      <c r="C31" s="20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2"/>
      <c r="P31" s="22"/>
      <c r="Q31" s="22"/>
      <c r="R31" s="21"/>
      <c r="S31" s="21"/>
      <c r="T31" s="21"/>
      <c r="U31" s="21"/>
      <c r="V31" s="21"/>
      <c r="W31" s="21"/>
      <c r="X31" s="15"/>
    </row>
    <row r="32" spans="1:24">
      <c r="A32" s="18"/>
      <c r="B32" s="19"/>
      <c r="C32" s="20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2"/>
      <c r="P32" s="22"/>
      <c r="Q32" s="22"/>
      <c r="R32" s="21"/>
      <c r="S32" s="21"/>
      <c r="T32" s="21"/>
      <c r="U32" s="21"/>
      <c r="V32" s="21"/>
      <c r="W32" s="21"/>
      <c r="X32" s="15"/>
    </row>
    <row r="33" spans="1:24">
      <c r="A33" s="18"/>
      <c r="B33" s="19"/>
      <c r="C33" s="20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2"/>
      <c r="P33" s="22"/>
      <c r="Q33" s="22"/>
      <c r="R33" s="21"/>
      <c r="S33" s="21"/>
      <c r="T33" s="21"/>
      <c r="U33" s="21"/>
      <c r="V33" s="21"/>
      <c r="W33" s="21"/>
      <c r="X33" s="15"/>
    </row>
    <row r="34" spans="1:24">
      <c r="C34" s="25" t="s">
        <v>35</v>
      </c>
      <c r="D34" s="26">
        <f ca="1">SUM(OFFSET(D$7,0,0,COUNTA(A:A)-1,1))</f>
        <v>55858</v>
      </c>
      <c r="E34" s="26">
        <f ca="1">SUM(OFFSET(E$7,0,0,COUNTA(A:A)-1,1))</f>
        <v>670296</v>
      </c>
      <c r="F34" s="26">
        <f ca="1">SUM(OFFSET(F$7,0,0,COUNTA($A:$A)-1,1))</f>
        <v>613044</v>
      </c>
      <c r="G34" s="26">
        <f ca="1">SUM(OFFSET(G$7,0,0,COUNTA($A:$A)-1,1))</f>
        <v>54060</v>
      </c>
      <c r="H34" s="26">
        <f ca="1">SUM(OFFSET(H$7,0,0,COUNTA($A:$A)-1,1))</f>
        <v>829284</v>
      </c>
      <c r="I34" s="26">
        <f ca="1">SUM(OFFSET(I$7,0,0,COUNTA($A:$A)-1,1))</f>
        <v>10606</v>
      </c>
      <c r="J34" s="26">
        <f ca="1">SUM(OFFSET(J$7,0,0,COUNTA($A:$A)-1,1))</f>
        <v>127272</v>
      </c>
      <c r="K34" s="26">
        <f ca="1">SUM(OFFSET(K$7,0,0,COUNTA($A:$A)-1,1))</f>
        <v>114612</v>
      </c>
      <c r="L34" s="26">
        <f ca="1">SUM(OFFSET(L$7,0,0,COUNTA($A:$A)-1,1))</f>
        <v>7044</v>
      </c>
      <c r="M34" s="26">
        <f ca="1">SUM(OFFSET(M$7,0,0,COUNTA($A:$A)-1,1))</f>
        <v>128700</v>
      </c>
      <c r="N34" s="26">
        <f ca="1">SUM(OFFSET(N$7,0,0,COUNTA($A:$A)-1,1))</f>
        <v>106024</v>
      </c>
      <c r="O34" s="26">
        <f ca="1">SUM(OFFSET(O$7,0,0,COUNTA($A:$A)-1,1))</f>
        <v>1272288</v>
      </c>
      <c r="P34" s="26">
        <f ca="1">SUM(OFFSET(P$7,0,0,COUNTA($A:$A)-1,1))</f>
        <v>1267272</v>
      </c>
      <c r="Q34" s="26">
        <f ca="1">SUM(OFFSET(Q$7,0,0,COUNTA($A:$A)-1,1))</f>
        <v>223968</v>
      </c>
      <c r="R34" s="26">
        <f ca="1">SUM(OFFSET(R$7,0,0,COUNTA($A:$A)-1,1))</f>
        <v>2163144</v>
      </c>
      <c r="S34" s="26">
        <f ca="1">SUM(OFFSET(S$7,0,0,COUNTA($A:$A)-1,1))</f>
        <v>25702</v>
      </c>
      <c r="T34" s="26">
        <f ca="1">SUM(OFFSET(T$7,0,0,COUNTA($A:$A)-1,1))</f>
        <v>308424</v>
      </c>
      <c r="U34" s="26">
        <f ca="1">SUM(OFFSET(U$7,0,0,COUNTA($A:$A)-1,1))</f>
        <v>302268</v>
      </c>
      <c r="V34" s="26">
        <f ca="1">SUM(OFFSET(V$7,0,0,COUNTA($A:$A)-1,1))</f>
        <v>19800</v>
      </c>
      <c r="W34" s="26">
        <f ca="1">SUM(OFFSET(W$7,0,0,COUNTA($A:$A)-1,1))</f>
        <v>322068</v>
      </c>
    </row>
    <row r="73" spans="3:12">
      <c r="C73" t="s">
        <v>63</v>
      </c>
      <c r="D73" t="s">
        <v>49</v>
      </c>
      <c r="E73">
        <v>20230101</v>
      </c>
      <c r="F73" t="s">
        <v>50</v>
      </c>
      <c r="G73" t="s">
        <v>51</v>
      </c>
      <c r="H73" t="s">
        <v>89</v>
      </c>
      <c r="I73">
        <v>43008</v>
      </c>
      <c r="J73">
        <v>0.7</v>
      </c>
      <c r="K73">
        <v>27368</v>
      </c>
    </row>
    <row r="74" spans="3:12">
      <c r="C74" t="s">
        <v>63</v>
      </c>
      <c r="D74" t="s">
        <v>49</v>
      </c>
      <c r="E74">
        <v>20230101</v>
      </c>
      <c r="F74" t="s">
        <v>50</v>
      </c>
      <c r="G74" t="s">
        <v>53</v>
      </c>
      <c r="H74" t="s">
        <v>89</v>
      </c>
      <c r="I74">
        <v>7620</v>
      </c>
      <c r="J74">
        <v>0.7</v>
      </c>
      <c r="K74">
        <v>4849</v>
      </c>
    </row>
    <row r="75" spans="3:12">
      <c r="C75" t="s">
        <v>63</v>
      </c>
      <c r="D75" t="s">
        <v>49</v>
      </c>
      <c r="E75">
        <v>20230101</v>
      </c>
      <c r="F75" t="s">
        <v>50</v>
      </c>
      <c r="G75" t="s">
        <v>54</v>
      </c>
      <c r="H75" t="s">
        <v>89</v>
      </c>
      <c r="I75">
        <v>80076</v>
      </c>
      <c r="J75">
        <v>0.7</v>
      </c>
      <c r="K75">
        <v>50957</v>
      </c>
    </row>
    <row r="76" spans="3:12">
      <c r="C76" t="s">
        <v>63</v>
      </c>
      <c r="D76" t="s">
        <v>49</v>
      </c>
      <c r="E76">
        <v>20230101</v>
      </c>
      <c r="F76" t="s">
        <v>50</v>
      </c>
      <c r="G76" t="s">
        <v>51</v>
      </c>
      <c r="H76" t="s">
        <v>79</v>
      </c>
      <c r="I76">
        <v>60480</v>
      </c>
      <c r="J76">
        <v>0.7</v>
      </c>
      <c r="K76">
        <v>38487</v>
      </c>
    </row>
    <row r="77" spans="3:12">
      <c r="C77" t="s">
        <v>63</v>
      </c>
      <c r="D77" t="s">
        <v>49</v>
      </c>
      <c r="E77">
        <v>20230301</v>
      </c>
      <c r="F77" t="s">
        <v>50</v>
      </c>
      <c r="G77" t="s">
        <v>51</v>
      </c>
      <c r="H77" t="s">
        <v>90</v>
      </c>
      <c r="I77">
        <v>43008</v>
      </c>
      <c r="J77">
        <v>0.7</v>
      </c>
      <c r="K77">
        <v>27368</v>
      </c>
    </row>
    <row r="78" spans="3:12">
      <c r="C78" t="s">
        <v>63</v>
      </c>
      <c r="D78" t="s">
        <v>49</v>
      </c>
      <c r="E78">
        <v>20230301</v>
      </c>
      <c r="F78" t="s">
        <v>50</v>
      </c>
      <c r="G78" t="s">
        <v>53</v>
      </c>
      <c r="H78" t="s">
        <v>90</v>
      </c>
      <c r="I78">
        <v>7620</v>
      </c>
      <c r="J78">
        <v>0.7</v>
      </c>
      <c r="K78">
        <v>4849</v>
      </c>
    </row>
    <row r="79" spans="3:12">
      <c r="C79" t="s">
        <v>63</v>
      </c>
      <c r="D79" t="s">
        <v>49</v>
      </c>
      <c r="E79">
        <v>20230301</v>
      </c>
      <c r="F79" t="s">
        <v>50</v>
      </c>
      <c r="G79" t="s">
        <v>54</v>
      </c>
      <c r="H79" t="s">
        <v>90</v>
      </c>
      <c r="I79">
        <v>80076</v>
      </c>
      <c r="J79">
        <v>0.7</v>
      </c>
      <c r="K79">
        <v>50957</v>
      </c>
    </row>
    <row r="80" spans="3:12">
      <c r="C80" t="s">
        <v>97</v>
      </c>
      <c r="D80" t="s">
        <v>49</v>
      </c>
      <c r="E80">
        <v>20220901</v>
      </c>
      <c r="F80" t="s">
        <v>57</v>
      </c>
      <c r="G80" t="s">
        <v>68</v>
      </c>
      <c r="H80" t="s">
        <v>59</v>
      </c>
      <c r="I80">
        <v>-17297</v>
      </c>
      <c r="J80">
        <v>0.7</v>
      </c>
      <c r="K80">
        <v>-12107</v>
      </c>
      <c r="L80">
        <v>2471</v>
      </c>
    </row>
    <row r="81" spans="3:11">
      <c r="C81" t="s">
        <v>63</v>
      </c>
      <c r="D81" t="s">
        <v>49</v>
      </c>
      <c r="E81">
        <v>20220901</v>
      </c>
      <c r="F81" t="s">
        <v>57</v>
      </c>
      <c r="G81" t="s">
        <v>68</v>
      </c>
      <c r="H81" t="s">
        <v>59</v>
      </c>
      <c r="I81">
        <v>3530</v>
      </c>
      <c r="J81">
        <v>0.7</v>
      </c>
    </row>
    <row r="82" spans="3:11">
      <c r="C82" t="s">
        <v>63</v>
      </c>
      <c r="D82" t="s">
        <v>49</v>
      </c>
      <c r="E82">
        <v>20220901</v>
      </c>
      <c r="F82" t="s">
        <v>57</v>
      </c>
      <c r="G82" t="s">
        <v>82</v>
      </c>
      <c r="H82" t="s">
        <v>59</v>
      </c>
      <c r="I82">
        <v>-1680</v>
      </c>
      <c r="J82">
        <v>0.7</v>
      </c>
      <c r="K82">
        <v>-1176</v>
      </c>
    </row>
    <row r="83" spans="3:11">
      <c r="C83" t="s">
        <v>63</v>
      </c>
      <c r="D83" t="s">
        <v>49</v>
      </c>
      <c r="E83">
        <v>20220901</v>
      </c>
      <c r="F83" t="s">
        <v>57</v>
      </c>
      <c r="G83" t="s">
        <v>82</v>
      </c>
      <c r="H83" t="s">
        <v>59</v>
      </c>
      <c r="I83">
        <v>343</v>
      </c>
      <c r="J83">
        <v>0.7</v>
      </c>
      <c r="K83">
        <v>240</v>
      </c>
    </row>
    <row r="84" spans="3:11">
      <c r="C84" t="s">
        <v>63</v>
      </c>
      <c r="D84" t="s">
        <v>49</v>
      </c>
      <c r="E84">
        <v>20220901</v>
      </c>
      <c r="F84" t="s">
        <v>57</v>
      </c>
      <c r="G84" t="s">
        <v>68</v>
      </c>
      <c r="H84" t="s">
        <v>60</v>
      </c>
      <c r="I84">
        <v>2065</v>
      </c>
      <c r="J84">
        <v>0.7</v>
      </c>
      <c r="K84">
        <v>1445</v>
      </c>
    </row>
    <row r="85" spans="3:11">
      <c r="C85" t="s">
        <v>63</v>
      </c>
      <c r="D85" t="s">
        <v>49</v>
      </c>
      <c r="E85">
        <v>20220901</v>
      </c>
      <c r="F85" t="s">
        <v>57</v>
      </c>
      <c r="G85" t="s">
        <v>82</v>
      </c>
      <c r="H85" t="s">
        <v>60</v>
      </c>
      <c r="I85">
        <v>342</v>
      </c>
      <c r="J85">
        <v>0.7</v>
      </c>
      <c r="K85">
        <v>239</v>
      </c>
    </row>
    <row r="86" spans="3:11">
      <c r="C86" t="s">
        <v>63</v>
      </c>
      <c r="D86" t="s">
        <v>49</v>
      </c>
      <c r="E86">
        <v>20220901</v>
      </c>
      <c r="F86" t="s">
        <v>57</v>
      </c>
      <c r="G86" t="s">
        <v>68</v>
      </c>
      <c r="H86" t="s">
        <v>61</v>
      </c>
      <c r="I86">
        <v>2236</v>
      </c>
      <c r="J86">
        <v>0.7</v>
      </c>
      <c r="K86">
        <v>1565</v>
      </c>
    </row>
    <row r="87" spans="3:11">
      <c r="C87" t="s">
        <v>63</v>
      </c>
      <c r="D87" t="s">
        <v>49</v>
      </c>
      <c r="E87">
        <v>20220901</v>
      </c>
      <c r="F87" t="s">
        <v>57</v>
      </c>
      <c r="G87" t="s">
        <v>82</v>
      </c>
      <c r="H87" t="s">
        <v>61</v>
      </c>
      <c r="I87">
        <v>342</v>
      </c>
      <c r="J87">
        <v>0.7</v>
      </c>
      <c r="K87">
        <v>239</v>
      </c>
    </row>
    <row r="88" spans="3:11">
      <c r="C88" t="s">
        <v>63</v>
      </c>
      <c r="D88" t="s">
        <v>49</v>
      </c>
      <c r="E88">
        <v>20221101</v>
      </c>
      <c r="F88" t="s">
        <v>57</v>
      </c>
      <c r="G88" t="s">
        <v>68</v>
      </c>
      <c r="H88" t="s">
        <v>71</v>
      </c>
      <c r="I88">
        <v>2427</v>
      </c>
      <c r="J88">
        <v>0.7</v>
      </c>
      <c r="K88">
        <v>1698</v>
      </c>
    </row>
    <row r="89" spans="3:11">
      <c r="C89" t="s">
        <v>63</v>
      </c>
      <c r="D89" t="s">
        <v>49</v>
      </c>
      <c r="E89">
        <v>20221101</v>
      </c>
      <c r="F89" t="s">
        <v>57</v>
      </c>
      <c r="G89" t="s">
        <v>82</v>
      </c>
      <c r="H89" t="s">
        <v>71</v>
      </c>
      <c r="I89">
        <v>342</v>
      </c>
      <c r="J89">
        <v>0.7</v>
      </c>
      <c r="K89">
        <v>239</v>
      </c>
    </row>
    <row r="90" spans="3:11">
      <c r="C90" t="s">
        <v>63</v>
      </c>
      <c r="D90" t="s">
        <v>49</v>
      </c>
      <c r="E90">
        <v>20221101</v>
      </c>
      <c r="F90" t="s">
        <v>57</v>
      </c>
      <c r="G90" t="s">
        <v>68</v>
      </c>
      <c r="H90" t="s">
        <v>72</v>
      </c>
      <c r="I90">
        <v>1219</v>
      </c>
      <c r="J90">
        <v>0.7</v>
      </c>
      <c r="K90">
        <v>853</v>
      </c>
    </row>
    <row r="91" spans="3:11">
      <c r="C91" t="s">
        <v>63</v>
      </c>
      <c r="D91" t="s">
        <v>49</v>
      </c>
      <c r="E91">
        <v>20221101</v>
      </c>
      <c r="F91" t="s">
        <v>57</v>
      </c>
      <c r="G91" t="s">
        <v>82</v>
      </c>
      <c r="H91" t="s">
        <v>72</v>
      </c>
      <c r="I91">
        <v>372</v>
      </c>
      <c r="J91">
        <v>0.7</v>
      </c>
      <c r="K91">
        <v>260</v>
      </c>
    </row>
    <row r="92" spans="3:11">
      <c r="C92" t="s">
        <v>63</v>
      </c>
      <c r="D92" t="s">
        <v>49</v>
      </c>
      <c r="E92">
        <v>20221201</v>
      </c>
      <c r="F92" t="s">
        <v>57</v>
      </c>
      <c r="G92" t="s">
        <v>68</v>
      </c>
      <c r="H92" t="s">
        <v>83</v>
      </c>
      <c r="I92">
        <v>2624</v>
      </c>
      <c r="J92">
        <v>0.7</v>
      </c>
      <c r="K92">
        <v>1836</v>
      </c>
    </row>
    <row r="93" spans="3:11">
      <c r="C93" t="s">
        <v>63</v>
      </c>
      <c r="D93" t="s">
        <v>49</v>
      </c>
      <c r="E93">
        <v>20221201</v>
      </c>
      <c r="F93" t="s">
        <v>57</v>
      </c>
      <c r="G93" t="s">
        <v>82</v>
      </c>
      <c r="H93" t="s">
        <v>83</v>
      </c>
      <c r="I93">
        <v>386</v>
      </c>
      <c r="J93">
        <v>0.7</v>
      </c>
      <c r="K93">
        <v>270</v>
      </c>
    </row>
    <row r="94" spans="3:11">
      <c r="C94" t="s">
        <v>63</v>
      </c>
      <c r="D94" t="s">
        <v>49</v>
      </c>
      <c r="E94">
        <v>20230101</v>
      </c>
      <c r="F94" t="s">
        <v>57</v>
      </c>
      <c r="G94" t="s">
        <v>68</v>
      </c>
      <c r="H94" t="s">
        <v>91</v>
      </c>
      <c r="I94">
        <v>1065</v>
      </c>
      <c r="J94">
        <v>0.7</v>
      </c>
      <c r="K94">
        <v>745</v>
      </c>
    </row>
    <row r="95" spans="3:11">
      <c r="C95" t="s">
        <v>63</v>
      </c>
      <c r="D95" t="s">
        <v>49</v>
      </c>
      <c r="E95">
        <v>20230101</v>
      </c>
      <c r="F95" t="s">
        <v>57</v>
      </c>
      <c r="G95" t="s">
        <v>82</v>
      </c>
      <c r="H95" t="s">
        <v>91</v>
      </c>
      <c r="I95">
        <v>387</v>
      </c>
      <c r="J95">
        <v>0.7</v>
      </c>
      <c r="K95">
        <v>270</v>
      </c>
    </row>
    <row r="96" spans="3:11">
      <c r="C96" t="s">
        <v>63</v>
      </c>
      <c r="D96" t="s">
        <v>49</v>
      </c>
      <c r="E96">
        <v>20230101</v>
      </c>
      <c r="F96" t="s">
        <v>57</v>
      </c>
      <c r="G96" t="s">
        <v>68</v>
      </c>
      <c r="H96" t="s">
        <v>92</v>
      </c>
      <c r="I96">
        <v>2624</v>
      </c>
      <c r="J96">
        <v>0.7</v>
      </c>
      <c r="K96">
        <v>1836</v>
      </c>
    </row>
    <row r="97" spans="3:11">
      <c r="C97" t="s">
        <v>63</v>
      </c>
      <c r="D97" t="s">
        <v>49</v>
      </c>
      <c r="E97">
        <v>20230101</v>
      </c>
      <c r="F97" t="s">
        <v>57</v>
      </c>
      <c r="G97" t="s">
        <v>82</v>
      </c>
      <c r="H97" t="s">
        <v>92</v>
      </c>
      <c r="I97">
        <v>386</v>
      </c>
      <c r="J97">
        <v>0.7</v>
      </c>
      <c r="K97">
        <v>270</v>
      </c>
    </row>
    <row r="98" spans="3:11">
      <c r="C98" t="s">
        <v>63</v>
      </c>
      <c r="D98" t="s">
        <v>49</v>
      </c>
      <c r="E98">
        <v>20230101</v>
      </c>
      <c r="F98" t="s">
        <v>57</v>
      </c>
      <c r="G98" t="s">
        <v>68</v>
      </c>
      <c r="H98" t="s">
        <v>93</v>
      </c>
      <c r="I98">
        <v>2519</v>
      </c>
      <c r="J98">
        <v>0.7</v>
      </c>
      <c r="K98">
        <v>1763</v>
      </c>
    </row>
    <row r="99" spans="3:11">
      <c r="C99" t="s">
        <v>63</v>
      </c>
      <c r="D99" t="s">
        <v>49</v>
      </c>
      <c r="E99">
        <v>20230101</v>
      </c>
      <c r="F99" t="s">
        <v>57</v>
      </c>
      <c r="G99" t="s">
        <v>82</v>
      </c>
      <c r="H99" t="s">
        <v>93</v>
      </c>
      <c r="I99">
        <v>386</v>
      </c>
      <c r="J99">
        <v>0.7</v>
      </c>
      <c r="K99">
        <v>270</v>
      </c>
    </row>
    <row r="100" spans="3:11">
      <c r="C100" t="s">
        <v>63</v>
      </c>
      <c r="D100" t="s">
        <v>49</v>
      </c>
      <c r="E100">
        <v>20230101</v>
      </c>
      <c r="F100" t="s">
        <v>57</v>
      </c>
      <c r="G100" t="s">
        <v>68</v>
      </c>
      <c r="H100" t="s">
        <v>93</v>
      </c>
      <c r="I100">
        <v>2519</v>
      </c>
      <c r="J100">
        <v>0.7</v>
      </c>
      <c r="K100">
        <v>1763</v>
      </c>
    </row>
    <row r="101" spans="3:11">
      <c r="C101" t="s">
        <v>63</v>
      </c>
      <c r="D101" t="s">
        <v>49</v>
      </c>
      <c r="E101">
        <v>20230101</v>
      </c>
      <c r="F101" t="s">
        <v>57</v>
      </c>
      <c r="G101" t="s">
        <v>82</v>
      </c>
      <c r="H101" t="s">
        <v>93</v>
      </c>
      <c r="I101">
        <v>386</v>
      </c>
      <c r="J101">
        <v>0.7</v>
      </c>
      <c r="K101">
        <v>270</v>
      </c>
    </row>
    <row r="102" spans="3:11">
      <c r="C102" t="s">
        <v>63</v>
      </c>
      <c r="D102" t="s">
        <v>49</v>
      </c>
      <c r="E102">
        <v>20230101</v>
      </c>
      <c r="F102" t="s">
        <v>57</v>
      </c>
      <c r="G102" t="s">
        <v>68</v>
      </c>
      <c r="H102" t="s">
        <v>93</v>
      </c>
      <c r="I102">
        <v>2519</v>
      </c>
      <c r="J102">
        <v>0.7</v>
      </c>
      <c r="K102">
        <v>1763</v>
      </c>
    </row>
    <row r="103" spans="3:11">
      <c r="C103" t="s">
        <v>63</v>
      </c>
      <c r="D103" t="s">
        <v>49</v>
      </c>
      <c r="E103">
        <v>20230101</v>
      </c>
      <c r="F103" t="s">
        <v>57</v>
      </c>
      <c r="G103" t="s">
        <v>82</v>
      </c>
      <c r="H103" t="s">
        <v>93</v>
      </c>
      <c r="I103">
        <v>386</v>
      </c>
      <c r="J103">
        <v>0.7</v>
      </c>
      <c r="K103">
        <v>270</v>
      </c>
    </row>
    <row r="104" spans="3:11">
      <c r="C104" t="s">
        <v>63</v>
      </c>
      <c r="D104" t="s">
        <v>49</v>
      </c>
      <c r="E104">
        <v>20230101</v>
      </c>
      <c r="F104" t="s">
        <v>57</v>
      </c>
      <c r="G104" t="s">
        <v>68</v>
      </c>
      <c r="H104" t="s">
        <v>94</v>
      </c>
      <c r="I104">
        <v>2286</v>
      </c>
      <c r="J104">
        <v>0.7</v>
      </c>
      <c r="K104">
        <v>1600</v>
      </c>
    </row>
    <row r="105" spans="3:11">
      <c r="C105" t="s">
        <v>63</v>
      </c>
      <c r="D105" t="s">
        <v>49</v>
      </c>
      <c r="E105">
        <v>20230101</v>
      </c>
      <c r="F105" t="s">
        <v>57</v>
      </c>
      <c r="G105" t="s">
        <v>82</v>
      </c>
      <c r="H105" t="s">
        <v>94</v>
      </c>
      <c r="I105">
        <v>387</v>
      </c>
      <c r="J105">
        <v>0.7</v>
      </c>
      <c r="K105">
        <v>270</v>
      </c>
    </row>
    <row r="106" spans="3:11">
      <c r="C106" t="s">
        <v>63</v>
      </c>
      <c r="D106" t="s">
        <v>49</v>
      </c>
      <c r="E106">
        <v>20230101</v>
      </c>
      <c r="F106" t="s">
        <v>57</v>
      </c>
      <c r="G106" t="s">
        <v>68</v>
      </c>
      <c r="H106" t="s">
        <v>84</v>
      </c>
      <c r="I106">
        <v>2203</v>
      </c>
      <c r="J106">
        <v>0.7</v>
      </c>
      <c r="K106">
        <v>1542</v>
      </c>
    </row>
    <row r="107" spans="3:11">
      <c r="C107" t="s">
        <v>63</v>
      </c>
      <c r="D107" t="s">
        <v>49</v>
      </c>
      <c r="E107">
        <v>20230101</v>
      </c>
      <c r="F107" t="s">
        <v>57</v>
      </c>
      <c r="G107" t="s">
        <v>82</v>
      </c>
      <c r="H107" t="s">
        <v>84</v>
      </c>
      <c r="I107">
        <v>387</v>
      </c>
      <c r="J107">
        <v>0.7</v>
      </c>
      <c r="K107">
        <v>270</v>
      </c>
    </row>
    <row r="108" spans="3:11">
      <c r="C108" t="s">
        <v>63</v>
      </c>
      <c r="D108" t="s">
        <v>49</v>
      </c>
      <c r="E108">
        <v>20230201</v>
      </c>
      <c r="F108" t="s">
        <v>57</v>
      </c>
      <c r="G108" t="s">
        <v>68</v>
      </c>
      <c r="H108" t="s">
        <v>95</v>
      </c>
      <c r="I108">
        <v>2396</v>
      </c>
      <c r="J108">
        <v>0.7</v>
      </c>
      <c r="K108">
        <v>1677</v>
      </c>
    </row>
    <row r="109" spans="3:11">
      <c r="C109" t="s">
        <v>63</v>
      </c>
      <c r="D109" t="s">
        <v>49</v>
      </c>
      <c r="E109">
        <v>20230201</v>
      </c>
      <c r="F109" t="s">
        <v>57</v>
      </c>
      <c r="G109" t="s">
        <v>82</v>
      </c>
      <c r="H109" t="s">
        <v>95</v>
      </c>
      <c r="I109">
        <v>387</v>
      </c>
      <c r="J109">
        <v>0.7</v>
      </c>
      <c r="K109">
        <v>270</v>
      </c>
    </row>
    <row r="110" spans="3:11">
      <c r="C110" t="s">
        <v>63</v>
      </c>
      <c r="D110" t="s">
        <v>49</v>
      </c>
      <c r="E110">
        <v>20230201</v>
      </c>
      <c r="F110" t="s">
        <v>57</v>
      </c>
      <c r="G110" t="s">
        <v>68</v>
      </c>
      <c r="H110" t="s">
        <v>85</v>
      </c>
      <c r="I110">
        <v>2420</v>
      </c>
      <c r="J110">
        <v>0.7</v>
      </c>
      <c r="K110">
        <v>1694</v>
      </c>
    </row>
    <row r="111" spans="3:11">
      <c r="C111" t="s">
        <v>63</v>
      </c>
      <c r="D111" t="s">
        <v>49</v>
      </c>
      <c r="E111">
        <v>20230201</v>
      </c>
      <c r="F111" t="s">
        <v>57</v>
      </c>
      <c r="G111" t="s">
        <v>82</v>
      </c>
      <c r="H111" t="s">
        <v>85</v>
      </c>
      <c r="I111">
        <v>386</v>
      </c>
      <c r="J111">
        <v>0.7</v>
      </c>
      <c r="K111">
        <v>270</v>
      </c>
    </row>
    <row r="112" spans="3:11">
      <c r="C112" t="s">
        <v>63</v>
      </c>
      <c r="D112" t="s">
        <v>49</v>
      </c>
      <c r="E112">
        <v>20230401</v>
      </c>
      <c r="F112" t="s">
        <v>57</v>
      </c>
      <c r="G112" t="s">
        <v>68</v>
      </c>
      <c r="H112" t="s">
        <v>72</v>
      </c>
      <c r="I112">
        <v>1188</v>
      </c>
      <c r="J112">
        <v>0.7</v>
      </c>
      <c r="K112">
        <v>831</v>
      </c>
    </row>
    <row r="113" spans="3:11">
      <c r="C113" t="s">
        <v>63</v>
      </c>
      <c r="D113" t="s">
        <v>49</v>
      </c>
      <c r="E113">
        <v>20230401</v>
      </c>
      <c r="F113" t="s">
        <v>57</v>
      </c>
      <c r="G113" t="s">
        <v>82</v>
      </c>
      <c r="H113" t="s">
        <v>72</v>
      </c>
      <c r="I113">
        <v>387</v>
      </c>
      <c r="J113">
        <v>0.7</v>
      </c>
      <c r="K113">
        <v>270</v>
      </c>
    </row>
    <row r="114" spans="3:11">
      <c r="C114" t="s">
        <v>63</v>
      </c>
      <c r="D114" t="s">
        <v>49</v>
      </c>
      <c r="E114">
        <v>20230401</v>
      </c>
      <c r="F114" t="s">
        <v>57</v>
      </c>
      <c r="G114" t="s">
        <v>68</v>
      </c>
      <c r="H114" t="s">
        <v>96</v>
      </c>
      <c r="I114">
        <v>805</v>
      </c>
      <c r="J114">
        <v>0.7</v>
      </c>
      <c r="K114">
        <v>563</v>
      </c>
    </row>
    <row r="115" spans="3:11">
      <c r="C115" t="s">
        <v>63</v>
      </c>
      <c r="D115" t="s">
        <v>49</v>
      </c>
      <c r="E115">
        <v>20230401</v>
      </c>
      <c r="F115" t="s">
        <v>57</v>
      </c>
      <c r="G115" t="s">
        <v>82</v>
      </c>
      <c r="H115" t="s">
        <v>96</v>
      </c>
      <c r="I115">
        <v>386</v>
      </c>
      <c r="J115">
        <v>0.7</v>
      </c>
      <c r="K115">
        <v>270</v>
      </c>
    </row>
  </sheetData>
  <mergeCells count="7">
    <mergeCell ref="N5:R5"/>
    <mergeCell ref="S5:W5"/>
    <mergeCell ref="A5:A6"/>
    <mergeCell ref="B5:B6"/>
    <mergeCell ref="C5:C6"/>
    <mergeCell ref="D5:H5"/>
    <mergeCell ref="I5:M5"/>
  </mergeCells>
  <phoneticPr fontId="2"/>
  <pageMargins left="0.7" right="0.7" top="0.75" bottom="0.75" header="0.3" footer="0.3"/>
  <pageSetup paperSize="9" scale="49" fitToHeight="0" orientation="landscape" r:id="rId1"/>
  <rowBreaks count="2" manualBreakCount="2">
    <brk id="72" max="16383" man="1"/>
    <brk id="80" max="16383" man="1"/>
  </rowBreaks>
  <colBreaks count="2" manualBreakCount="2">
    <brk id="1" max="1048575" man="1"/>
    <brk id="2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51B99-8B20-4339-8A6F-3A65956D9010}">
  <sheetPr>
    <pageSetUpPr fitToPage="1"/>
  </sheetPr>
  <dimension ref="A1:K104"/>
  <sheetViews>
    <sheetView view="pageBreakPreview" topLeftCell="A68" zoomScale="70" zoomScaleNormal="100" zoomScaleSheetLayoutView="70" workbookViewId="0">
      <selection activeCell="D96" sqref="D96"/>
    </sheetView>
  </sheetViews>
  <sheetFormatPr defaultRowHeight="18.75"/>
  <cols>
    <col min="1" max="1" width="11.375" customWidth="1"/>
    <col min="2" max="2" width="11.375" bestFit="1" customWidth="1"/>
    <col min="3" max="3" width="13.375" bestFit="1" customWidth="1"/>
    <col min="4" max="4" width="5" bestFit="1" customWidth="1"/>
    <col min="5" max="5" width="10.625" bestFit="1" customWidth="1"/>
    <col min="6" max="6" width="18.25" bestFit="1" customWidth="1"/>
    <col min="7" max="7" width="18.5" bestFit="1" customWidth="1"/>
    <col min="8" max="8" width="10.625" bestFit="1" customWidth="1"/>
    <col min="9" max="9" width="13.625" customWidth="1"/>
    <col min="10" max="10" width="10.75" customWidth="1"/>
    <col min="11" max="11" width="12.25" customWidth="1"/>
  </cols>
  <sheetData>
    <row r="1" spans="1:11" ht="24">
      <c r="A1" s="27" t="s">
        <v>36</v>
      </c>
    </row>
    <row r="3" spans="1:11">
      <c r="A3" s="28" t="s">
        <v>38</v>
      </c>
      <c r="B3" s="28" t="s">
        <v>37</v>
      </c>
      <c r="C3" s="29" t="s">
        <v>39</v>
      </c>
      <c r="D3" s="29" t="s">
        <v>40</v>
      </c>
      <c r="E3" s="29" t="s">
        <v>41</v>
      </c>
      <c r="F3" s="29" t="s">
        <v>42</v>
      </c>
      <c r="G3" s="29" t="s">
        <v>43</v>
      </c>
      <c r="H3" s="29" t="s">
        <v>44</v>
      </c>
      <c r="I3" s="29" t="s">
        <v>45</v>
      </c>
      <c r="J3" s="29" t="s">
        <v>46</v>
      </c>
      <c r="K3" s="29" t="s">
        <v>47</v>
      </c>
    </row>
    <row r="4" spans="1:11">
      <c r="A4" s="45">
        <v>44896</v>
      </c>
      <c r="B4" s="46">
        <v>44951</v>
      </c>
      <c r="C4" s="31" t="s">
        <v>48</v>
      </c>
      <c r="D4" s="31" t="s">
        <v>49</v>
      </c>
      <c r="E4" s="32">
        <v>20221108</v>
      </c>
      <c r="F4" s="31" t="s">
        <v>50</v>
      </c>
      <c r="G4" s="40" t="s">
        <v>51</v>
      </c>
      <c r="H4" s="30" t="s">
        <v>52</v>
      </c>
      <c r="I4" s="33">
        <v>44664</v>
      </c>
      <c r="J4" s="34">
        <v>0.5</v>
      </c>
      <c r="K4" s="33">
        <f>I4*J4</f>
        <v>22332</v>
      </c>
    </row>
    <row r="5" spans="1:11">
      <c r="A5" s="43"/>
      <c r="B5" s="47"/>
      <c r="C5" s="31" t="s">
        <v>48</v>
      </c>
      <c r="D5" s="31" t="s">
        <v>49</v>
      </c>
      <c r="E5" s="32">
        <v>20221108</v>
      </c>
      <c r="F5" s="31" t="s">
        <v>50</v>
      </c>
      <c r="G5" s="40" t="s">
        <v>53</v>
      </c>
      <c r="H5" s="30" t="s">
        <v>52</v>
      </c>
      <c r="I5" s="33">
        <v>7776</v>
      </c>
      <c r="J5" s="34">
        <v>0.5</v>
      </c>
      <c r="K5" s="33">
        <f t="shared" ref="K5:K38" si="0">I5*J5</f>
        <v>3888</v>
      </c>
    </row>
    <row r="6" spans="1:11">
      <c r="A6" s="43"/>
      <c r="B6" s="47"/>
      <c r="C6" s="31" t="s">
        <v>48</v>
      </c>
      <c r="D6" s="31" t="s">
        <v>49</v>
      </c>
      <c r="E6" s="32">
        <v>20221109</v>
      </c>
      <c r="F6" s="31" t="s">
        <v>50</v>
      </c>
      <c r="G6" s="40" t="s">
        <v>54</v>
      </c>
      <c r="H6" s="30" t="s">
        <v>52</v>
      </c>
      <c r="I6" s="33">
        <v>81228</v>
      </c>
      <c r="J6" s="34">
        <v>0.5</v>
      </c>
      <c r="K6" s="33">
        <f t="shared" si="0"/>
        <v>40614</v>
      </c>
    </row>
    <row r="7" spans="1:11">
      <c r="A7" s="43"/>
      <c r="B7" s="47"/>
      <c r="C7" s="31" t="s">
        <v>48</v>
      </c>
      <c r="D7" s="31" t="s">
        <v>49</v>
      </c>
      <c r="E7" s="32">
        <v>20221111</v>
      </c>
      <c r="F7" s="31" t="s">
        <v>50</v>
      </c>
      <c r="G7" s="40" t="s">
        <v>51</v>
      </c>
      <c r="H7" s="30" t="s">
        <v>55</v>
      </c>
      <c r="I7" s="33">
        <v>46296</v>
      </c>
      <c r="J7" s="34">
        <v>0.5</v>
      </c>
      <c r="K7" s="33">
        <f t="shared" si="0"/>
        <v>23148</v>
      </c>
    </row>
    <row r="8" spans="1:11">
      <c r="A8" s="43"/>
      <c r="B8" s="47"/>
      <c r="C8" s="31" t="s">
        <v>48</v>
      </c>
      <c r="D8" s="31" t="s">
        <v>49</v>
      </c>
      <c r="E8" s="32">
        <v>20221111</v>
      </c>
      <c r="F8" s="31" t="s">
        <v>50</v>
      </c>
      <c r="G8" s="40" t="s">
        <v>53</v>
      </c>
      <c r="H8" s="30" t="s">
        <v>55</v>
      </c>
      <c r="I8" s="33">
        <v>7944</v>
      </c>
      <c r="J8" s="34">
        <v>0.5</v>
      </c>
      <c r="K8" s="33">
        <f t="shared" si="0"/>
        <v>3972</v>
      </c>
    </row>
    <row r="9" spans="1:11">
      <c r="A9" s="43"/>
      <c r="B9" s="47"/>
      <c r="C9" s="31" t="s">
        <v>48</v>
      </c>
      <c r="D9" s="31" t="s">
        <v>49</v>
      </c>
      <c r="E9" s="32">
        <v>20221111</v>
      </c>
      <c r="F9" s="31" t="s">
        <v>50</v>
      </c>
      <c r="G9" s="40" t="s">
        <v>51</v>
      </c>
      <c r="H9" s="30" t="s">
        <v>56</v>
      </c>
      <c r="I9" s="33">
        <v>34452</v>
      </c>
      <c r="J9" s="34">
        <v>0.5</v>
      </c>
      <c r="K9" s="33">
        <f t="shared" si="0"/>
        <v>17226</v>
      </c>
    </row>
    <row r="10" spans="1:11">
      <c r="A10" s="43"/>
      <c r="B10" s="47"/>
      <c r="C10" s="31" t="s">
        <v>48</v>
      </c>
      <c r="D10" s="31" t="s">
        <v>49</v>
      </c>
      <c r="E10" s="32">
        <v>20221111</v>
      </c>
      <c r="F10" s="31" t="s">
        <v>50</v>
      </c>
      <c r="G10" s="40" t="s">
        <v>53</v>
      </c>
      <c r="H10" s="30" t="s">
        <v>56</v>
      </c>
      <c r="I10" s="33">
        <v>10392</v>
      </c>
      <c r="J10" s="34">
        <v>0.5</v>
      </c>
      <c r="K10" s="33">
        <f t="shared" si="0"/>
        <v>5196</v>
      </c>
    </row>
    <row r="11" spans="1:11">
      <c r="A11" s="43"/>
      <c r="B11" s="47"/>
      <c r="C11" s="31" t="s">
        <v>48</v>
      </c>
      <c r="D11" s="31" t="s">
        <v>49</v>
      </c>
      <c r="E11" s="32">
        <v>20221111</v>
      </c>
      <c r="F11" s="31" t="s">
        <v>50</v>
      </c>
      <c r="G11" s="40" t="s">
        <v>54</v>
      </c>
      <c r="H11" s="30" t="s">
        <v>56</v>
      </c>
      <c r="I11" s="33">
        <v>70104</v>
      </c>
      <c r="J11" s="34">
        <v>0.5</v>
      </c>
      <c r="K11" s="33">
        <f t="shared" si="0"/>
        <v>35052</v>
      </c>
    </row>
    <row r="12" spans="1:11">
      <c r="A12" s="43"/>
      <c r="B12" s="47"/>
      <c r="C12" s="31" t="s">
        <v>48</v>
      </c>
      <c r="D12" s="31" t="s">
        <v>49</v>
      </c>
      <c r="E12" s="32">
        <v>20221115</v>
      </c>
      <c r="F12" s="31" t="s">
        <v>50</v>
      </c>
      <c r="G12" s="40" t="s">
        <v>54</v>
      </c>
      <c r="H12" s="30" t="s">
        <v>55</v>
      </c>
      <c r="I12" s="33">
        <v>82548</v>
      </c>
      <c r="J12" s="34">
        <v>0.5</v>
      </c>
      <c r="K12" s="33">
        <f t="shared" si="0"/>
        <v>41274</v>
      </c>
    </row>
    <row r="13" spans="1:11" ht="36" customHeight="1">
      <c r="A13" s="43"/>
      <c r="B13" s="47"/>
      <c r="C13" s="31" t="s">
        <v>48</v>
      </c>
      <c r="D13" s="31" t="s">
        <v>49</v>
      </c>
      <c r="E13" s="32">
        <v>20220901</v>
      </c>
      <c r="F13" s="40" t="s">
        <v>57</v>
      </c>
      <c r="G13" s="31" t="s">
        <v>58</v>
      </c>
      <c r="H13" s="30" t="s">
        <v>59</v>
      </c>
      <c r="I13" s="33">
        <v>3873</v>
      </c>
      <c r="J13" s="34">
        <v>0.5</v>
      </c>
      <c r="K13" s="33">
        <f t="shared" si="0"/>
        <v>1936.5</v>
      </c>
    </row>
    <row r="14" spans="1:11" ht="36" customHeight="1">
      <c r="A14" s="43"/>
      <c r="B14" s="47"/>
      <c r="C14" s="31" t="s">
        <v>48</v>
      </c>
      <c r="D14" s="31" t="s">
        <v>49</v>
      </c>
      <c r="E14" s="32">
        <v>20220901</v>
      </c>
      <c r="F14" s="40" t="s">
        <v>57</v>
      </c>
      <c r="G14" s="31" t="s">
        <v>58</v>
      </c>
      <c r="H14" s="30" t="s">
        <v>60</v>
      </c>
      <c r="I14" s="33">
        <v>2407</v>
      </c>
      <c r="J14" s="34">
        <v>0.5</v>
      </c>
      <c r="K14" s="33">
        <f t="shared" si="0"/>
        <v>1203.5</v>
      </c>
    </row>
    <row r="15" spans="1:11" ht="36" customHeight="1">
      <c r="A15" s="43"/>
      <c r="B15" s="48"/>
      <c r="C15" s="31" t="s">
        <v>48</v>
      </c>
      <c r="D15" s="31" t="s">
        <v>49</v>
      </c>
      <c r="E15" s="32">
        <v>20220901</v>
      </c>
      <c r="F15" s="40" t="s">
        <v>57</v>
      </c>
      <c r="G15" s="31" t="s">
        <v>58</v>
      </c>
      <c r="H15" s="30" t="s">
        <v>61</v>
      </c>
      <c r="I15" s="33">
        <v>2578</v>
      </c>
      <c r="J15" s="34">
        <v>0.5</v>
      </c>
      <c r="K15" s="33">
        <f t="shared" si="0"/>
        <v>1289</v>
      </c>
    </row>
    <row r="16" spans="1:11">
      <c r="A16" s="44" t="s">
        <v>62</v>
      </c>
      <c r="B16" s="44"/>
      <c r="C16" s="44"/>
      <c r="D16" s="44"/>
      <c r="E16" s="44"/>
      <c r="F16" s="44"/>
      <c r="G16" s="44"/>
      <c r="H16" s="44"/>
      <c r="I16" s="44"/>
      <c r="J16" s="44"/>
      <c r="K16" s="35">
        <f>SUM(K4:K15)</f>
        <v>197131</v>
      </c>
    </row>
    <row r="17" spans="1:11">
      <c r="A17" s="43">
        <v>44958</v>
      </c>
      <c r="B17" s="43"/>
      <c r="C17" s="36" t="s">
        <v>63</v>
      </c>
      <c r="D17" s="36" t="s">
        <v>49</v>
      </c>
      <c r="E17" s="36">
        <v>20221219</v>
      </c>
      <c r="F17" s="36" t="s">
        <v>64</v>
      </c>
      <c r="G17" s="36" t="s">
        <v>51</v>
      </c>
      <c r="H17" s="36" t="s">
        <v>65</v>
      </c>
      <c r="I17" s="33">
        <v>44664</v>
      </c>
      <c r="J17" s="34">
        <v>0.7</v>
      </c>
      <c r="K17" s="33">
        <f t="shared" si="0"/>
        <v>31264.799999999999</v>
      </c>
    </row>
    <row r="18" spans="1:11">
      <c r="A18" s="43"/>
      <c r="B18" s="43"/>
      <c r="C18" s="36" t="s">
        <v>63</v>
      </c>
      <c r="D18" s="36" t="s">
        <v>49</v>
      </c>
      <c r="E18" s="36">
        <v>20221219</v>
      </c>
      <c r="F18" s="36" t="s">
        <v>64</v>
      </c>
      <c r="G18" s="36" t="s">
        <v>53</v>
      </c>
      <c r="H18" s="36" t="s">
        <v>65</v>
      </c>
      <c r="I18" s="33">
        <v>7776</v>
      </c>
      <c r="J18" s="34">
        <v>0.7</v>
      </c>
      <c r="K18" s="33">
        <f t="shared" si="0"/>
        <v>5443.2</v>
      </c>
    </row>
    <row r="19" spans="1:11">
      <c r="A19" s="43"/>
      <c r="B19" s="43"/>
      <c r="C19" s="36" t="s">
        <v>63</v>
      </c>
      <c r="D19" s="36" t="s">
        <v>49</v>
      </c>
      <c r="E19" s="36">
        <v>20221219</v>
      </c>
      <c r="F19" s="36" t="s">
        <v>64</v>
      </c>
      <c r="G19" s="36" t="s">
        <v>54</v>
      </c>
      <c r="H19" s="36" t="s">
        <v>65</v>
      </c>
      <c r="I19" s="33">
        <v>81228</v>
      </c>
      <c r="J19" s="34">
        <v>0.7</v>
      </c>
      <c r="K19" s="33">
        <f t="shared" si="0"/>
        <v>56859.6</v>
      </c>
    </row>
    <row r="20" spans="1:11">
      <c r="A20" s="43"/>
      <c r="B20" s="43"/>
      <c r="C20" s="36" t="s">
        <v>63</v>
      </c>
      <c r="D20" s="36" t="s">
        <v>49</v>
      </c>
      <c r="E20" s="36">
        <v>20221220</v>
      </c>
      <c r="F20" s="36" t="s">
        <v>64</v>
      </c>
      <c r="G20" s="36" t="s">
        <v>51</v>
      </c>
      <c r="H20" s="36" t="s">
        <v>66</v>
      </c>
      <c r="I20" s="33">
        <v>68136</v>
      </c>
      <c r="J20" s="34">
        <v>0.7</v>
      </c>
      <c r="K20" s="33">
        <f t="shared" si="0"/>
        <v>47695.199999999997</v>
      </c>
    </row>
    <row r="21" spans="1:11">
      <c r="A21" s="43"/>
      <c r="B21" s="43"/>
      <c r="C21" s="36" t="s">
        <v>63</v>
      </c>
      <c r="D21" s="36" t="s">
        <v>49</v>
      </c>
      <c r="E21" s="36">
        <v>20221220</v>
      </c>
      <c r="F21" s="36" t="s">
        <v>64</v>
      </c>
      <c r="G21" s="36" t="s">
        <v>53</v>
      </c>
      <c r="H21" s="36" t="s">
        <v>66</v>
      </c>
      <c r="I21" s="33">
        <v>10536</v>
      </c>
      <c r="J21" s="34">
        <v>0.7</v>
      </c>
      <c r="K21" s="33">
        <f t="shared" si="0"/>
        <v>7375.2</v>
      </c>
    </row>
    <row r="22" spans="1:11">
      <c r="A22" s="43"/>
      <c r="B22" s="43"/>
      <c r="C22" s="36" t="s">
        <v>63</v>
      </c>
      <c r="D22" s="36" t="s">
        <v>49</v>
      </c>
      <c r="E22" s="36">
        <v>20221221</v>
      </c>
      <c r="F22" s="36" t="s">
        <v>64</v>
      </c>
      <c r="G22" s="36" t="s">
        <v>54</v>
      </c>
      <c r="H22" s="36" t="s">
        <v>66</v>
      </c>
      <c r="I22" s="33">
        <v>96744</v>
      </c>
      <c r="J22" s="34">
        <v>0.7</v>
      </c>
      <c r="K22" s="33">
        <f t="shared" si="0"/>
        <v>67720.800000000003</v>
      </c>
    </row>
    <row r="23" spans="1:11">
      <c r="A23" s="43"/>
      <c r="B23" s="43"/>
      <c r="C23" s="36" t="s">
        <v>63</v>
      </c>
      <c r="D23" s="36" t="s">
        <v>49</v>
      </c>
      <c r="E23" s="36">
        <v>20220901</v>
      </c>
      <c r="F23" s="36" t="s">
        <v>67</v>
      </c>
      <c r="G23" s="36" t="s">
        <v>68</v>
      </c>
      <c r="H23" s="36" t="s">
        <v>59</v>
      </c>
      <c r="I23" s="33">
        <v>3530</v>
      </c>
      <c r="J23" s="34">
        <v>0.7</v>
      </c>
      <c r="K23" s="33">
        <f t="shared" si="0"/>
        <v>2471</v>
      </c>
    </row>
    <row r="24" spans="1:11">
      <c r="A24" s="43"/>
      <c r="B24" s="43"/>
      <c r="C24" s="36" t="s">
        <v>63</v>
      </c>
      <c r="D24" s="36" t="s">
        <v>49</v>
      </c>
      <c r="E24" s="36">
        <v>20220901</v>
      </c>
      <c r="F24" s="36" t="s">
        <v>67</v>
      </c>
      <c r="G24" s="36" t="s">
        <v>69</v>
      </c>
      <c r="H24" s="36" t="s">
        <v>59</v>
      </c>
      <c r="I24" s="37">
        <v>343</v>
      </c>
      <c r="J24" s="34">
        <v>0.7</v>
      </c>
      <c r="K24" s="33">
        <f t="shared" si="0"/>
        <v>240.1</v>
      </c>
    </row>
    <row r="25" spans="1:11">
      <c r="A25" s="43"/>
      <c r="B25" s="43"/>
      <c r="C25" s="36" t="s">
        <v>63</v>
      </c>
      <c r="D25" s="36" t="s">
        <v>49</v>
      </c>
      <c r="E25" s="36">
        <v>20220901</v>
      </c>
      <c r="F25" s="36" t="s">
        <v>67</v>
      </c>
      <c r="G25" s="36" t="s">
        <v>68</v>
      </c>
      <c r="H25" s="36" t="s">
        <v>60</v>
      </c>
      <c r="I25" s="33">
        <v>2065</v>
      </c>
      <c r="J25" s="34">
        <v>0.7</v>
      </c>
      <c r="K25" s="33">
        <f t="shared" si="0"/>
        <v>1445.5</v>
      </c>
    </row>
    <row r="26" spans="1:11">
      <c r="A26" s="43"/>
      <c r="B26" s="43"/>
      <c r="C26" s="36" t="s">
        <v>63</v>
      </c>
      <c r="D26" s="36" t="s">
        <v>49</v>
      </c>
      <c r="E26" s="36">
        <v>20220901</v>
      </c>
      <c r="F26" s="36" t="s">
        <v>67</v>
      </c>
      <c r="G26" s="36" t="s">
        <v>69</v>
      </c>
      <c r="H26" s="36" t="s">
        <v>60</v>
      </c>
      <c r="I26" s="37">
        <v>342</v>
      </c>
      <c r="J26" s="34">
        <v>0.7</v>
      </c>
      <c r="K26" s="33">
        <f t="shared" si="0"/>
        <v>239.39999999999998</v>
      </c>
    </row>
    <row r="27" spans="1:11">
      <c r="A27" s="43"/>
      <c r="B27" s="43"/>
      <c r="C27" s="36" t="s">
        <v>63</v>
      </c>
      <c r="D27" s="36" t="s">
        <v>49</v>
      </c>
      <c r="E27" s="36">
        <v>20220901</v>
      </c>
      <c r="F27" s="36" t="s">
        <v>67</v>
      </c>
      <c r="G27" s="36" t="s">
        <v>68</v>
      </c>
      <c r="H27" s="36" t="s">
        <v>70</v>
      </c>
      <c r="I27" s="33">
        <v>2236</v>
      </c>
      <c r="J27" s="34">
        <v>0.7</v>
      </c>
      <c r="K27" s="33">
        <f t="shared" si="0"/>
        <v>1565.1999999999998</v>
      </c>
    </row>
    <row r="28" spans="1:11">
      <c r="A28" s="43"/>
      <c r="B28" s="43"/>
      <c r="C28" s="36" t="s">
        <v>63</v>
      </c>
      <c r="D28" s="36" t="s">
        <v>49</v>
      </c>
      <c r="E28" s="36">
        <v>20220901</v>
      </c>
      <c r="F28" s="36" t="s">
        <v>67</v>
      </c>
      <c r="G28" s="36" t="s">
        <v>69</v>
      </c>
      <c r="H28" s="36" t="s">
        <v>70</v>
      </c>
      <c r="I28" s="37">
        <v>342</v>
      </c>
      <c r="J28" s="34">
        <v>0.7</v>
      </c>
      <c r="K28" s="33">
        <f t="shared" si="0"/>
        <v>239.39999999999998</v>
      </c>
    </row>
    <row r="29" spans="1:11">
      <c r="A29" s="43"/>
      <c r="B29" s="43"/>
      <c r="C29" s="36" t="s">
        <v>63</v>
      </c>
      <c r="D29" s="36" t="s">
        <v>49</v>
      </c>
      <c r="E29" s="36">
        <v>20221101</v>
      </c>
      <c r="F29" s="36" t="s">
        <v>67</v>
      </c>
      <c r="G29" s="36" t="s">
        <v>68</v>
      </c>
      <c r="H29" s="36" t="s">
        <v>71</v>
      </c>
      <c r="I29" s="33">
        <v>2427</v>
      </c>
      <c r="J29" s="34">
        <v>0.7</v>
      </c>
      <c r="K29" s="33">
        <f t="shared" si="0"/>
        <v>1698.8999999999999</v>
      </c>
    </row>
    <row r="30" spans="1:11">
      <c r="A30" s="43"/>
      <c r="B30" s="43"/>
      <c r="C30" s="36" t="s">
        <v>63</v>
      </c>
      <c r="D30" s="36" t="s">
        <v>49</v>
      </c>
      <c r="E30" s="36">
        <v>20221101</v>
      </c>
      <c r="F30" s="36" t="s">
        <v>67</v>
      </c>
      <c r="G30" s="36" t="s">
        <v>69</v>
      </c>
      <c r="H30" s="36" t="s">
        <v>71</v>
      </c>
      <c r="I30" s="37">
        <v>342</v>
      </c>
      <c r="J30" s="34">
        <v>0.7</v>
      </c>
      <c r="K30" s="33">
        <f t="shared" si="0"/>
        <v>239.39999999999998</v>
      </c>
    </row>
    <row r="31" spans="1:11">
      <c r="A31" s="43"/>
      <c r="B31" s="43"/>
      <c r="C31" s="36" t="s">
        <v>63</v>
      </c>
      <c r="D31" s="36" t="s">
        <v>49</v>
      </c>
      <c r="E31" s="36">
        <v>20221101</v>
      </c>
      <c r="F31" s="36" t="s">
        <v>67</v>
      </c>
      <c r="G31" s="36" t="s">
        <v>68</v>
      </c>
      <c r="H31" s="36" t="s">
        <v>72</v>
      </c>
      <c r="I31" s="33">
        <v>1219</v>
      </c>
      <c r="J31" s="34">
        <v>0.7</v>
      </c>
      <c r="K31" s="33">
        <f t="shared" si="0"/>
        <v>853.3</v>
      </c>
    </row>
    <row r="32" spans="1:11">
      <c r="A32" s="43"/>
      <c r="B32" s="43"/>
      <c r="C32" s="36" t="s">
        <v>63</v>
      </c>
      <c r="D32" s="36" t="s">
        <v>49</v>
      </c>
      <c r="E32" s="36">
        <v>20221101</v>
      </c>
      <c r="F32" s="36" t="s">
        <v>67</v>
      </c>
      <c r="G32" s="36" t="s">
        <v>69</v>
      </c>
      <c r="H32" s="36" t="s">
        <v>72</v>
      </c>
      <c r="I32" s="37">
        <v>372</v>
      </c>
      <c r="J32" s="34">
        <v>0.7</v>
      </c>
      <c r="K32" s="33">
        <f t="shared" si="0"/>
        <v>260.39999999999998</v>
      </c>
    </row>
    <row r="33" spans="1:11">
      <c r="A33" s="43"/>
      <c r="B33" s="43"/>
      <c r="C33" s="36" t="s">
        <v>63</v>
      </c>
      <c r="D33" s="36" t="s">
        <v>49</v>
      </c>
      <c r="E33" s="36">
        <v>20230101</v>
      </c>
      <c r="F33" s="36" t="s">
        <v>67</v>
      </c>
      <c r="G33" s="36" t="s">
        <v>68</v>
      </c>
      <c r="H33" s="36" t="s">
        <v>73</v>
      </c>
      <c r="I33" s="33">
        <v>1065</v>
      </c>
      <c r="J33" s="34">
        <v>0.7</v>
      </c>
      <c r="K33" s="33">
        <f t="shared" si="0"/>
        <v>745.5</v>
      </c>
    </row>
    <row r="34" spans="1:11">
      <c r="A34" s="43"/>
      <c r="B34" s="43"/>
      <c r="C34" s="36" t="s">
        <v>63</v>
      </c>
      <c r="D34" s="36" t="s">
        <v>49</v>
      </c>
      <c r="E34" s="36">
        <v>20230101</v>
      </c>
      <c r="F34" s="36" t="s">
        <v>67</v>
      </c>
      <c r="G34" s="36" t="s">
        <v>69</v>
      </c>
      <c r="H34" s="36" t="s">
        <v>73</v>
      </c>
      <c r="I34" s="37">
        <v>387</v>
      </c>
      <c r="J34" s="34">
        <v>0.7</v>
      </c>
      <c r="K34" s="33">
        <f t="shared" si="0"/>
        <v>270.89999999999998</v>
      </c>
    </row>
    <row r="35" spans="1:11">
      <c r="A35" s="43"/>
      <c r="B35" s="43"/>
      <c r="C35" s="36" t="s">
        <v>63</v>
      </c>
      <c r="D35" s="36" t="s">
        <v>49</v>
      </c>
      <c r="E35" s="36">
        <v>20230101</v>
      </c>
      <c r="F35" s="36" t="s">
        <v>67</v>
      </c>
      <c r="G35" s="36" t="s">
        <v>68</v>
      </c>
      <c r="H35" s="36" t="s">
        <v>74</v>
      </c>
      <c r="I35" s="33">
        <v>2624</v>
      </c>
      <c r="J35" s="34">
        <v>0.7</v>
      </c>
      <c r="K35" s="33">
        <f t="shared" si="0"/>
        <v>1836.8</v>
      </c>
    </row>
    <row r="36" spans="1:11">
      <c r="A36" s="43"/>
      <c r="B36" s="43"/>
      <c r="C36" s="36" t="s">
        <v>63</v>
      </c>
      <c r="D36" s="36" t="s">
        <v>49</v>
      </c>
      <c r="E36" s="36">
        <v>20230101</v>
      </c>
      <c r="F36" s="36" t="s">
        <v>67</v>
      </c>
      <c r="G36" s="36" t="s">
        <v>69</v>
      </c>
      <c r="H36" s="36" t="s">
        <v>74</v>
      </c>
      <c r="I36" s="37">
        <v>386</v>
      </c>
      <c r="J36" s="34">
        <v>0.7</v>
      </c>
      <c r="K36" s="33">
        <f t="shared" si="0"/>
        <v>270.2</v>
      </c>
    </row>
    <row r="37" spans="1:11">
      <c r="A37" s="43"/>
      <c r="B37" s="43"/>
      <c r="C37" s="36" t="s">
        <v>63</v>
      </c>
      <c r="D37" s="36" t="s">
        <v>49</v>
      </c>
      <c r="E37" s="36">
        <v>20230101</v>
      </c>
      <c r="F37" s="36" t="s">
        <v>67</v>
      </c>
      <c r="G37" s="36" t="s">
        <v>68</v>
      </c>
      <c r="H37" s="36" t="s">
        <v>75</v>
      </c>
      <c r="I37" s="33">
        <v>2286</v>
      </c>
      <c r="J37" s="34">
        <v>0.7</v>
      </c>
      <c r="K37" s="33">
        <f t="shared" si="0"/>
        <v>1600.1999999999998</v>
      </c>
    </row>
    <row r="38" spans="1:11">
      <c r="A38" s="43"/>
      <c r="B38" s="43"/>
      <c r="C38" s="36" t="s">
        <v>63</v>
      </c>
      <c r="D38" s="36" t="s">
        <v>49</v>
      </c>
      <c r="E38" s="36">
        <v>20230101</v>
      </c>
      <c r="F38" s="36" t="s">
        <v>67</v>
      </c>
      <c r="G38" s="36" t="s">
        <v>69</v>
      </c>
      <c r="H38" s="36" t="s">
        <v>75</v>
      </c>
      <c r="I38" s="37">
        <v>387</v>
      </c>
      <c r="J38" s="34">
        <v>0.7</v>
      </c>
      <c r="K38" s="33">
        <f t="shared" si="0"/>
        <v>270.89999999999998</v>
      </c>
    </row>
    <row r="39" spans="1:11">
      <c r="A39" s="44" t="s">
        <v>78</v>
      </c>
      <c r="B39" s="44"/>
      <c r="C39" s="44"/>
      <c r="D39" s="44"/>
      <c r="E39" s="44"/>
      <c r="F39" s="44"/>
      <c r="G39" s="44"/>
      <c r="H39" s="44"/>
      <c r="I39" s="44"/>
      <c r="J39" s="44"/>
      <c r="K39" s="35">
        <f>SUM(K17:K38)</f>
        <v>230605.89999999997</v>
      </c>
    </row>
    <row r="40" spans="1:11">
      <c r="A40" s="43">
        <v>44986</v>
      </c>
      <c r="B40" s="43"/>
      <c r="C40" s="38" t="s">
        <v>63</v>
      </c>
      <c r="D40" s="38" t="s">
        <v>49</v>
      </c>
      <c r="E40" s="38">
        <v>20221228</v>
      </c>
      <c r="F40" s="38" t="s">
        <v>50</v>
      </c>
      <c r="G40" s="38" t="s">
        <v>53</v>
      </c>
      <c r="H40" s="38" t="s">
        <v>79</v>
      </c>
      <c r="I40" s="37">
        <v>9600</v>
      </c>
      <c r="J40" s="34">
        <v>0.7</v>
      </c>
      <c r="K40" s="33">
        <f>I40*J40</f>
        <v>6720</v>
      </c>
    </row>
    <row r="41" spans="1:11">
      <c r="A41" s="43"/>
      <c r="B41" s="43"/>
      <c r="C41" s="38" t="s">
        <v>63</v>
      </c>
      <c r="D41" s="38" t="s">
        <v>49</v>
      </c>
      <c r="E41" s="38">
        <v>20230125</v>
      </c>
      <c r="F41" s="38" t="s">
        <v>50</v>
      </c>
      <c r="G41" s="38" t="s">
        <v>51</v>
      </c>
      <c r="H41" s="38" t="s">
        <v>80</v>
      </c>
      <c r="I41" s="37">
        <v>62868</v>
      </c>
      <c r="J41" s="34">
        <v>0.7</v>
      </c>
      <c r="K41" s="33">
        <f t="shared" ref="K41:K103" si="1">I41*J41</f>
        <v>44007.6</v>
      </c>
    </row>
    <row r="42" spans="1:11">
      <c r="A42" s="43"/>
      <c r="B42" s="43"/>
      <c r="C42" s="38" t="s">
        <v>63</v>
      </c>
      <c r="D42" s="38" t="s">
        <v>49</v>
      </c>
      <c r="E42" s="38">
        <v>20230125</v>
      </c>
      <c r="F42" s="38" t="s">
        <v>50</v>
      </c>
      <c r="G42" s="38" t="s">
        <v>53</v>
      </c>
      <c r="H42" s="38" t="s">
        <v>80</v>
      </c>
      <c r="I42" s="37">
        <v>9888</v>
      </c>
      <c r="J42" s="34">
        <v>0.7</v>
      </c>
      <c r="K42" s="33">
        <f t="shared" si="1"/>
        <v>6921.5999999999995</v>
      </c>
    </row>
    <row r="43" spans="1:11">
      <c r="A43" s="43"/>
      <c r="B43" s="43"/>
      <c r="C43" s="38" t="s">
        <v>63</v>
      </c>
      <c r="D43" s="38" t="s">
        <v>49</v>
      </c>
      <c r="E43" s="38">
        <v>20230125</v>
      </c>
      <c r="F43" s="38" t="s">
        <v>50</v>
      </c>
      <c r="G43" s="38" t="s">
        <v>54</v>
      </c>
      <c r="H43" s="38" t="s">
        <v>80</v>
      </c>
      <c r="I43" s="37">
        <v>93168</v>
      </c>
      <c r="J43" s="34">
        <v>0.7</v>
      </c>
      <c r="K43" s="33">
        <f t="shared" si="1"/>
        <v>65217.599999999999</v>
      </c>
    </row>
    <row r="44" spans="1:11">
      <c r="A44" s="43"/>
      <c r="B44" s="43"/>
      <c r="C44" s="38" t="s">
        <v>63</v>
      </c>
      <c r="D44" s="38" t="s">
        <v>49</v>
      </c>
      <c r="E44" s="38">
        <v>20230127</v>
      </c>
      <c r="F44" s="38" t="s">
        <v>50</v>
      </c>
      <c r="G44" s="38" t="s">
        <v>54</v>
      </c>
      <c r="H44" s="38" t="s">
        <v>81</v>
      </c>
      <c r="I44" s="37">
        <v>85428</v>
      </c>
      <c r="J44" s="34">
        <v>0.7</v>
      </c>
      <c r="K44" s="33">
        <f t="shared" si="1"/>
        <v>59799.6</v>
      </c>
    </row>
    <row r="45" spans="1:11">
      <c r="A45" s="43"/>
      <c r="B45" s="43"/>
      <c r="C45" s="38" t="s">
        <v>63</v>
      </c>
      <c r="D45" s="38" t="s">
        <v>49</v>
      </c>
      <c r="E45" s="38">
        <v>20220901</v>
      </c>
      <c r="F45" s="38" t="s">
        <v>57</v>
      </c>
      <c r="G45" s="38" t="s">
        <v>68</v>
      </c>
      <c r="H45" s="38" t="s">
        <v>59</v>
      </c>
      <c r="I45" s="37">
        <v>3530</v>
      </c>
      <c r="J45" s="34">
        <v>0.7</v>
      </c>
      <c r="K45" s="33">
        <f t="shared" si="1"/>
        <v>2471</v>
      </c>
    </row>
    <row r="46" spans="1:11">
      <c r="A46" s="43"/>
      <c r="B46" s="43"/>
      <c r="C46" s="38" t="s">
        <v>63</v>
      </c>
      <c r="D46" s="38" t="s">
        <v>49</v>
      </c>
      <c r="E46" s="38">
        <v>20220901</v>
      </c>
      <c r="F46" s="38" t="s">
        <v>57</v>
      </c>
      <c r="G46" s="38" t="s">
        <v>82</v>
      </c>
      <c r="H46" s="38" t="s">
        <v>59</v>
      </c>
      <c r="I46" s="37">
        <v>343</v>
      </c>
      <c r="J46" s="34">
        <v>0.7</v>
      </c>
      <c r="K46" s="33">
        <f t="shared" si="1"/>
        <v>240.1</v>
      </c>
    </row>
    <row r="47" spans="1:11">
      <c r="A47" s="43"/>
      <c r="B47" s="43"/>
      <c r="C47" s="38" t="s">
        <v>63</v>
      </c>
      <c r="D47" s="38" t="s">
        <v>49</v>
      </c>
      <c r="E47" s="38">
        <v>20220901</v>
      </c>
      <c r="F47" s="38" t="s">
        <v>57</v>
      </c>
      <c r="G47" s="38" t="s">
        <v>68</v>
      </c>
      <c r="H47" s="38" t="s">
        <v>60</v>
      </c>
      <c r="I47" s="37">
        <v>2065</v>
      </c>
      <c r="J47" s="34">
        <v>0.7</v>
      </c>
      <c r="K47" s="33">
        <f t="shared" si="1"/>
        <v>1445.5</v>
      </c>
    </row>
    <row r="48" spans="1:11">
      <c r="A48" s="43"/>
      <c r="B48" s="43"/>
      <c r="C48" s="38" t="s">
        <v>63</v>
      </c>
      <c r="D48" s="38" t="s">
        <v>49</v>
      </c>
      <c r="E48" s="38">
        <v>20220901</v>
      </c>
      <c r="F48" s="38" t="s">
        <v>57</v>
      </c>
      <c r="G48" s="38" t="s">
        <v>82</v>
      </c>
      <c r="H48" s="38" t="s">
        <v>60</v>
      </c>
      <c r="I48" s="37">
        <v>342</v>
      </c>
      <c r="J48" s="34">
        <v>0.7</v>
      </c>
      <c r="K48" s="33">
        <f t="shared" si="1"/>
        <v>239.39999999999998</v>
      </c>
    </row>
    <row r="49" spans="1:11">
      <c r="A49" s="43"/>
      <c r="B49" s="43"/>
      <c r="C49" s="38" t="s">
        <v>63</v>
      </c>
      <c r="D49" s="38" t="s">
        <v>49</v>
      </c>
      <c r="E49" s="38">
        <v>20220901</v>
      </c>
      <c r="F49" s="38" t="s">
        <v>57</v>
      </c>
      <c r="G49" s="38" t="s">
        <v>68</v>
      </c>
      <c r="H49" s="38" t="s">
        <v>61</v>
      </c>
      <c r="I49" s="37">
        <v>2236</v>
      </c>
      <c r="J49" s="34">
        <v>0.7</v>
      </c>
      <c r="K49" s="33">
        <f t="shared" si="1"/>
        <v>1565.1999999999998</v>
      </c>
    </row>
    <row r="50" spans="1:11">
      <c r="A50" s="43"/>
      <c r="B50" s="43"/>
      <c r="C50" s="38" t="s">
        <v>63</v>
      </c>
      <c r="D50" s="38" t="s">
        <v>49</v>
      </c>
      <c r="E50" s="38">
        <v>20220901</v>
      </c>
      <c r="F50" s="38" t="s">
        <v>57</v>
      </c>
      <c r="G50" s="38" t="s">
        <v>82</v>
      </c>
      <c r="H50" s="38" t="s">
        <v>61</v>
      </c>
      <c r="I50" s="37">
        <v>342</v>
      </c>
      <c r="J50" s="34">
        <v>0.7</v>
      </c>
      <c r="K50" s="33">
        <f t="shared" si="1"/>
        <v>239.39999999999998</v>
      </c>
    </row>
    <row r="51" spans="1:11">
      <c r="A51" s="43"/>
      <c r="B51" s="43"/>
      <c r="C51" s="38" t="s">
        <v>63</v>
      </c>
      <c r="D51" s="38" t="s">
        <v>49</v>
      </c>
      <c r="E51" s="38">
        <v>20221101</v>
      </c>
      <c r="F51" s="38" t="s">
        <v>57</v>
      </c>
      <c r="G51" s="38" t="s">
        <v>68</v>
      </c>
      <c r="H51" s="38" t="s">
        <v>71</v>
      </c>
      <c r="I51" s="37">
        <v>2427</v>
      </c>
      <c r="J51" s="34">
        <v>0.7</v>
      </c>
      <c r="K51" s="33">
        <f t="shared" si="1"/>
        <v>1698.8999999999999</v>
      </c>
    </row>
    <row r="52" spans="1:11">
      <c r="A52" s="43"/>
      <c r="B52" s="43"/>
      <c r="C52" s="38" t="s">
        <v>63</v>
      </c>
      <c r="D52" s="38" t="s">
        <v>49</v>
      </c>
      <c r="E52" s="38">
        <v>20221101</v>
      </c>
      <c r="F52" s="38" t="s">
        <v>57</v>
      </c>
      <c r="G52" s="38" t="s">
        <v>82</v>
      </c>
      <c r="H52" s="38" t="s">
        <v>71</v>
      </c>
      <c r="I52" s="37">
        <v>342</v>
      </c>
      <c r="J52" s="34">
        <v>0.7</v>
      </c>
      <c r="K52" s="33">
        <f t="shared" si="1"/>
        <v>239.39999999999998</v>
      </c>
    </row>
    <row r="53" spans="1:11">
      <c r="A53" s="43"/>
      <c r="B53" s="43"/>
      <c r="C53" s="38" t="s">
        <v>63</v>
      </c>
      <c r="D53" s="38" t="s">
        <v>49</v>
      </c>
      <c r="E53" s="38">
        <v>20221101</v>
      </c>
      <c r="F53" s="38" t="s">
        <v>57</v>
      </c>
      <c r="G53" s="38" t="s">
        <v>68</v>
      </c>
      <c r="H53" s="38" t="s">
        <v>72</v>
      </c>
      <c r="I53" s="37">
        <v>1219</v>
      </c>
      <c r="J53" s="34">
        <v>0.7</v>
      </c>
      <c r="K53" s="33">
        <f t="shared" si="1"/>
        <v>853.3</v>
      </c>
    </row>
    <row r="54" spans="1:11">
      <c r="A54" s="43"/>
      <c r="B54" s="43"/>
      <c r="C54" s="38" t="s">
        <v>63</v>
      </c>
      <c r="D54" s="38" t="s">
        <v>49</v>
      </c>
      <c r="E54" s="38">
        <v>20221101</v>
      </c>
      <c r="F54" s="38" t="s">
        <v>57</v>
      </c>
      <c r="G54" s="38" t="s">
        <v>82</v>
      </c>
      <c r="H54" s="38" t="s">
        <v>72</v>
      </c>
      <c r="I54" s="37">
        <v>372</v>
      </c>
      <c r="J54" s="34">
        <v>0.7</v>
      </c>
      <c r="K54" s="33">
        <f t="shared" si="1"/>
        <v>260.39999999999998</v>
      </c>
    </row>
    <row r="55" spans="1:11">
      <c r="A55" s="43"/>
      <c r="B55" s="43"/>
      <c r="C55" s="38" t="s">
        <v>63</v>
      </c>
      <c r="D55" s="38" t="s">
        <v>49</v>
      </c>
      <c r="E55" s="38">
        <v>20221201</v>
      </c>
      <c r="F55" s="38" t="s">
        <v>57</v>
      </c>
      <c r="G55" s="38" t="s">
        <v>68</v>
      </c>
      <c r="H55" s="38" t="s">
        <v>83</v>
      </c>
      <c r="I55" s="37">
        <v>2624</v>
      </c>
      <c r="J55" s="34">
        <v>0.7</v>
      </c>
      <c r="K55" s="33">
        <f t="shared" si="1"/>
        <v>1836.8</v>
      </c>
    </row>
    <row r="56" spans="1:11">
      <c r="A56" s="43"/>
      <c r="B56" s="43"/>
      <c r="C56" s="38" t="s">
        <v>63</v>
      </c>
      <c r="D56" s="38" t="s">
        <v>49</v>
      </c>
      <c r="E56" s="38">
        <v>20221201</v>
      </c>
      <c r="F56" s="38" t="s">
        <v>57</v>
      </c>
      <c r="G56" s="38" t="s">
        <v>82</v>
      </c>
      <c r="H56" s="38" t="s">
        <v>83</v>
      </c>
      <c r="I56" s="37">
        <v>386</v>
      </c>
      <c r="J56" s="34">
        <v>0.7</v>
      </c>
      <c r="K56" s="33">
        <f t="shared" si="1"/>
        <v>270.2</v>
      </c>
    </row>
    <row r="57" spans="1:11">
      <c r="A57" s="43"/>
      <c r="B57" s="43"/>
      <c r="C57" s="38" t="s">
        <v>63</v>
      </c>
      <c r="D57" s="38" t="s">
        <v>49</v>
      </c>
      <c r="E57" s="38">
        <v>20230101</v>
      </c>
      <c r="F57" s="38" t="s">
        <v>57</v>
      </c>
      <c r="G57" s="38" t="s">
        <v>68</v>
      </c>
      <c r="H57" s="38" t="s">
        <v>84</v>
      </c>
      <c r="I57" s="37">
        <v>2203</v>
      </c>
      <c r="J57" s="34">
        <v>0.7</v>
      </c>
      <c r="K57" s="33">
        <f t="shared" si="1"/>
        <v>1542.1</v>
      </c>
    </row>
    <row r="58" spans="1:11">
      <c r="A58" s="43"/>
      <c r="B58" s="43"/>
      <c r="C58" s="38" t="s">
        <v>63</v>
      </c>
      <c r="D58" s="38" t="s">
        <v>49</v>
      </c>
      <c r="E58" s="38">
        <v>20230101</v>
      </c>
      <c r="F58" s="38" t="s">
        <v>57</v>
      </c>
      <c r="G58" s="38" t="s">
        <v>82</v>
      </c>
      <c r="H58" s="38" t="s">
        <v>84</v>
      </c>
      <c r="I58" s="37">
        <v>387</v>
      </c>
      <c r="J58" s="34">
        <v>0.7</v>
      </c>
      <c r="K58" s="33">
        <f t="shared" si="1"/>
        <v>270.89999999999998</v>
      </c>
    </row>
    <row r="59" spans="1:11">
      <c r="A59" s="43"/>
      <c r="B59" s="43"/>
      <c r="C59" s="38" t="s">
        <v>63</v>
      </c>
      <c r="D59" s="38" t="s">
        <v>49</v>
      </c>
      <c r="E59" s="38">
        <v>20230201</v>
      </c>
      <c r="F59" s="38" t="s">
        <v>57</v>
      </c>
      <c r="G59" s="38" t="s">
        <v>68</v>
      </c>
      <c r="H59" s="38" t="s">
        <v>85</v>
      </c>
      <c r="I59" s="37">
        <v>2420</v>
      </c>
      <c r="J59" s="34">
        <v>0.7</v>
      </c>
      <c r="K59" s="33">
        <f t="shared" si="1"/>
        <v>1694</v>
      </c>
    </row>
    <row r="60" spans="1:11">
      <c r="A60" s="44" t="s">
        <v>86</v>
      </c>
      <c r="B60" s="44"/>
      <c r="C60" s="44"/>
      <c r="D60" s="44"/>
      <c r="E60" s="44"/>
      <c r="F60" s="44"/>
      <c r="G60" s="44"/>
      <c r="H60" s="44"/>
      <c r="I60" s="44"/>
      <c r="J60" s="44"/>
      <c r="K60" s="35">
        <f>SUM(K40:K59)</f>
        <v>197532.99999999997</v>
      </c>
    </row>
    <row r="61" spans="1:11">
      <c r="A61" s="43">
        <v>45047</v>
      </c>
      <c r="B61" s="43"/>
      <c r="C61" s="38" t="s">
        <v>63</v>
      </c>
      <c r="D61" s="38" t="s">
        <v>49</v>
      </c>
      <c r="E61" s="38">
        <v>20230101</v>
      </c>
      <c r="F61" s="38" t="s">
        <v>50</v>
      </c>
      <c r="G61" s="38" t="s">
        <v>51</v>
      </c>
      <c r="H61" s="38" t="s">
        <v>89</v>
      </c>
      <c r="I61" s="37">
        <v>43008</v>
      </c>
      <c r="J61" s="34">
        <v>0.7</v>
      </c>
      <c r="K61" s="33">
        <f t="shared" si="1"/>
        <v>30105.599999999999</v>
      </c>
    </row>
    <row r="62" spans="1:11">
      <c r="A62" s="43"/>
      <c r="B62" s="43"/>
      <c r="C62" s="38" t="s">
        <v>63</v>
      </c>
      <c r="D62" s="38" t="s">
        <v>49</v>
      </c>
      <c r="E62" s="38">
        <v>20230101</v>
      </c>
      <c r="F62" s="38" t="s">
        <v>50</v>
      </c>
      <c r="G62" s="38" t="s">
        <v>53</v>
      </c>
      <c r="H62" s="38" t="s">
        <v>89</v>
      </c>
      <c r="I62" s="37">
        <v>7620</v>
      </c>
      <c r="J62" s="34">
        <v>0.7</v>
      </c>
      <c r="K62" s="33">
        <f t="shared" si="1"/>
        <v>5334</v>
      </c>
    </row>
    <row r="63" spans="1:11">
      <c r="A63" s="43"/>
      <c r="B63" s="43"/>
      <c r="C63" s="38" t="s">
        <v>63</v>
      </c>
      <c r="D63" s="38" t="s">
        <v>49</v>
      </c>
      <c r="E63" s="38">
        <v>20230101</v>
      </c>
      <c r="F63" s="38" t="s">
        <v>50</v>
      </c>
      <c r="G63" s="38" t="s">
        <v>54</v>
      </c>
      <c r="H63" s="38" t="s">
        <v>89</v>
      </c>
      <c r="I63" s="37">
        <v>80076</v>
      </c>
      <c r="J63" s="34">
        <v>0.7</v>
      </c>
      <c r="K63" s="33">
        <f t="shared" si="1"/>
        <v>56053.2</v>
      </c>
    </row>
    <row r="64" spans="1:11">
      <c r="A64" s="43"/>
      <c r="B64" s="43"/>
      <c r="C64" s="38" t="s">
        <v>63</v>
      </c>
      <c r="D64" s="38" t="s">
        <v>49</v>
      </c>
      <c r="E64" s="38">
        <v>20230101</v>
      </c>
      <c r="F64" s="38" t="s">
        <v>50</v>
      </c>
      <c r="G64" s="38" t="s">
        <v>51</v>
      </c>
      <c r="H64" s="38" t="s">
        <v>79</v>
      </c>
      <c r="I64" s="37">
        <v>60480</v>
      </c>
      <c r="J64" s="34">
        <v>0.7</v>
      </c>
      <c r="K64" s="33">
        <f t="shared" si="1"/>
        <v>42336</v>
      </c>
    </row>
    <row r="65" spans="1:11">
      <c r="A65" s="43"/>
      <c r="B65" s="43"/>
      <c r="C65" s="38" t="s">
        <v>63</v>
      </c>
      <c r="D65" s="38" t="s">
        <v>49</v>
      </c>
      <c r="E65" s="38">
        <v>20230301</v>
      </c>
      <c r="F65" s="38" t="s">
        <v>50</v>
      </c>
      <c r="G65" s="38" t="s">
        <v>51</v>
      </c>
      <c r="H65" s="38" t="s">
        <v>90</v>
      </c>
      <c r="I65" s="37">
        <v>43008</v>
      </c>
      <c r="J65" s="34">
        <v>0.7</v>
      </c>
      <c r="K65" s="33">
        <f t="shared" si="1"/>
        <v>30105.599999999999</v>
      </c>
    </row>
    <row r="66" spans="1:11">
      <c r="A66" s="43"/>
      <c r="B66" s="43"/>
      <c r="C66" s="38" t="s">
        <v>63</v>
      </c>
      <c r="D66" s="38" t="s">
        <v>49</v>
      </c>
      <c r="E66" s="38">
        <v>20230301</v>
      </c>
      <c r="F66" s="38" t="s">
        <v>50</v>
      </c>
      <c r="G66" s="38" t="s">
        <v>53</v>
      </c>
      <c r="H66" s="38" t="s">
        <v>90</v>
      </c>
      <c r="I66" s="37">
        <v>7620</v>
      </c>
      <c r="J66" s="34">
        <v>0.7</v>
      </c>
      <c r="K66" s="33">
        <f t="shared" si="1"/>
        <v>5334</v>
      </c>
    </row>
    <row r="67" spans="1:11">
      <c r="A67" s="43"/>
      <c r="B67" s="43"/>
      <c r="C67" s="38" t="s">
        <v>63</v>
      </c>
      <c r="D67" s="38" t="s">
        <v>49</v>
      </c>
      <c r="E67" s="38">
        <v>20230301</v>
      </c>
      <c r="F67" s="38" t="s">
        <v>50</v>
      </c>
      <c r="G67" s="38" t="s">
        <v>54</v>
      </c>
      <c r="H67" s="38" t="s">
        <v>90</v>
      </c>
      <c r="I67" s="37">
        <v>80076</v>
      </c>
      <c r="J67" s="34">
        <v>0.7</v>
      </c>
      <c r="K67" s="33">
        <f t="shared" si="1"/>
        <v>56053.2</v>
      </c>
    </row>
    <row r="68" spans="1:11">
      <c r="A68" s="43"/>
      <c r="B68" s="43"/>
      <c r="C68" s="38" t="s">
        <v>97</v>
      </c>
      <c r="D68" s="38" t="s">
        <v>49</v>
      </c>
      <c r="E68" s="38">
        <v>20220901</v>
      </c>
      <c r="F68" s="38" t="s">
        <v>57</v>
      </c>
      <c r="G68" s="38" t="s">
        <v>68</v>
      </c>
      <c r="H68" s="38" t="s">
        <v>59</v>
      </c>
      <c r="I68" s="37">
        <v>-17297</v>
      </c>
      <c r="J68" s="34">
        <v>0.7</v>
      </c>
      <c r="K68" s="33">
        <f t="shared" si="1"/>
        <v>-12107.9</v>
      </c>
    </row>
    <row r="69" spans="1:11">
      <c r="A69" s="43"/>
      <c r="B69" s="43"/>
      <c r="C69" s="38" t="s">
        <v>63</v>
      </c>
      <c r="D69" s="38" t="s">
        <v>49</v>
      </c>
      <c r="E69" s="38">
        <v>20220901</v>
      </c>
      <c r="F69" s="38" t="s">
        <v>57</v>
      </c>
      <c r="G69" s="38" t="s">
        <v>68</v>
      </c>
      <c r="H69" s="38" t="s">
        <v>59</v>
      </c>
      <c r="I69" s="37">
        <v>3530</v>
      </c>
      <c r="J69" s="34">
        <v>0.7</v>
      </c>
      <c r="K69" s="33">
        <f t="shared" si="1"/>
        <v>2471</v>
      </c>
    </row>
    <row r="70" spans="1:11">
      <c r="A70" s="43"/>
      <c r="B70" s="43"/>
      <c r="C70" s="38" t="s">
        <v>63</v>
      </c>
      <c r="D70" s="38" t="s">
        <v>49</v>
      </c>
      <c r="E70" s="38">
        <v>20220901</v>
      </c>
      <c r="F70" s="38" t="s">
        <v>57</v>
      </c>
      <c r="G70" s="38" t="s">
        <v>82</v>
      </c>
      <c r="H70" s="38" t="s">
        <v>59</v>
      </c>
      <c r="I70" s="37">
        <v>-1680</v>
      </c>
      <c r="J70" s="34">
        <v>0.7</v>
      </c>
      <c r="K70" s="33">
        <f t="shared" si="1"/>
        <v>-1176</v>
      </c>
    </row>
    <row r="71" spans="1:11">
      <c r="A71" s="43"/>
      <c r="B71" s="43"/>
      <c r="C71" s="38" t="s">
        <v>63</v>
      </c>
      <c r="D71" s="38" t="s">
        <v>49</v>
      </c>
      <c r="E71" s="38">
        <v>20220901</v>
      </c>
      <c r="F71" s="38" t="s">
        <v>57</v>
      </c>
      <c r="G71" s="38" t="s">
        <v>82</v>
      </c>
      <c r="H71" s="38" t="s">
        <v>59</v>
      </c>
      <c r="I71" s="37">
        <v>343</v>
      </c>
      <c r="J71" s="34">
        <v>0.7</v>
      </c>
      <c r="K71" s="33">
        <f t="shared" si="1"/>
        <v>240.1</v>
      </c>
    </row>
    <row r="72" spans="1:11">
      <c r="A72" s="43"/>
      <c r="B72" s="43"/>
      <c r="C72" s="38" t="s">
        <v>63</v>
      </c>
      <c r="D72" s="38" t="s">
        <v>49</v>
      </c>
      <c r="E72" s="38">
        <v>20220901</v>
      </c>
      <c r="F72" s="38" t="s">
        <v>57</v>
      </c>
      <c r="G72" s="38" t="s">
        <v>68</v>
      </c>
      <c r="H72" s="38" t="s">
        <v>60</v>
      </c>
      <c r="I72" s="37">
        <v>2065</v>
      </c>
      <c r="J72" s="34">
        <v>0.7</v>
      </c>
      <c r="K72" s="33">
        <f t="shared" si="1"/>
        <v>1445.5</v>
      </c>
    </row>
    <row r="73" spans="1:11">
      <c r="A73" s="43"/>
      <c r="B73" s="43"/>
      <c r="C73" s="38" t="s">
        <v>63</v>
      </c>
      <c r="D73" s="38" t="s">
        <v>49</v>
      </c>
      <c r="E73" s="38">
        <v>20220901</v>
      </c>
      <c r="F73" s="38" t="s">
        <v>57</v>
      </c>
      <c r="G73" s="38" t="s">
        <v>82</v>
      </c>
      <c r="H73" s="38" t="s">
        <v>60</v>
      </c>
      <c r="I73" s="37">
        <v>342</v>
      </c>
      <c r="J73" s="34">
        <v>0.7</v>
      </c>
      <c r="K73" s="33">
        <f t="shared" si="1"/>
        <v>239.39999999999998</v>
      </c>
    </row>
    <row r="74" spans="1:11">
      <c r="A74" s="43"/>
      <c r="B74" s="43"/>
      <c r="C74" s="38" t="s">
        <v>63</v>
      </c>
      <c r="D74" s="38" t="s">
        <v>49</v>
      </c>
      <c r="E74" s="38">
        <v>20220901</v>
      </c>
      <c r="F74" s="38" t="s">
        <v>57</v>
      </c>
      <c r="G74" s="38" t="s">
        <v>68</v>
      </c>
      <c r="H74" s="38" t="s">
        <v>61</v>
      </c>
      <c r="I74" s="37">
        <v>2236</v>
      </c>
      <c r="J74" s="34">
        <v>0.7</v>
      </c>
      <c r="K74" s="33">
        <f t="shared" si="1"/>
        <v>1565.1999999999998</v>
      </c>
    </row>
    <row r="75" spans="1:11">
      <c r="A75" s="43"/>
      <c r="B75" s="43"/>
      <c r="C75" s="38" t="s">
        <v>63</v>
      </c>
      <c r="D75" s="38" t="s">
        <v>49</v>
      </c>
      <c r="E75" s="38">
        <v>20220901</v>
      </c>
      <c r="F75" s="38" t="s">
        <v>57</v>
      </c>
      <c r="G75" s="38" t="s">
        <v>82</v>
      </c>
      <c r="H75" s="38" t="s">
        <v>61</v>
      </c>
      <c r="I75" s="37">
        <v>342</v>
      </c>
      <c r="J75" s="34">
        <v>0.7</v>
      </c>
      <c r="K75" s="33">
        <f t="shared" si="1"/>
        <v>239.39999999999998</v>
      </c>
    </row>
    <row r="76" spans="1:11">
      <c r="A76" s="43"/>
      <c r="B76" s="43"/>
      <c r="C76" s="38" t="s">
        <v>63</v>
      </c>
      <c r="D76" s="38" t="s">
        <v>49</v>
      </c>
      <c r="E76" s="38">
        <v>20221101</v>
      </c>
      <c r="F76" s="38" t="s">
        <v>57</v>
      </c>
      <c r="G76" s="38" t="s">
        <v>68</v>
      </c>
      <c r="H76" s="38" t="s">
        <v>71</v>
      </c>
      <c r="I76" s="37">
        <v>2427</v>
      </c>
      <c r="J76" s="34">
        <v>0.7</v>
      </c>
      <c r="K76" s="33">
        <f t="shared" si="1"/>
        <v>1698.8999999999999</v>
      </c>
    </row>
    <row r="77" spans="1:11">
      <c r="A77" s="43"/>
      <c r="B77" s="43"/>
      <c r="C77" s="38" t="s">
        <v>63</v>
      </c>
      <c r="D77" s="38" t="s">
        <v>49</v>
      </c>
      <c r="E77" s="38">
        <v>20221101</v>
      </c>
      <c r="F77" s="38" t="s">
        <v>57</v>
      </c>
      <c r="G77" s="38" t="s">
        <v>82</v>
      </c>
      <c r="H77" s="38" t="s">
        <v>71</v>
      </c>
      <c r="I77" s="37">
        <v>342</v>
      </c>
      <c r="J77" s="34">
        <v>0.7</v>
      </c>
      <c r="K77" s="33">
        <f t="shared" si="1"/>
        <v>239.39999999999998</v>
      </c>
    </row>
    <row r="78" spans="1:11">
      <c r="A78" s="43"/>
      <c r="B78" s="43"/>
      <c r="C78" s="38" t="s">
        <v>63</v>
      </c>
      <c r="D78" s="38" t="s">
        <v>49</v>
      </c>
      <c r="E78" s="38">
        <v>20221101</v>
      </c>
      <c r="F78" s="38" t="s">
        <v>57</v>
      </c>
      <c r="G78" s="38" t="s">
        <v>68</v>
      </c>
      <c r="H78" s="38" t="s">
        <v>72</v>
      </c>
      <c r="I78" s="37">
        <v>1219</v>
      </c>
      <c r="J78" s="34">
        <v>0.7</v>
      </c>
      <c r="K78" s="33">
        <f t="shared" si="1"/>
        <v>853.3</v>
      </c>
    </row>
    <row r="79" spans="1:11">
      <c r="A79" s="43"/>
      <c r="B79" s="43"/>
      <c r="C79" s="38" t="s">
        <v>63</v>
      </c>
      <c r="D79" s="38" t="s">
        <v>49</v>
      </c>
      <c r="E79" s="38">
        <v>20221101</v>
      </c>
      <c r="F79" s="38" t="s">
        <v>57</v>
      </c>
      <c r="G79" s="38" t="s">
        <v>82</v>
      </c>
      <c r="H79" s="38" t="s">
        <v>72</v>
      </c>
      <c r="I79" s="37">
        <v>372</v>
      </c>
      <c r="J79" s="34">
        <v>0.7</v>
      </c>
      <c r="K79" s="33">
        <f t="shared" si="1"/>
        <v>260.39999999999998</v>
      </c>
    </row>
    <row r="80" spans="1:11">
      <c r="A80" s="43"/>
      <c r="B80" s="43"/>
      <c r="C80" s="38" t="s">
        <v>63</v>
      </c>
      <c r="D80" s="38" t="s">
        <v>49</v>
      </c>
      <c r="E80" s="38">
        <v>20221201</v>
      </c>
      <c r="F80" s="38" t="s">
        <v>57</v>
      </c>
      <c r="G80" s="38" t="s">
        <v>68</v>
      </c>
      <c r="H80" s="38" t="s">
        <v>83</v>
      </c>
      <c r="I80" s="37">
        <v>2624</v>
      </c>
      <c r="J80" s="34">
        <v>0.7</v>
      </c>
      <c r="K80" s="33">
        <f t="shared" si="1"/>
        <v>1836.8</v>
      </c>
    </row>
    <row r="81" spans="1:11">
      <c r="A81" s="43"/>
      <c r="B81" s="43"/>
      <c r="C81" s="38" t="s">
        <v>63</v>
      </c>
      <c r="D81" s="38" t="s">
        <v>49</v>
      </c>
      <c r="E81" s="38">
        <v>20221201</v>
      </c>
      <c r="F81" s="38" t="s">
        <v>57</v>
      </c>
      <c r="G81" s="38" t="s">
        <v>82</v>
      </c>
      <c r="H81" s="38" t="s">
        <v>83</v>
      </c>
      <c r="I81" s="37">
        <v>386</v>
      </c>
      <c r="J81" s="34">
        <v>0.7</v>
      </c>
      <c r="K81" s="33">
        <f t="shared" si="1"/>
        <v>270.2</v>
      </c>
    </row>
    <row r="82" spans="1:11">
      <c r="A82" s="43"/>
      <c r="B82" s="43"/>
      <c r="C82" s="38" t="s">
        <v>63</v>
      </c>
      <c r="D82" s="38" t="s">
        <v>49</v>
      </c>
      <c r="E82" s="38">
        <v>20230101</v>
      </c>
      <c r="F82" s="38" t="s">
        <v>57</v>
      </c>
      <c r="G82" s="38" t="s">
        <v>68</v>
      </c>
      <c r="H82" s="38" t="s">
        <v>91</v>
      </c>
      <c r="I82" s="37">
        <v>1065</v>
      </c>
      <c r="J82" s="34">
        <v>0.7</v>
      </c>
      <c r="K82" s="33">
        <f t="shared" si="1"/>
        <v>745.5</v>
      </c>
    </row>
    <row r="83" spans="1:11">
      <c r="A83" s="43"/>
      <c r="B83" s="43"/>
      <c r="C83" s="38" t="s">
        <v>63</v>
      </c>
      <c r="D83" s="38" t="s">
        <v>49</v>
      </c>
      <c r="E83" s="38">
        <v>20230101</v>
      </c>
      <c r="F83" s="38" t="s">
        <v>57</v>
      </c>
      <c r="G83" s="38" t="s">
        <v>82</v>
      </c>
      <c r="H83" s="38" t="s">
        <v>91</v>
      </c>
      <c r="I83" s="37">
        <v>387</v>
      </c>
      <c r="J83" s="34">
        <v>0.7</v>
      </c>
      <c r="K83" s="33">
        <f t="shared" si="1"/>
        <v>270.89999999999998</v>
      </c>
    </row>
    <row r="84" spans="1:11">
      <c r="A84" s="43"/>
      <c r="B84" s="43"/>
      <c r="C84" s="38" t="s">
        <v>63</v>
      </c>
      <c r="D84" s="38" t="s">
        <v>49</v>
      </c>
      <c r="E84" s="38">
        <v>20230101</v>
      </c>
      <c r="F84" s="38" t="s">
        <v>57</v>
      </c>
      <c r="G84" s="38" t="s">
        <v>68</v>
      </c>
      <c r="H84" s="38" t="s">
        <v>92</v>
      </c>
      <c r="I84" s="37">
        <v>2624</v>
      </c>
      <c r="J84" s="34">
        <v>0.7</v>
      </c>
      <c r="K84" s="33">
        <f t="shared" si="1"/>
        <v>1836.8</v>
      </c>
    </row>
    <row r="85" spans="1:11">
      <c r="A85" s="43"/>
      <c r="B85" s="43"/>
      <c r="C85" s="38" t="s">
        <v>63</v>
      </c>
      <c r="D85" s="38" t="s">
        <v>49</v>
      </c>
      <c r="E85" s="38">
        <v>20230101</v>
      </c>
      <c r="F85" s="38" t="s">
        <v>57</v>
      </c>
      <c r="G85" s="38" t="s">
        <v>82</v>
      </c>
      <c r="H85" s="38" t="s">
        <v>92</v>
      </c>
      <c r="I85" s="37">
        <v>386</v>
      </c>
      <c r="J85" s="34">
        <v>0.7</v>
      </c>
      <c r="K85" s="33">
        <f t="shared" si="1"/>
        <v>270.2</v>
      </c>
    </row>
    <row r="86" spans="1:11">
      <c r="A86" s="43"/>
      <c r="B86" s="43"/>
      <c r="C86" s="38" t="s">
        <v>63</v>
      </c>
      <c r="D86" s="38" t="s">
        <v>49</v>
      </c>
      <c r="E86" s="38">
        <v>20230101</v>
      </c>
      <c r="F86" s="38" t="s">
        <v>57</v>
      </c>
      <c r="G86" s="38" t="s">
        <v>68</v>
      </c>
      <c r="H86" s="38" t="s">
        <v>93</v>
      </c>
      <c r="I86" s="37">
        <v>2519</v>
      </c>
      <c r="J86" s="34">
        <v>0.7</v>
      </c>
      <c r="K86" s="33">
        <f t="shared" si="1"/>
        <v>1763.3</v>
      </c>
    </row>
    <row r="87" spans="1:11">
      <c r="A87" s="43"/>
      <c r="B87" s="43"/>
      <c r="C87" s="38" t="s">
        <v>63</v>
      </c>
      <c r="D87" s="38" t="s">
        <v>49</v>
      </c>
      <c r="E87" s="38">
        <v>20230101</v>
      </c>
      <c r="F87" s="38" t="s">
        <v>57</v>
      </c>
      <c r="G87" s="38" t="s">
        <v>82</v>
      </c>
      <c r="H87" s="38" t="s">
        <v>93</v>
      </c>
      <c r="I87" s="37">
        <v>386</v>
      </c>
      <c r="J87" s="34">
        <v>0.7</v>
      </c>
      <c r="K87" s="33">
        <f t="shared" si="1"/>
        <v>270.2</v>
      </c>
    </row>
    <row r="88" spans="1:11">
      <c r="A88" s="43"/>
      <c r="B88" s="43"/>
      <c r="C88" s="38" t="s">
        <v>63</v>
      </c>
      <c r="D88" s="38" t="s">
        <v>49</v>
      </c>
      <c r="E88" s="38">
        <v>20230101</v>
      </c>
      <c r="F88" s="38" t="s">
        <v>57</v>
      </c>
      <c r="G88" s="38" t="s">
        <v>68</v>
      </c>
      <c r="H88" s="38" t="s">
        <v>93</v>
      </c>
      <c r="I88" s="37">
        <v>2519</v>
      </c>
      <c r="J88" s="34">
        <v>0.7</v>
      </c>
      <c r="K88" s="33">
        <f t="shared" si="1"/>
        <v>1763.3</v>
      </c>
    </row>
    <row r="89" spans="1:11">
      <c r="A89" s="43"/>
      <c r="B89" s="43"/>
      <c r="C89" s="38" t="s">
        <v>63</v>
      </c>
      <c r="D89" s="38" t="s">
        <v>49</v>
      </c>
      <c r="E89" s="38">
        <v>20230101</v>
      </c>
      <c r="F89" s="38" t="s">
        <v>57</v>
      </c>
      <c r="G89" s="38" t="s">
        <v>82</v>
      </c>
      <c r="H89" s="38" t="s">
        <v>93</v>
      </c>
      <c r="I89" s="37">
        <v>386</v>
      </c>
      <c r="J89" s="34">
        <v>0.7</v>
      </c>
      <c r="K89" s="33">
        <f t="shared" si="1"/>
        <v>270.2</v>
      </c>
    </row>
    <row r="90" spans="1:11">
      <c r="A90" s="43"/>
      <c r="B90" s="43"/>
      <c r="C90" s="38" t="s">
        <v>63</v>
      </c>
      <c r="D90" s="38" t="s">
        <v>49</v>
      </c>
      <c r="E90" s="38">
        <v>20230101</v>
      </c>
      <c r="F90" s="38" t="s">
        <v>57</v>
      </c>
      <c r="G90" s="38" t="s">
        <v>68</v>
      </c>
      <c r="H90" s="38" t="s">
        <v>93</v>
      </c>
      <c r="I90" s="37">
        <v>2519</v>
      </c>
      <c r="J90" s="34">
        <v>0.7</v>
      </c>
      <c r="K90" s="33">
        <f t="shared" si="1"/>
        <v>1763.3</v>
      </c>
    </row>
    <row r="91" spans="1:11">
      <c r="A91" s="43"/>
      <c r="B91" s="43"/>
      <c r="C91" s="38" t="s">
        <v>63</v>
      </c>
      <c r="D91" s="38" t="s">
        <v>49</v>
      </c>
      <c r="E91" s="38">
        <v>20230101</v>
      </c>
      <c r="F91" s="38" t="s">
        <v>57</v>
      </c>
      <c r="G91" s="38" t="s">
        <v>82</v>
      </c>
      <c r="H91" s="38" t="s">
        <v>93</v>
      </c>
      <c r="I91" s="37">
        <v>386</v>
      </c>
      <c r="J91" s="34">
        <v>0.7</v>
      </c>
      <c r="K91" s="33">
        <f t="shared" si="1"/>
        <v>270.2</v>
      </c>
    </row>
    <row r="92" spans="1:11">
      <c r="A92" s="43"/>
      <c r="B92" s="43"/>
      <c r="C92" s="38" t="s">
        <v>63</v>
      </c>
      <c r="D92" s="38" t="s">
        <v>49</v>
      </c>
      <c r="E92" s="38">
        <v>20230101</v>
      </c>
      <c r="F92" s="38" t="s">
        <v>57</v>
      </c>
      <c r="G92" s="38" t="s">
        <v>68</v>
      </c>
      <c r="H92" s="38" t="s">
        <v>94</v>
      </c>
      <c r="I92" s="37">
        <v>2286</v>
      </c>
      <c r="J92" s="34">
        <v>0.7</v>
      </c>
      <c r="K92" s="33">
        <f t="shared" si="1"/>
        <v>1600.1999999999998</v>
      </c>
    </row>
    <row r="93" spans="1:11">
      <c r="A93" s="43"/>
      <c r="B93" s="43"/>
      <c r="C93" s="38" t="s">
        <v>63</v>
      </c>
      <c r="D93" s="38" t="s">
        <v>49</v>
      </c>
      <c r="E93" s="38">
        <v>20230101</v>
      </c>
      <c r="F93" s="38" t="s">
        <v>57</v>
      </c>
      <c r="G93" s="38" t="s">
        <v>82</v>
      </c>
      <c r="H93" s="38" t="s">
        <v>94</v>
      </c>
      <c r="I93" s="37">
        <v>387</v>
      </c>
      <c r="J93" s="34">
        <v>0.7</v>
      </c>
      <c r="K93" s="33">
        <f t="shared" si="1"/>
        <v>270.89999999999998</v>
      </c>
    </row>
    <row r="94" spans="1:11">
      <c r="A94" s="43"/>
      <c r="B94" s="43"/>
      <c r="C94" s="38" t="s">
        <v>63</v>
      </c>
      <c r="D94" s="38" t="s">
        <v>49</v>
      </c>
      <c r="E94" s="38">
        <v>20230101</v>
      </c>
      <c r="F94" s="38" t="s">
        <v>57</v>
      </c>
      <c r="G94" s="38" t="s">
        <v>68</v>
      </c>
      <c r="H94" s="38" t="s">
        <v>84</v>
      </c>
      <c r="I94" s="37">
        <v>2203</v>
      </c>
      <c r="J94" s="34">
        <v>0.7</v>
      </c>
      <c r="K94" s="33">
        <f t="shared" si="1"/>
        <v>1542.1</v>
      </c>
    </row>
    <row r="95" spans="1:11">
      <c r="A95" s="43"/>
      <c r="B95" s="43"/>
      <c r="C95" s="38" t="s">
        <v>63</v>
      </c>
      <c r="D95" s="38" t="s">
        <v>49</v>
      </c>
      <c r="E95" s="38">
        <v>20230101</v>
      </c>
      <c r="F95" s="38" t="s">
        <v>57</v>
      </c>
      <c r="G95" s="38" t="s">
        <v>82</v>
      </c>
      <c r="H95" s="38" t="s">
        <v>84</v>
      </c>
      <c r="I95" s="37">
        <v>387</v>
      </c>
      <c r="J95" s="34">
        <v>0.7</v>
      </c>
      <c r="K95" s="33">
        <f t="shared" si="1"/>
        <v>270.89999999999998</v>
      </c>
    </row>
    <row r="96" spans="1:11">
      <c r="A96" s="43"/>
      <c r="B96" s="43"/>
      <c r="C96" s="38" t="s">
        <v>63</v>
      </c>
      <c r="D96" s="38" t="s">
        <v>49</v>
      </c>
      <c r="E96" s="38">
        <v>20230201</v>
      </c>
      <c r="F96" s="38" t="s">
        <v>57</v>
      </c>
      <c r="G96" s="38" t="s">
        <v>68</v>
      </c>
      <c r="H96" s="38" t="s">
        <v>95</v>
      </c>
      <c r="I96" s="37">
        <v>2396</v>
      </c>
      <c r="J96" s="34">
        <v>0.7</v>
      </c>
      <c r="K96" s="33">
        <f t="shared" si="1"/>
        <v>1677.1999999999998</v>
      </c>
    </row>
    <row r="97" spans="1:11">
      <c r="A97" s="43"/>
      <c r="B97" s="43"/>
      <c r="C97" s="38" t="s">
        <v>63</v>
      </c>
      <c r="D97" s="38" t="s">
        <v>49</v>
      </c>
      <c r="E97" s="38">
        <v>20230201</v>
      </c>
      <c r="F97" s="38" t="s">
        <v>57</v>
      </c>
      <c r="G97" s="38" t="s">
        <v>82</v>
      </c>
      <c r="H97" s="38" t="s">
        <v>95</v>
      </c>
      <c r="I97" s="37">
        <v>387</v>
      </c>
      <c r="J97" s="34">
        <v>0.7</v>
      </c>
      <c r="K97" s="33">
        <f t="shared" si="1"/>
        <v>270.89999999999998</v>
      </c>
    </row>
    <row r="98" spans="1:11">
      <c r="A98" s="43"/>
      <c r="B98" s="43"/>
      <c r="C98" s="38" t="s">
        <v>63</v>
      </c>
      <c r="D98" s="38" t="s">
        <v>49</v>
      </c>
      <c r="E98" s="38">
        <v>20230201</v>
      </c>
      <c r="F98" s="38" t="s">
        <v>57</v>
      </c>
      <c r="G98" s="38" t="s">
        <v>68</v>
      </c>
      <c r="H98" s="38" t="s">
        <v>85</v>
      </c>
      <c r="I98" s="37">
        <v>2420</v>
      </c>
      <c r="J98" s="34">
        <v>0.7</v>
      </c>
      <c r="K98" s="33">
        <f t="shared" si="1"/>
        <v>1694</v>
      </c>
    </row>
    <row r="99" spans="1:11">
      <c r="A99" s="43"/>
      <c r="B99" s="43"/>
      <c r="C99" s="38" t="s">
        <v>63</v>
      </c>
      <c r="D99" s="38" t="s">
        <v>49</v>
      </c>
      <c r="E99" s="38">
        <v>20230201</v>
      </c>
      <c r="F99" s="38" t="s">
        <v>57</v>
      </c>
      <c r="G99" s="38" t="s">
        <v>82</v>
      </c>
      <c r="H99" s="38" t="s">
        <v>85</v>
      </c>
      <c r="I99" s="37">
        <v>386</v>
      </c>
      <c r="J99" s="34">
        <v>0.7</v>
      </c>
      <c r="K99" s="33">
        <f t="shared" si="1"/>
        <v>270.2</v>
      </c>
    </row>
    <row r="100" spans="1:11">
      <c r="A100" s="43"/>
      <c r="B100" s="43"/>
      <c r="C100" s="38" t="s">
        <v>63</v>
      </c>
      <c r="D100" s="38" t="s">
        <v>49</v>
      </c>
      <c r="E100" s="38">
        <v>20230401</v>
      </c>
      <c r="F100" s="38" t="s">
        <v>57</v>
      </c>
      <c r="G100" s="38" t="s">
        <v>68</v>
      </c>
      <c r="H100" s="38" t="s">
        <v>72</v>
      </c>
      <c r="I100" s="37">
        <v>1188</v>
      </c>
      <c r="J100" s="34">
        <v>0.7</v>
      </c>
      <c r="K100" s="33">
        <f t="shared" si="1"/>
        <v>831.59999999999991</v>
      </c>
    </row>
    <row r="101" spans="1:11">
      <c r="A101" s="43"/>
      <c r="B101" s="43"/>
      <c r="C101" s="38" t="s">
        <v>63</v>
      </c>
      <c r="D101" s="38" t="s">
        <v>49</v>
      </c>
      <c r="E101" s="38">
        <v>20230401</v>
      </c>
      <c r="F101" s="38" t="s">
        <v>57</v>
      </c>
      <c r="G101" s="38" t="s">
        <v>82</v>
      </c>
      <c r="H101" s="38" t="s">
        <v>72</v>
      </c>
      <c r="I101" s="37">
        <v>387</v>
      </c>
      <c r="J101" s="34">
        <v>0.7</v>
      </c>
      <c r="K101" s="33">
        <f t="shared" si="1"/>
        <v>270.89999999999998</v>
      </c>
    </row>
    <row r="102" spans="1:11">
      <c r="A102" s="43"/>
      <c r="B102" s="43"/>
      <c r="C102" s="38" t="s">
        <v>63</v>
      </c>
      <c r="D102" s="38" t="s">
        <v>49</v>
      </c>
      <c r="E102" s="38">
        <v>20230401</v>
      </c>
      <c r="F102" s="38" t="s">
        <v>57</v>
      </c>
      <c r="G102" s="38" t="s">
        <v>68</v>
      </c>
      <c r="H102" s="38" t="s">
        <v>96</v>
      </c>
      <c r="I102" s="37">
        <v>805</v>
      </c>
      <c r="J102" s="34">
        <v>0.7</v>
      </c>
      <c r="K102" s="33">
        <f t="shared" si="1"/>
        <v>563.5</v>
      </c>
    </row>
    <row r="103" spans="1:11">
      <c r="A103" s="43"/>
      <c r="B103" s="43"/>
      <c r="C103" s="38" t="s">
        <v>63</v>
      </c>
      <c r="D103" s="38" t="s">
        <v>49</v>
      </c>
      <c r="E103" s="38">
        <v>20230401</v>
      </c>
      <c r="F103" s="38" t="s">
        <v>57</v>
      </c>
      <c r="G103" s="38" t="s">
        <v>82</v>
      </c>
      <c r="H103" s="38" t="s">
        <v>96</v>
      </c>
      <c r="I103" s="37">
        <v>386</v>
      </c>
      <c r="J103" s="34">
        <v>0.7</v>
      </c>
      <c r="K103" s="33">
        <f t="shared" si="1"/>
        <v>270.2</v>
      </c>
    </row>
    <row r="104" spans="1:11">
      <c r="A104" s="44" t="s">
        <v>98</v>
      </c>
      <c r="B104" s="44"/>
      <c r="C104" s="44"/>
      <c r="D104" s="44"/>
      <c r="E104" s="44"/>
      <c r="F104" s="44"/>
      <c r="G104" s="44"/>
      <c r="H104" s="44"/>
      <c r="I104" s="44"/>
      <c r="J104" s="44"/>
      <c r="K104" s="35">
        <f>SUM(K61:K103)</f>
        <v>242153.8</v>
      </c>
    </row>
  </sheetData>
  <mergeCells count="12">
    <mergeCell ref="A39:J39"/>
    <mergeCell ref="A4:A15"/>
    <mergeCell ref="B4:B15"/>
    <mergeCell ref="A16:J16"/>
    <mergeCell ref="A17:A38"/>
    <mergeCell ref="B17:B38"/>
    <mergeCell ref="A61:A103"/>
    <mergeCell ref="B61:B103"/>
    <mergeCell ref="A104:J104"/>
    <mergeCell ref="A40:A59"/>
    <mergeCell ref="B40:B59"/>
    <mergeCell ref="A60:J60"/>
  </mergeCells>
  <phoneticPr fontId="2"/>
  <pageMargins left="0.7" right="0.7" top="0.75" bottom="0.75" header="0.3" footer="0.3"/>
  <pageSetup paperSize="9" scale="59" fitToHeight="0" orientation="portrait" r:id="rId1"/>
  <rowBreaks count="3" manualBreakCount="3">
    <brk id="16" max="16383" man="1"/>
    <brk id="39" max="16383" man="1"/>
    <brk id="60" max="16383" man="1"/>
  </rowBreaks>
  <colBreaks count="1" manualBreakCount="1">
    <brk id="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AD4C1-29C6-4F75-90FF-BA32C0A8F5DD}">
  <dimension ref="A1:I37"/>
  <sheetViews>
    <sheetView topLeftCell="A25" workbookViewId="0">
      <selection sqref="A1:XFD37"/>
    </sheetView>
  </sheetViews>
  <sheetFormatPr defaultRowHeight="18.75"/>
  <sheetData>
    <row r="1" spans="1:6">
      <c r="B1" s="7"/>
      <c r="C1" s="7"/>
      <c r="D1" s="7"/>
      <c r="E1" s="7"/>
      <c r="F1" s="7"/>
    </row>
    <row r="2" spans="1:6">
      <c r="A2" s="1"/>
      <c r="B2" s="7" t="s">
        <v>6</v>
      </c>
      <c r="C2" s="7"/>
      <c r="D2" s="7" t="s">
        <v>12</v>
      </c>
      <c r="E2" s="7"/>
      <c r="F2" s="7"/>
    </row>
    <row r="3" spans="1:6">
      <c r="A3" s="6"/>
      <c r="B3" s="7" t="s">
        <v>7</v>
      </c>
      <c r="C3" s="7"/>
      <c r="D3" s="7"/>
      <c r="E3" s="7"/>
      <c r="F3" s="7"/>
    </row>
    <row r="4" spans="1:6">
      <c r="B4" s="7"/>
      <c r="C4" s="7"/>
      <c r="D4" s="7"/>
      <c r="E4" s="7"/>
      <c r="F4" s="7"/>
    </row>
    <row r="5" spans="1:6">
      <c r="A5" t="s">
        <v>0</v>
      </c>
      <c r="B5" s="7"/>
      <c r="C5" s="7"/>
      <c r="D5" s="7" t="s">
        <v>3</v>
      </c>
      <c r="E5" s="7"/>
      <c r="F5" s="7"/>
    </row>
    <row r="6" spans="1:6">
      <c r="A6" s="2" t="s">
        <v>9</v>
      </c>
      <c r="B6" s="7"/>
      <c r="C6" s="7"/>
      <c r="D6" s="9" t="s">
        <v>9</v>
      </c>
      <c r="E6" s="7"/>
      <c r="F6" s="7"/>
    </row>
    <row r="7" spans="1:6">
      <c r="A7" s="2" t="s">
        <v>10</v>
      </c>
      <c r="B7" s="7"/>
      <c r="C7" s="7"/>
      <c r="D7" s="9" t="s">
        <v>10</v>
      </c>
      <c r="E7" s="7"/>
      <c r="F7" s="7"/>
    </row>
    <row r="8" spans="1:6">
      <c r="A8" s="2" t="s">
        <v>11</v>
      </c>
      <c r="B8" s="7"/>
      <c r="C8" s="7"/>
      <c r="D8" s="9" t="s">
        <v>11</v>
      </c>
      <c r="E8" s="7"/>
      <c r="F8" s="7"/>
    </row>
    <row r="9" spans="1:6">
      <c r="A9" t="s">
        <v>1</v>
      </c>
      <c r="B9" s="7"/>
      <c r="C9" s="7"/>
      <c r="D9" s="7" t="s">
        <v>1</v>
      </c>
      <c r="E9" s="7"/>
      <c r="F9" s="7"/>
    </row>
    <row r="10" spans="1:6">
      <c r="A10" t="s">
        <v>2</v>
      </c>
      <c r="B10" s="7"/>
      <c r="C10" s="7"/>
      <c r="D10" s="7" t="s">
        <v>2</v>
      </c>
      <c r="E10" s="7"/>
      <c r="F10" s="7"/>
    </row>
    <row r="11" spans="1:6">
      <c r="B11" s="7"/>
      <c r="C11" s="7"/>
      <c r="D11" s="7"/>
      <c r="E11" s="7"/>
      <c r="F11" s="7"/>
    </row>
    <row r="12" spans="1:6">
      <c r="A12" t="s">
        <v>4</v>
      </c>
      <c r="B12" s="7"/>
      <c r="C12" s="7"/>
      <c r="D12" s="7" t="s">
        <v>5</v>
      </c>
      <c r="E12" s="7"/>
      <c r="F12" s="7"/>
    </row>
    <row r="13" spans="1:6">
      <c r="A13" s="2" t="s">
        <v>9</v>
      </c>
      <c r="B13" s="7"/>
      <c r="C13" s="7"/>
      <c r="D13" s="9" t="s">
        <v>9</v>
      </c>
      <c r="E13" s="7"/>
      <c r="F13" s="7"/>
    </row>
    <row r="14" spans="1:6">
      <c r="A14" s="2" t="s">
        <v>10</v>
      </c>
      <c r="B14" s="8"/>
      <c r="C14" s="7"/>
      <c r="D14" s="9" t="s">
        <v>10</v>
      </c>
      <c r="E14" s="7"/>
      <c r="F14" s="7"/>
    </row>
    <row r="15" spans="1:6">
      <c r="A15" s="2" t="s">
        <v>11</v>
      </c>
      <c r="B15" s="8"/>
      <c r="C15" s="7"/>
      <c r="D15" s="9" t="s">
        <v>11</v>
      </c>
      <c r="E15" s="7"/>
      <c r="F15" s="7"/>
    </row>
    <row r="16" spans="1:6">
      <c r="A16" t="s">
        <v>1</v>
      </c>
      <c r="B16" s="8"/>
      <c r="C16" s="7"/>
      <c r="D16" s="7" t="s">
        <v>1</v>
      </c>
      <c r="E16" s="7"/>
      <c r="F16" s="7"/>
    </row>
    <row r="17" spans="1:9">
      <c r="A17" t="s">
        <v>2</v>
      </c>
      <c r="B17" s="7"/>
      <c r="C17" s="7"/>
      <c r="D17" s="7" t="s">
        <v>2</v>
      </c>
      <c r="E17" s="7"/>
      <c r="F17" s="7"/>
    </row>
    <row r="18" spans="1:9">
      <c r="B18" s="7"/>
      <c r="C18" s="7"/>
      <c r="D18" s="7"/>
      <c r="E18" s="7"/>
      <c r="F18" s="7"/>
    </row>
    <row r="19" spans="1:9" ht="9.75" customHeight="1">
      <c r="A19" s="4"/>
      <c r="B19" s="10"/>
      <c r="C19" s="10"/>
      <c r="D19" s="10"/>
      <c r="E19" s="10"/>
      <c r="F19" s="10"/>
      <c r="G19" s="3"/>
      <c r="H19" s="3"/>
      <c r="I19" s="5"/>
    </row>
    <row r="20" spans="1:9">
      <c r="B20" s="7"/>
      <c r="C20" s="7"/>
      <c r="D20" s="7"/>
      <c r="E20" s="7"/>
      <c r="F20" s="7"/>
    </row>
    <row r="21" spans="1:9">
      <c r="A21" s="1"/>
      <c r="B21" s="7" t="s">
        <v>6</v>
      </c>
      <c r="C21" s="7"/>
      <c r="D21" s="7" t="s">
        <v>12</v>
      </c>
      <c r="E21" s="7"/>
      <c r="F21" s="7"/>
    </row>
    <row r="22" spans="1:9">
      <c r="A22" s="6"/>
      <c r="B22" s="7" t="s">
        <v>7</v>
      </c>
      <c r="C22" s="7"/>
      <c r="D22" s="7"/>
      <c r="E22" s="7"/>
      <c r="F22" s="7"/>
    </row>
    <row r="23" spans="1:9">
      <c r="B23" s="7"/>
      <c r="C23" s="7"/>
      <c r="D23" s="7"/>
      <c r="E23" s="7"/>
      <c r="F23" s="7"/>
    </row>
    <row r="24" spans="1:9">
      <c r="A24" t="s">
        <v>0</v>
      </c>
      <c r="B24" s="7"/>
      <c r="C24" s="7"/>
      <c r="D24" s="7" t="s">
        <v>3</v>
      </c>
      <c r="E24" s="7"/>
      <c r="F24" s="7"/>
    </row>
    <row r="25" spans="1:9">
      <c r="A25" s="2" t="s">
        <v>9</v>
      </c>
      <c r="B25" s="7"/>
      <c r="C25" s="7"/>
      <c r="D25" s="9" t="s">
        <v>9</v>
      </c>
      <c r="E25" s="7"/>
      <c r="F25" s="7"/>
    </row>
    <row r="26" spans="1:9">
      <c r="A26" s="2" t="s">
        <v>10</v>
      </c>
      <c r="B26" s="7"/>
      <c r="C26" s="7"/>
      <c r="D26" s="9" t="s">
        <v>10</v>
      </c>
      <c r="E26" s="7"/>
      <c r="F26" s="7"/>
    </row>
    <row r="27" spans="1:9">
      <c r="A27" s="2" t="s">
        <v>11</v>
      </c>
      <c r="B27" s="7"/>
      <c r="C27" s="7"/>
      <c r="D27" s="9" t="s">
        <v>11</v>
      </c>
      <c r="E27" s="7"/>
      <c r="F27" s="7"/>
    </row>
    <row r="28" spans="1:9">
      <c r="A28" t="s">
        <v>1</v>
      </c>
      <c r="B28" s="7"/>
      <c r="C28" s="7"/>
      <c r="D28" s="7" t="s">
        <v>1</v>
      </c>
      <c r="E28" s="7"/>
      <c r="F28" s="7"/>
    </row>
    <row r="29" spans="1:9">
      <c r="A29" t="s">
        <v>2</v>
      </c>
      <c r="B29" s="7"/>
      <c r="C29" s="7"/>
      <c r="D29" s="7" t="s">
        <v>2</v>
      </c>
      <c r="E29" s="7"/>
      <c r="F29" s="7"/>
    </row>
    <row r="30" spans="1:9">
      <c r="B30" s="7"/>
      <c r="C30" s="7"/>
      <c r="D30" s="7"/>
      <c r="E30" s="7"/>
      <c r="F30" s="7"/>
    </row>
    <row r="31" spans="1:9">
      <c r="A31" t="s">
        <v>4</v>
      </c>
      <c r="B31" s="7"/>
      <c r="C31" s="7"/>
      <c r="D31" s="7" t="s">
        <v>5</v>
      </c>
      <c r="E31" s="7"/>
      <c r="F31" s="7"/>
    </row>
    <row r="32" spans="1:9">
      <c r="A32" s="2" t="s">
        <v>9</v>
      </c>
      <c r="B32" s="7"/>
      <c r="C32" s="7"/>
      <c r="D32" s="9" t="s">
        <v>9</v>
      </c>
      <c r="E32" s="7"/>
      <c r="F32" s="7"/>
    </row>
    <row r="33" spans="1:6">
      <c r="A33" s="2" t="s">
        <v>10</v>
      </c>
      <c r="B33" s="8"/>
      <c r="C33" s="7"/>
      <c r="D33" s="9" t="s">
        <v>10</v>
      </c>
      <c r="E33" s="7"/>
      <c r="F33" s="7"/>
    </row>
    <row r="34" spans="1:6">
      <c r="A34" s="2" t="s">
        <v>11</v>
      </c>
      <c r="B34" s="8"/>
      <c r="C34" s="7"/>
      <c r="D34" s="9" t="s">
        <v>11</v>
      </c>
      <c r="E34" s="7"/>
      <c r="F34" s="7"/>
    </row>
    <row r="35" spans="1:6">
      <c r="A35" t="s">
        <v>1</v>
      </c>
      <c r="B35" s="8"/>
      <c r="C35" s="7"/>
      <c r="D35" s="7" t="s">
        <v>1</v>
      </c>
      <c r="E35" s="7"/>
      <c r="F35" s="7"/>
    </row>
    <row r="36" spans="1:6">
      <c r="A36" t="s">
        <v>2</v>
      </c>
      <c r="B36" s="7"/>
      <c r="C36" s="7"/>
      <c r="D36" s="7" t="s">
        <v>2</v>
      </c>
      <c r="E36" s="7"/>
      <c r="F36" s="7"/>
    </row>
    <row r="37" spans="1:6">
      <c r="B37" s="7"/>
      <c r="C37" s="7"/>
      <c r="D37" s="7"/>
      <c r="E37" s="7"/>
      <c r="F37" s="7"/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一覧</vt:lpstr>
      <vt:lpstr>一覧表</vt:lpstr>
      <vt:lpstr>振込額</vt:lpstr>
      <vt:lpstr>テンプレ</vt:lpstr>
      <vt:lpstr>一覧!Print_Area</vt:lpstr>
      <vt:lpstr>一覧表!Print_Area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2023-05-25T11:42:30Z</cp:lastPrinted>
  <dcterms:created xsi:type="dcterms:W3CDTF">2015-06-05T18:19:34Z</dcterms:created>
  <dcterms:modified xsi:type="dcterms:W3CDTF">2023-06-14T13:10:43Z</dcterms:modified>
</cp:coreProperties>
</file>