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\Pictures\解読用\座標見るよう\"/>
    </mc:Choice>
  </mc:AlternateContent>
  <xr:revisionPtr revIDLastSave="0" documentId="13_ncr:40009_{4A691A6F-B3AF-4F18-9D5C-37C2D9C8C79F}" xr6:coauthVersionLast="45" xr6:coauthVersionMax="45" xr10:uidLastSave="{00000000-0000-0000-0000-000000000000}"/>
  <bookViews>
    <workbookView xWindow="-120" yWindow="-120" windowWidth="38640" windowHeight="21240" activeTab="2"/>
  </bookViews>
  <sheets>
    <sheet name="curves_16_逆関数を求めたい2" sheetId="1" r:id="rId1"/>
    <sheet name="補間用" sheetId="2" r:id="rId2"/>
    <sheet name="メッシュ用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2" i="2"/>
  <c r="S17" i="2"/>
  <c r="S16" i="2" l="1"/>
  <c r="S1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2" i="2"/>
  <c r="I61" i="2"/>
  <c r="J61" i="2"/>
  <c r="K61" i="2" s="1"/>
  <c r="I62" i="2"/>
  <c r="K62" i="2" s="1"/>
  <c r="J62" i="2"/>
  <c r="I63" i="2"/>
  <c r="J63" i="2"/>
  <c r="K63" i="2"/>
  <c r="I64" i="2"/>
  <c r="K64" i="2" s="1"/>
  <c r="J64" i="2"/>
  <c r="I65" i="2"/>
  <c r="J65" i="2"/>
  <c r="K65" i="2"/>
  <c r="I66" i="2"/>
  <c r="J66" i="2"/>
  <c r="K66" i="2"/>
  <c r="I67" i="2"/>
  <c r="J67" i="2"/>
  <c r="K67" i="2"/>
  <c r="I68" i="2"/>
  <c r="K68" i="2" s="1"/>
  <c r="J68" i="2"/>
  <c r="I69" i="2"/>
  <c r="K69" i="2" s="1"/>
  <c r="J69" i="2"/>
  <c r="I70" i="2"/>
  <c r="K70" i="2" s="1"/>
  <c r="J70" i="2"/>
  <c r="I71" i="2"/>
  <c r="J71" i="2"/>
  <c r="K71" i="2"/>
  <c r="I72" i="2"/>
  <c r="J72" i="2"/>
  <c r="K72" i="2" s="1"/>
  <c r="I73" i="2"/>
  <c r="K73" i="2" s="1"/>
  <c r="J73" i="2"/>
  <c r="I74" i="2"/>
  <c r="J74" i="2"/>
  <c r="K74" i="2"/>
  <c r="I75" i="2"/>
  <c r="J75" i="2"/>
  <c r="K75" i="2" s="1"/>
  <c r="I76" i="2"/>
  <c r="J76" i="2"/>
  <c r="K76" i="2"/>
  <c r="I77" i="2"/>
  <c r="J77" i="2"/>
  <c r="K77" i="2"/>
  <c r="I78" i="2"/>
  <c r="K78" i="2" s="1"/>
  <c r="J78" i="2"/>
  <c r="I79" i="2"/>
  <c r="J79" i="2"/>
  <c r="K79" i="2"/>
  <c r="I80" i="2"/>
  <c r="K80" i="2" s="1"/>
  <c r="J80" i="2"/>
  <c r="I81" i="2"/>
  <c r="J81" i="2"/>
  <c r="K81" i="2"/>
  <c r="I82" i="2"/>
  <c r="J82" i="2"/>
  <c r="K82" i="2"/>
  <c r="I83" i="2"/>
  <c r="J83" i="2"/>
  <c r="K83" i="2"/>
  <c r="I84" i="2"/>
  <c r="K84" i="2" s="1"/>
  <c r="J84" i="2"/>
  <c r="I85" i="2"/>
  <c r="K85" i="2" s="1"/>
  <c r="J85" i="2"/>
  <c r="I86" i="2"/>
  <c r="K86" i="2" s="1"/>
  <c r="J86" i="2"/>
  <c r="I87" i="2"/>
  <c r="J87" i="2"/>
  <c r="K87" i="2"/>
  <c r="I88" i="2"/>
  <c r="J88" i="2"/>
  <c r="K88" i="2" s="1"/>
  <c r="I89" i="2"/>
  <c r="K89" i="2" s="1"/>
  <c r="J89" i="2"/>
  <c r="I90" i="2"/>
  <c r="J90" i="2"/>
  <c r="K90" i="2"/>
  <c r="I91" i="2"/>
  <c r="J91" i="2"/>
  <c r="K91" i="2" s="1"/>
  <c r="I92" i="2"/>
  <c r="J92" i="2"/>
  <c r="K92" i="2"/>
  <c r="I93" i="2"/>
  <c r="J93" i="2"/>
  <c r="K93" i="2"/>
  <c r="I94" i="2"/>
  <c r="K94" i="2" s="1"/>
  <c r="J94" i="2"/>
  <c r="I95" i="2"/>
  <c r="J95" i="2"/>
  <c r="K95" i="2"/>
  <c r="I96" i="2"/>
  <c r="K96" i="2" s="1"/>
  <c r="J96" i="2"/>
  <c r="I97" i="2"/>
  <c r="J97" i="2"/>
  <c r="K97" i="2"/>
  <c r="I98" i="2"/>
  <c r="J98" i="2"/>
  <c r="K98" i="2"/>
  <c r="I99" i="2"/>
  <c r="J99" i="2"/>
  <c r="K99" i="2"/>
  <c r="I100" i="2"/>
  <c r="K100" i="2" s="1"/>
  <c r="J100" i="2"/>
  <c r="I101" i="2"/>
  <c r="K101" i="2" s="1"/>
  <c r="J101" i="2"/>
  <c r="J60" i="2"/>
  <c r="I60" i="2"/>
  <c r="J59" i="2"/>
  <c r="K59" i="2" s="1"/>
  <c r="I59" i="2"/>
  <c r="J58" i="2"/>
  <c r="I58" i="2"/>
  <c r="K58" i="2" s="1"/>
  <c r="J57" i="2"/>
  <c r="I57" i="2"/>
  <c r="J56" i="2"/>
  <c r="I56" i="2"/>
  <c r="J55" i="2"/>
  <c r="I55" i="2"/>
  <c r="J54" i="2"/>
  <c r="K54" i="2" s="1"/>
  <c r="I54" i="2"/>
  <c r="J53" i="2"/>
  <c r="I53" i="2"/>
  <c r="K53" i="2" s="1"/>
  <c r="J52" i="2"/>
  <c r="I52" i="2"/>
  <c r="K52" i="2" s="1"/>
  <c r="J51" i="2"/>
  <c r="K51" i="2" s="1"/>
  <c r="I51" i="2"/>
  <c r="J50" i="2"/>
  <c r="I50" i="2"/>
  <c r="K50" i="2" s="1"/>
  <c r="J49" i="2"/>
  <c r="K49" i="2" s="1"/>
  <c r="I49" i="2"/>
  <c r="J48" i="2"/>
  <c r="I48" i="2"/>
  <c r="J47" i="2"/>
  <c r="I47" i="2"/>
  <c r="K47" i="2" s="1"/>
  <c r="J46" i="2"/>
  <c r="I46" i="2"/>
  <c r="J45" i="2"/>
  <c r="I45" i="2"/>
  <c r="J44" i="2"/>
  <c r="I44" i="2"/>
  <c r="J43" i="2"/>
  <c r="I43" i="2"/>
  <c r="J42" i="2"/>
  <c r="I42" i="2"/>
  <c r="K42" i="2" s="1"/>
  <c r="J41" i="2"/>
  <c r="I41" i="2"/>
  <c r="J40" i="2"/>
  <c r="I40" i="2"/>
  <c r="J39" i="2"/>
  <c r="I39" i="2"/>
  <c r="K39" i="2" s="1"/>
  <c r="J38" i="2"/>
  <c r="K38" i="2" s="1"/>
  <c r="I38" i="2"/>
  <c r="J37" i="2"/>
  <c r="I37" i="2"/>
  <c r="J36" i="2"/>
  <c r="I36" i="2"/>
  <c r="K36" i="2" s="1"/>
  <c r="J35" i="2"/>
  <c r="K35" i="2" s="1"/>
  <c r="I35" i="2"/>
  <c r="J34" i="2"/>
  <c r="I34" i="2"/>
  <c r="J33" i="2"/>
  <c r="K33" i="2" s="1"/>
  <c r="I33" i="2"/>
  <c r="J32" i="2"/>
  <c r="I32" i="2"/>
  <c r="K32" i="2" s="1"/>
  <c r="J31" i="2"/>
  <c r="I31" i="2"/>
  <c r="K31" i="2" s="1"/>
  <c r="J30" i="2"/>
  <c r="I30" i="2"/>
  <c r="J29" i="2"/>
  <c r="I29" i="2"/>
  <c r="J28" i="2"/>
  <c r="I28" i="2"/>
  <c r="K28" i="2" s="1"/>
  <c r="J27" i="2"/>
  <c r="K27" i="2" s="1"/>
  <c r="I27" i="2"/>
  <c r="J26" i="2"/>
  <c r="I26" i="2"/>
  <c r="J25" i="2"/>
  <c r="I25" i="2"/>
  <c r="J24" i="2"/>
  <c r="I24" i="2"/>
  <c r="J23" i="2"/>
  <c r="I23" i="2"/>
  <c r="K23" i="2" s="1"/>
  <c r="J22" i="2"/>
  <c r="K22" i="2" s="1"/>
  <c r="I22" i="2"/>
  <c r="J21" i="2"/>
  <c r="I21" i="2"/>
  <c r="K21" i="2" s="1"/>
  <c r="J20" i="2"/>
  <c r="I20" i="2"/>
  <c r="K20" i="2" s="1"/>
  <c r="J19" i="2"/>
  <c r="I19" i="2"/>
  <c r="J18" i="2"/>
  <c r="I18" i="2"/>
  <c r="K18" i="2" s="1"/>
  <c r="J17" i="2"/>
  <c r="I17" i="2"/>
  <c r="J16" i="2"/>
  <c r="I16" i="2"/>
  <c r="J15" i="2"/>
  <c r="I15" i="2"/>
  <c r="J14" i="2"/>
  <c r="I14" i="2"/>
  <c r="K14" i="2" s="1"/>
  <c r="J13" i="2"/>
  <c r="I13" i="2"/>
  <c r="J12" i="2"/>
  <c r="I12" i="2"/>
  <c r="K12" i="2" s="1"/>
  <c r="J11" i="2"/>
  <c r="K11" i="2" s="1"/>
  <c r="I11" i="2"/>
  <c r="J10" i="2"/>
  <c r="I10" i="2"/>
  <c r="J9" i="2"/>
  <c r="I9" i="2"/>
  <c r="K9" i="2" s="1"/>
  <c r="J8" i="2"/>
  <c r="I8" i="2"/>
  <c r="K8" i="2" s="1"/>
  <c r="J7" i="2"/>
  <c r="I7" i="2"/>
  <c r="K7" i="2" s="1"/>
  <c r="K6" i="2"/>
  <c r="J6" i="2"/>
  <c r="I6" i="2"/>
  <c r="J5" i="2"/>
  <c r="I5" i="2"/>
  <c r="J4" i="2"/>
  <c r="I4" i="2"/>
  <c r="J3" i="2"/>
  <c r="I3" i="2"/>
  <c r="K3" i="2" s="1"/>
  <c r="J2" i="2"/>
  <c r="I2" i="2"/>
  <c r="K2" i="2" s="1"/>
  <c r="K19" i="2" l="1"/>
  <c r="K30" i="2"/>
  <c r="K34" i="2"/>
  <c r="K41" i="2"/>
  <c r="K45" i="2"/>
  <c r="K56" i="2"/>
  <c r="K16" i="2"/>
  <c r="K13" i="2"/>
  <c r="K60" i="2"/>
  <c r="K10" i="2"/>
  <c r="K24" i="2"/>
  <c r="K17" i="2"/>
  <c r="K46" i="2"/>
  <c r="K57" i="2"/>
  <c r="K4" i="2"/>
  <c r="K43" i="2"/>
  <c r="K25" i="2"/>
  <c r="K29" i="2"/>
  <c r="K40" i="2"/>
  <c r="K5" i="2"/>
  <c r="K15" i="2"/>
  <c r="K44" i="2"/>
  <c r="K55" i="2"/>
  <c r="K26" i="2"/>
  <c r="K37" i="2"/>
  <c r="K48" i="2"/>
</calcChain>
</file>

<file path=xl/sharedStrings.xml><?xml version="1.0" encoding="utf-8"?>
<sst xmlns="http://schemas.openxmlformats.org/spreadsheetml/2006/main" count="33" uniqueCount="28">
  <si>
    <t xml:space="preserve"> </t>
  </si>
  <si>
    <t>Area</t>
  </si>
  <si>
    <t>Mean</t>
  </si>
  <si>
    <t>Min</t>
  </si>
  <si>
    <t>Max</t>
  </si>
  <si>
    <t>X</t>
  </si>
  <si>
    <t>Y</t>
  </si>
  <si>
    <t>X:レンズの中心からの距離</t>
    <rPh sb="6" eb="8">
      <t>チュウシン</t>
    </rPh>
    <rPh sb="11" eb="13">
      <t>キョリ</t>
    </rPh>
    <phoneticPr fontId="18"/>
  </si>
  <si>
    <t>画像のピクセル数</t>
    <rPh sb="0" eb="2">
      <t>ガゾウ</t>
    </rPh>
    <rPh sb="7" eb="8">
      <t>スウ</t>
    </rPh>
    <phoneticPr fontId="18"/>
  </si>
  <si>
    <t>X_変換</t>
    <rPh sb="2" eb="4">
      <t>ヘンカン</t>
    </rPh>
    <phoneticPr fontId="18"/>
  </si>
  <si>
    <t>Y_変換</t>
    <rPh sb="2" eb="4">
      <t>ヘンカン</t>
    </rPh>
    <phoneticPr fontId="18"/>
  </si>
  <si>
    <t>XY_変換</t>
    <rPh sb="3" eb="5">
      <t>ヘンカン</t>
    </rPh>
    <phoneticPr fontId="18"/>
  </si>
  <si>
    <t>XY_補間前</t>
    <rPh sb="3" eb="5">
      <t>ホカン</t>
    </rPh>
    <rPh sb="5" eb="6">
      <t>マエ</t>
    </rPh>
    <phoneticPr fontId="18"/>
  </si>
  <si>
    <t>X_補間前</t>
    <rPh sb="2" eb="4">
      <t>ホカン</t>
    </rPh>
    <rPh sb="4" eb="5">
      <t>マエ</t>
    </rPh>
    <phoneticPr fontId="18"/>
  </si>
  <si>
    <t>XY_補間後</t>
    <rPh sb="3" eb="5">
      <t>ホカン</t>
    </rPh>
    <rPh sb="5" eb="6">
      <t>アト</t>
    </rPh>
    <phoneticPr fontId="18"/>
  </si>
  <si>
    <t>X_補間後</t>
    <rPh sb="2" eb="4">
      <t>ホカン</t>
    </rPh>
    <rPh sb="4" eb="5">
      <t>アト</t>
    </rPh>
    <phoneticPr fontId="18"/>
  </si>
  <si>
    <t>XY</t>
  </si>
  <si>
    <t>Y:倍率</t>
    <rPh sb="2" eb="4">
      <t>バイリツ</t>
    </rPh>
    <phoneticPr fontId="18"/>
  </si>
  <si>
    <t>[0-421]</t>
    <phoneticPr fontId="18"/>
  </si>
  <si>
    <t>[0-383]</t>
    <phoneticPr fontId="18"/>
  </si>
  <si>
    <t>↓</t>
    <phoneticPr fontId="18"/>
  </si>
  <si>
    <t>[0-40]</t>
    <phoneticPr fontId="18"/>
  </si>
  <si>
    <t>[1-1.5]</t>
    <phoneticPr fontId="18"/>
  </si>
  <si>
    <t>グラフの値</t>
    <rPh sb="4" eb="5">
      <t>アタイ</t>
    </rPh>
    <phoneticPr fontId="18"/>
  </si>
  <si>
    <t>レンズの半径</t>
    <rPh sb="4" eb="6">
      <t>ハンケイ</t>
    </rPh>
    <phoneticPr fontId="18"/>
  </si>
  <si>
    <t>を用いて正規化</t>
    <rPh sb="1" eb="2">
      <t>モチ</t>
    </rPh>
    <rPh sb="4" eb="7">
      <t>セイキカ</t>
    </rPh>
    <phoneticPr fontId="18"/>
  </si>
  <si>
    <t>データ数</t>
    <rPh sb="3" eb="4">
      <t>スウ</t>
    </rPh>
    <phoneticPr fontId="18"/>
  </si>
  <si>
    <t>間隔</t>
    <rPh sb="0" eb="2">
      <t>カンカク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</si>
</sst>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補間用!$N$1</c:f>
              <c:strCache>
                <c:ptCount val="1"/>
                <c:pt idx="0">
                  <c:v>X_補間前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補間用!$M$2:$M$101</c:f>
              <c:numCache>
                <c:formatCode>General</c:formatCode>
                <c:ptCount val="100"/>
                <c:pt idx="0">
                  <c:v>0.18215750277531431</c:v>
                </c:pt>
                <c:pt idx="1">
                  <c:v>0.63344418052256535</c:v>
                </c:pt>
                <c:pt idx="2">
                  <c:v>1.0450173961040168</c:v>
                </c:pt>
                <c:pt idx="3">
                  <c:v>1.5287403036410883</c:v>
                </c:pt>
                <c:pt idx="4">
                  <c:v>2.0515327969586274</c:v>
                </c:pt>
                <c:pt idx="5">
                  <c:v>2.6221392694256496</c:v>
                </c:pt>
                <c:pt idx="6">
                  <c:v>3.05757566046278</c:v>
                </c:pt>
                <c:pt idx="7">
                  <c:v>3.5898214806224149</c:v>
                </c:pt>
                <c:pt idx="8">
                  <c:v>4.1014124644170593</c:v>
                </c:pt>
                <c:pt idx="9">
                  <c:v>4.5184113728968089</c:v>
                </c:pt>
                <c:pt idx="10">
                  <c:v>4.8635268507780189</c:v>
                </c:pt>
                <c:pt idx="11">
                  <c:v>5.2682519551236338</c:v>
                </c:pt>
                <c:pt idx="12">
                  <c:v>5.7524900305749709</c:v>
                </c:pt>
                <c:pt idx="13">
                  <c:v>6.2757978330842272</c:v>
                </c:pt>
                <c:pt idx="14">
                  <c:v>6.8421264799092061</c:v>
                </c:pt>
                <c:pt idx="15">
                  <c:v>7.5393530124098422</c:v>
                </c:pt>
                <c:pt idx="16">
                  <c:v>8.1248877643060489</c:v>
                </c:pt>
                <c:pt idx="17">
                  <c:v>8.5800301270752826</c:v>
                </c:pt>
                <c:pt idx="18">
                  <c:v>9.0040404854784395</c:v>
                </c:pt>
                <c:pt idx="19">
                  <c:v>9.4467602452199486</c:v>
                </c:pt>
                <c:pt idx="20">
                  <c:v>9.7961809952680134</c:v>
                </c:pt>
                <c:pt idx="21">
                  <c:v>10.353234820860441</c:v>
                </c:pt>
                <c:pt idx="22">
                  <c:v>10.835739983875269</c:v>
                </c:pt>
                <c:pt idx="23">
                  <c:v>11.183422102044741</c:v>
                </c:pt>
                <c:pt idx="24">
                  <c:v>11.65445661380649</c:v>
                </c:pt>
                <c:pt idx="25">
                  <c:v>12.017302084431574</c:v>
                </c:pt>
                <c:pt idx="26">
                  <c:v>12.525871758774025</c:v>
                </c:pt>
                <c:pt idx="27">
                  <c:v>13.018677430958242</c:v>
                </c:pt>
                <c:pt idx="28">
                  <c:v>13.365673345323518</c:v>
                </c:pt>
                <c:pt idx="29">
                  <c:v>13.702681635791942</c:v>
                </c:pt>
                <c:pt idx="30">
                  <c:v>13.981394989053788</c:v>
                </c:pt>
                <c:pt idx="31">
                  <c:v>14.428952884776395</c:v>
                </c:pt>
                <c:pt idx="32">
                  <c:v>14.789721862158357</c:v>
                </c:pt>
                <c:pt idx="33">
                  <c:v>15.027857922514464</c:v>
                </c:pt>
                <c:pt idx="34">
                  <c:v>15.398621955681797</c:v>
                </c:pt>
                <c:pt idx="35">
                  <c:v>15.916744447820991</c:v>
                </c:pt>
                <c:pt idx="36">
                  <c:v>16.440353486476933</c:v>
                </c:pt>
                <c:pt idx="37">
                  <c:v>16.83100148707231</c:v>
                </c:pt>
                <c:pt idx="38">
                  <c:v>17.350616770960603</c:v>
                </c:pt>
                <c:pt idx="39">
                  <c:v>17.760235372822386</c:v>
                </c:pt>
                <c:pt idx="40">
                  <c:v>18.204325148998716</c:v>
                </c:pt>
                <c:pt idx="41">
                  <c:v>18.607704878847454</c:v>
                </c:pt>
                <c:pt idx="42">
                  <c:v>18.950759150970892</c:v>
                </c:pt>
                <c:pt idx="43">
                  <c:v>19.531080418994932</c:v>
                </c:pt>
                <c:pt idx="44">
                  <c:v>20.010391134995007</c:v>
                </c:pt>
                <c:pt idx="45">
                  <c:v>20.374381213448029</c:v>
                </c:pt>
                <c:pt idx="46">
                  <c:v>20.752262720118079</c:v>
                </c:pt>
                <c:pt idx="47">
                  <c:v>21.022022895753615</c:v>
                </c:pt>
                <c:pt idx="48">
                  <c:v>21.427983898711879</c:v>
                </c:pt>
                <c:pt idx="49">
                  <c:v>21.733312763964946</c:v>
                </c:pt>
                <c:pt idx="50">
                  <c:v>22.065582988284767</c:v>
                </c:pt>
                <c:pt idx="51">
                  <c:v>22.347989494117574</c:v>
                </c:pt>
                <c:pt idx="52">
                  <c:v>22.677792262485809</c:v>
                </c:pt>
                <c:pt idx="53">
                  <c:v>23.052121146344337</c:v>
                </c:pt>
                <c:pt idx="54">
                  <c:v>23.493302096835215</c:v>
                </c:pt>
                <c:pt idx="55">
                  <c:v>23.841283032441716</c:v>
                </c:pt>
                <c:pt idx="56">
                  <c:v>24.176105629391664</c:v>
                </c:pt>
                <c:pt idx="57">
                  <c:v>24.465430113431285</c:v>
                </c:pt>
                <c:pt idx="58">
                  <c:v>24.755586723144571</c:v>
                </c:pt>
                <c:pt idx="59">
                  <c:v>25.04172818528556</c:v>
                </c:pt>
                <c:pt idx="60">
                  <c:v>25.276973649832858</c:v>
                </c:pt>
                <c:pt idx="61">
                  <c:v>25.53015257853054</c:v>
                </c:pt>
                <c:pt idx="62">
                  <c:v>25.823880726605186</c:v>
                </c:pt>
                <c:pt idx="63">
                  <c:v>26.063146927308473</c:v>
                </c:pt>
                <c:pt idx="64">
                  <c:v>26.598301941789718</c:v>
                </c:pt>
                <c:pt idx="65">
                  <c:v>27.123433265320045</c:v>
                </c:pt>
                <c:pt idx="66">
                  <c:v>27.683759915159108</c:v>
                </c:pt>
                <c:pt idx="67">
                  <c:v>28.064257053019357</c:v>
                </c:pt>
                <c:pt idx="68">
                  <c:v>28.517904653225255</c:v>
                </c:pt>
                <c:pt idx="69">
                  <c:v>29.024376251992333</c:v>
                </c:pt>
                <c:pt idx="70">
                  <c:v>29.518304670590346</c:v>
                </c:pt>
                <c:pt idx="71">
                  <c:v>29.86340492300441</c:v>
                </c:pt>
                <c:pt idx="72">
                  <c:v>30.23604125450407</c:v>
                </c:pt>
                <c:pt idx="73">
                  <c:v>30.59295597328256</c:v>
                </c:pt>
                <c:pt idx="74">
                  <c:v>31.059642899226635</c:v>
                </c:pt>
                <c:pt idx="75">
                  <c:v>31.474234540414155</c:v>
                </c:pt>
                <c:pt idx="76">
                  <c:v>31.781844793262341</c:v>
                </c:pt>
                <c:pt idx="77">
                  <c:v>32.081578735200907</c:v>
                </c:pt>
                <c:pt idx="78">
                  <c:v>32.437129053664343</c:v>
                </c:pt>
                <c:pt idx="79">
                  <c:v>32.748491407378921</c:v>
                </c:pt>
                <c:pt idx="80">
                  <c:v>33.079273208759453</c:v>
                </c:pt>
                <c:pt idx="81">
                  <c:v>33.411310878611786</c:v>
                </c:pt>
                <c:pt idx="82">
                  <c:v>33.652251570610815</c:v>
                </c:pt>
                <c:pt idx="83">
                  <c:v>33.996033936356923</c:v>
                </c:pt>
                <c:pt idx="84">
                  <c:v>34.285643407775844</c:v>
                </c:pt>
                <c:pt idx="85">
                  <c:v>34.772509504288557</c:v>
                </c:pt>
                <c:pt idx="86">
                  <c:v>35.176767363544464</c:v>
                </c:pt>
                <c:pt idx="87">
                  <c:v>35.452329713537956</c:v>
                </c:pt>
                <c:pt idx="88">
                  <c:v>35.783708440056316</c:v>
                </c:pt>
                <c:pt idx="89">
                  <c:v>36.078101064852433</c:v>
                </c:pt>
                <c:pt idx="90">
                  <c:v>36.633024379352896</c:v>
                </c:pt>
                <c:pt idx="91">
                  <c:v>37.067655650167758</c:v>
                </c:pt>
                <c:pt idx="92">
                  <c:v>37.588019324869919</c:v>
                </c:pt>
                <c:pt idx="93">
                  <c:v>37.98059450642819</c:v>
                </c:pt>
                <c:pt idx="94">
                  <c:v>38.440645485385417</c:v>
                </c:pt>
                <c:pt idx="95">
                  <c:v>38.931922626098498</c:v>
                </c:pt>
                <c:pt idx="96">
                  <c:v>39.465317874264315</c:v>
                </c:pt>
                <c:pt idx="97">
                  <c:v>39.832271788542762</c:v>
                </c:pt>
                <c:pt idx="98">
                  <c:v>40.219017259663978</c:v>
                </c:pt>
                <c:pt idx="99">
                  <c:v>40.511991218223429</c:v>
                </c:pt>
              </c:numCache>
            </c:numRef>
          </c:xVal>
          <c:yVal>
            <c:numRef>
              <c:f>補間用!$N$2:$N$101</c:f>
              <c:numCache>
                <c:formatCode>General</c:formatCode>
                <c:ptCount val="100"/>
                <c:pt idx="0">
                  <c:v>0.18213776722090264</c:v>
                </c:pt>
                <c:pt idx="1">
                  <c:v>0.63344418052256535</c:v>
                </c:pt>
                <c:pt idx="2">
                  <c:v>1.0451306413301662</c:v>
                </c:pt>
                <c:pt idx="3">
                  <c:v>1.5280760095011876</c:v>
                </c:pt>
                <c:pt idx="4">
                  <c:v>2.0506413301662705</c:v>
                </c:pt>
                <c:pt idx="5">
                  <c:v>2.620712589073634</c:v>
                </c:pt>
                <c:pt idx="6">
                  <c:v>3.0562470308788598</c:v>
                </c:pt>
                <c:pt idx="7">
                  <c:v>3.5866983372921615</c:v>
                </c:pt>
                <c:pt idx="8">
                  <c:v>4.0933966745843229</c:v>
                </c:pt>
                <c:pt idx="9">
                  <c:v>4.5051781472684089</c:v>
                </c:pt>
                <c:pt idx="10">
                  <c:v>4.8456057007125892</c:v>
                </c:pt>
                <c:pt idx="11">
                  <c:v>5.2494061757719717</c:v>
                </c:pt>
                <c:pt idx="12">
                  <c:v>5.7244655581947743</c:v>
                </c:pt>
                <c:pt idx="13">
                  <c:v>6.2391448931116393</c:v>
                </c:pt>
                <c:pt idx="14">
                  <c:v>6.7933491686460812</c:v>
                </c:pt>
                <c:pt idx="15">
                  <c:v>7.4742992874109273</c:v>
                </c:pt>
                <c:pt idx="16">
                  <c:v>8.0443705463182908</c:v>
                </c:pt>
                <c:pt idx="17">
                  <c:v>8.4876959619952483</c:v>
                </c:pt>
                <c:pt idx="18">
                  <c:v>8.8994774346793353</c:v>
                </c:pt>
                <c:pt idx="19">
                  <c:v>9.3270308788598584</c:v>
                </c:pt>
                <c:pt idx="20">
                  <c:v>9.6595724465558206</c:v>
                </c:pt>
                <c:pt idx="21">
                  <c:v>10.197909738717339</c:v>
                </c:pt>
                <c:pt idx="22">
                  <c:v>10.657197149643705</c:v>
                </c:pt>
                <c:pt idx="23">
                  <c:v>10.989738717339668</c:v>
                </c:pt>
                <c:pt idx="24">
                  <c:v>11.433064133016627</c:v>
                </c:pt>
                <c:pt idx="25">
                  <c:v>11.781472684085511</c:v>
                </c:pt>
                <c:pt idx="26">
                  <c:v>12.256532066508314</c:v>
                </c:pt>
                <c:pt idx="27">
                  <c:v>12.715724465558194</c:v>
                </c:pt>
                <c:pt idx="28">
                  <c:v>13.032494061757721</c:v>
                </c:pt>
                <c:pt idx="29">
                  <c:v>13.341282660332542</c:v>
                </c:pt>
                <c:pt idx="30">
                  <c:v>13.602565320665084</c:v>
                </c:pt>
                <c:pt idx="31">
                  <c:v>14.014251781472684</c:v>
                </c:pt>
                <c:pt idx="32">
                  <c:v>14.338907363420429</c:v>
                </c:pt>
                <c:pt idx="33">
                  <c:v>14.560570071258907</c:v>
                </c:pt>
                <c:pt idx="34">
                  <c:v>14.893111638954869</c:v>
                </c:pt>
                <c:pt idx="35">
                  <c:v>15.360285035629454</c:v>
                </c:pt>
                <c:pt idx="36">
                  <c:v>15.827363420427552</c:v>
                </c:pt>
                <c:pt idx="37">
                  <c:v>16.167885985748221</c:v>
                </c:pt>
                <c:pt idx="38">
                  <c:v>16.6270783847981</c:v>
                </c:pt>
                <c:pt idx="39">
                  <c:v>16.99125890736342</c:v>
                </c:pt>
                <c:pt idx="40">
                  <c:v>17.387173396674584</c:v>
                </c:pt>
                <c:pt idx="41">
                  <c:v>17.735581947743469</c:v>
                </c:pt>
                <c:pt idx="42">
                  <c:v>18.036389548693585</c:v>
                </c:pt>
                <c:pt idx="43">
                  <c:v>18.527315914489311</c:v>
                </c:pt>
                <c:pt idx="44">
                  <c:v>18.939002375296912</c:v>
                </c:pt>
                <c:pt idx="45">
                  <c:v>19.239904988123516</c:v>
                </c:pt>
                <c:pt idx="46">
                  <c:v>19.556579572446555</c:v>
                </c:pt>
                <c:pt idx="47">
                  <c:v>19.77833729216152</c:v>
                </c:pt>
                <c:pt idx="48">
                  <c:v>20.110878859857483</c:v>
                </c:pt>
                <c:pt idx="49">
                  <c:v>20.36418052256532</c:v>
                </c:pt>
                <c:pt idx="50">
                  <c:v>20.633444180522567</c:v>
                </c:pt>
                <c:pt idx="51">
                  <c:v>20.855106888361046</c:v>
                </c:pt>
                <c:pt idx="52">
                  <c:v>21.124275534441804</c:v>
                </c:pt>
                <c:pt idx="53">
                  <c:v>21.425178147268408</c:v>
                </c:pt>
                <c:pt idx="54">
                  <c:v>21.773586698337294</c:v>
                </c:pt>
                <c:pt idx="55">
                  <c:v>22.042755344418051</c:v>
                </c:pt>
                <c:pt idx="56">
                  <c:v>22.311923990498812</c:v>
                </c:pt>
                <c:pt idx="57">
                  <c:v>22.533681710213777</c:v>
                </c:pt>
                <c:pt idx="58">
                  <c:v>22.755344418052257</c:v>
                </c:pt>
                <c:pt idx="59">
                  <c:v>22.977007125890736</c:v>
                </c:pt>
                <c:pt idx="60">
                  <c:v>23.15125890736342</c:v>
                </c:pt>
                <c:pt idx="61">
                  <c:v>23.341282660332542</c:v>
                </c:pt>
                <c:pt idx="62">
                  <c:v>23.562945368171022</c:v>
                </c:pt>
                <c:pt idx="63">
                  <c:v>23.752969121140143</c:v>
                </c:pt>
                <c:pt idx="64">
                  <c:v>24.133016627078383</c:v>
                </c:pt>
                <c:pt idx="65">
                  <c:v>24.536817102137768</c:v>
                </c:pt>
                <c:pt idx="66">
                  <c:v>24.940617577197148</c:v>
                </c:pt>
                <c:pt idx="67">
                  <c:v>25.201900237529692</c:v>
                </c:pt>
                <c:pt idx="68">
                  <c:v>25.534441805225654</c:v>
                </c:pt>
                <c:pt idx="69">
                  <c:v>25.866983372921617</c:v>
                </c:pt>
                <c:pt idx="70">
                  <c:v>26.223277909738716</c:v>
                </c:pt>
                <c:pt idx="71">
                  <c:v>26.460807600950119</c:v>
                </c:pt>
                <c:pt idx="72">
                  <c:v>26.698337292161519</c:v>
                </c:pt>
                <c:pt idx="73">
                  <c:v>26.935866983372922</c:v>
                </c:pt>
                <c:pt idx="74">
                  <c:v>27.268408551068884</c:v>
                </c:pt>
                <c:pt idx="75">
                  <c:v>27.553444180522565</c:v>
                </c:pt>
                <c:pt idx="76">
                  <c:v>27.743467933491686</c:v>
                </c:pt>
                <c:pt idx="77">
                  <c:v>27.933491686460808</c:v>
                </c:pt>
                <c:pt idx="78">
                  <c:v>28.171021377672208</c:v>
                </c:pt>
                <c:pt idx="79">
                  <c:v>28.36104513064133</c:v>
                </c:pt>
                <c:pt idx="80">
                  <c:v>28.574821852731592</c:v>
                </c:pt>
                <c:pt idx="81">
                  <c:v>28.788598574821854</c:v>
                </c:pt>
                <c:pt idx="82">
                  <c:v>28.931116389548695</c:v>
                </c:pt>
                <c:pt idx="83">
                  <c:v>29.144893111638954</c:v>
                </c:pt>
                <c:pt idx="84">
                  <c:v>29.311163895486935</c:v>
                </c:pt>
                <c:pt idx="85">
                  <c:v>29.619952494061756</c:v>
                </c:pt>
                <c:pt idx="86">
                  <c:v>29.8812351543943</c:v>
                </c:pt>
                <c:pt idx="87">
                  <c:v>30.023752969121141</c:v>
                </c:pt>
                <c:pt idx="88">
                  <c:v>30.237529691211403</c:v>
                </c:pt>
                <c:pt idx="89">
                  <c:v>30.427553444180521</c:v>
                </c:pt>
                <c:pt idx="90">
                  <c:v>30.760095011876484</c:v>
                </c:pt>
                <c:pt idx="91">
                  <c:v>30.997624703087887</c:v>
                </c:pt>
                <c:pt idx="92">
                  <c:v>31.330166270783849</c:v>
                </c:pt>
                <c:pt idx="93">
                  <c:v>31.520190023752971</c:v>
                </c:pt>
                <c:pt idx="94">
                  <c:v>31.781472684085511</c:v>
                </c:pt>
                <c:pt idx="95">
                  <c:v>32.066508313539195</c:v>
                </c:pt>
                <c:pt idx="96">
                  <c:v>32.375296912114017</c:v>
                </c:pt>
                <c:pt idx="97">
                  <c:v>32.589073634204276</c:v>
                </c:pt>
                <c:pt idx="98">
                  <c:v>32.826603325415675</c:v>
                </c:pt>
                <c:pt idx="99">
                  <c:v>32.969121140142519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F-43C7-B630-02558DD69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470080"/>
        <c:axId val="1568506848"/>
      </c:scatterChart>
      <c:valAx>
        <c:axId val="17374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506848"/>
        <c:crosses val="autoZero"/>
        <c:crossBetween val="midCat"/>
      </c:valAx>
      <c:valAx>
        <c:axId val="15685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47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メッシュ用!$B$1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メッシュ用!$A$2:$A$101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1.2402072014667573E-2</c:v>
                </c:pt>
                <c:pt idx="2">
                  <c:v>2.4804144029335146E-2</c:v>
                </c:pt>
                <c:pt idx="3">
                  <c:v>3.7206216044002718E-2</c:v>
                </c:pt>
                <c:pt idx="4">
                  <c:v>4.9608288058670291E-2</c:v>
                </c:pt>
                <c:pt idx="5">
                  <c:v>6.2010360073337864E-2</c:v>
                </c:pt>
                <c:pt idx="6">
                  <c:v>7.4412432088005437E-2</c:v>
                </c:pt>
                <c:pt idx="7">
                  <c:v>8.681450410267301E-2</c:v>
                </c:pt>
                <c:pt idx="8">
                  <c:v>9.9216576117340582E-2</c:v>
                </c:pt>
                <c:pt idx="9">
                  <c:v>0.11161864813200816</c:v>
                </c:pt>
                <c:pt idx="10">
                  <c:v>0.12402072014667573</c:v>
                </c:pt>
                <c:pt idx="11">
                  <c:v>0.13642279216134331</c:v>
                </c:pt>
                <c:pt idx="12">
                  <c:v>0.14882486417601087</c:v>
                </c:pt>
                <c:pt idx="13">
                  <c:v>0.16122693619067846</c:v>
                </c:pt>
                <c:pt idx="14">
                  <c:v>0.17362900820534602</c:v>
                </c:pt>
                <c:pt idx="15">
                  <c:v>0.18603108022001361</c:v>
                </c:pt>
                <c:pt idx="16">
                  <c:v>0.19843315223468116</c:v>
                </c:pt>
                <c:pt idx="17">
                  <c:v>0.21083522424934875</c:v>
                </c:pt>
                <c:pt idx="18">
                  <c:v>0.22323729626401631</c:v>
                </c:pt>
                <c:pt idx="19">
                  <c:v>0.2356393682786839</c:v>
                </c:pt>
                <c:pt idx="20">
                  <c:v>0.24804144029335146</c:v>
                </c:pt>
                <c:pt idx="21">
                  <c:v>0.26044351230801904</c:v>
                </c:pt>
                <c:pt idx="22">
                  <c:v>0.27284558432268663</c:v>
                </c:pt>
                <c:pt idx="23">
                  <c:v>0.28524765633735416</c:v>
                </c:pt>
                <c:pt idx="24">
                  <c:v>0.29764972835202175</c:v>
                </c:pt>
                <c:pt idx="25">
                  <c:v>0.31005180036668933</c:v>
                </c:pt>
                <c:pt idx="26">
                  <c:v>0.32245387238135692</c:v>
                </c:pt>
                <c:pt idx="27">
                  <c:v>0.33485594439602445</c:v>
                </c:pt>
                <c:pt idx="28">
                  <c:v>0.34725801641069204</c:v>
                </c:pt>
                <c:pt idx="29">
                  <c:v>0.35966008842535963</c:v>
                </c:pt>
                <c:pt idx="30">
                  <c:v>0.37206216044002721</c:v>
                </c:pt>
                <c:pt idx="31">
                  <c:v>0.38446423245469474</c:v>
                </c:pt>
                <c:pt idx="32">
                  <c:v>0.39686630446936233</c:v>
                </c:pt>
                <c:pt idx="33">
                  <c:v>0.40926837648402992</c:v>
                </c:pt>
                <c:pt idx="34">
                  <c:v>0.4216704484986975</c:v>
                </c:pt>
                <c:pt idx="35">
                  <c:v>0.43407252051336503</c:v>
                </c:pt>
                <c:pt idx="36">
                  <c:v>0.44647459252803262</c:v>
                </c:pt>
                <c:pt idx="37">
                  <c:v>0.45887666454270021</c:v>
                </c:pt>
                <c:pt idx="38">
                  <c:v>0.47127873655736779</c:v>
                </c:pt>
                <c:pt idx="39">
                  <c:v>0.48368080857203533</c:v>
                </c:pt>
                <c:pt idx="40">
                  <c:v>0.49608288058670291</c:v>
                </c:pt>
                <c:pt idx="41">
                  <c:v>0.5084849526013705</c:v>
                </c:pt>
                <c:pt idx="42">
                  <c:v>0.52088702461603809</c:v>
                </c:pt>
                <c:pt idx="43">
                  <c:v>0.53328909663070567</c:v>
                </c:pt>
                <c:pt idx="44">
                  <c:v>0.54569116864537326</c:v>
                </c:pt>
                <c:pt idx="45">
                  <c:v>0.55809324066004073</c:v>
                </c:pt>
                <c:pt idx="46">
                  <c:v>0.57049531267470832</c:v>
                </c:pt>
                <c:pt idx="47">
                  <c:v>0.58289738468937591</c:v>
                </c:pt>
                <c:pt idx="48">
                  <c:v>0.59529945670404349</c:v>
                </c:pt>
                <c:pt idx="49">
                  <c:v>0.60770152871871108</c:v>
                </c:pt>
                <c:pt idx="50">
                  <c:v>0.62010360073337867</c:v>
                </c:pt>
                <c:pt idx="51">
                  <c:v>0.63250567274804625</c:v>
                </c:pt>
                <c:pt idx="52">
                  <c:v>0.64490774476271384</c:v>
                </c:pt>
                <c:pt idx="53">
                  <c:v>0.65730981677738132</c:v>
                </c:pt>
                <c:pt idx="54">
                  <c:v>0.6697118887920489</c:v>
                </c:pt>
                <c:pt idx="55">
                  <c:v>0.68211396080671649</c:v>
                </c:pt>
                <c:pt idx="56">
                  <c:v>0.69451603282138408</c:v>
                </c:pt>
                <c:pt idx="57">
                  <c:v>0.70691810483605166</c:v>
                </c:pt>
                <c:pt idx="58">
                  <c:v>0.71932017685071925</c:v>
                </c:pt>
                <c:pt idx="59">
                  <c:v>0.73172224886538684</c:v>
                </c:pt>
                <c:pt idx="60">
                  <c:v>0.74412432088005442</c:v>
                </c:pt>
                <c:pt idx="61">
                  <c:v>0.7565263928947219</c:v>
                </c:pt>
                <c:pt idx="62">
                  <c:v>0.76892846490938949</c:v>
                </c:pt>
                <c:pt idx="63">
                  <c:v>0.78133053692405707</c:v>
                </c:pt>
                <c:pt idx="64">
                  <c:v>0.79373260893872466</c:v>
                </c:pt>
                <c:pt idx="65">
                  <c:v>0.80613468095339225</c:v>
                </c:pt>
                <c:pt idx="66">
                  <c:v>0.81853675296805983</c:v>
                </c:pt>
                <c:pt idx="67">
                  <c:v>0.83093882498272742</c:v>
                </c:pt>
                <c:pt idx="68">
                  <c:v>0.84334089699739501</c:v>
                </c:pt>
                <c:pt idx="69">
                  <c:v>0.85574296901206248</c:v>
                </c:pt>
                <c:pt idx="70">
                  <c:v>0.86814504102673007</c:v>
                </c:pt>
                <c:pt idx="71">
                  <c:v>0.88054711304139766</c:v>
                </c:pt>
                <c:pt idx="72">
                  <c:v>0.89294918505606524</c:v>
                </c:pt>
                <c:pt idx="73">
                  <c:v>0.90535125707073283</c:v>
                </c:pt>
                <c:pt idx="74">
                  <c:v>0.91775332908540042</c:v>
                </c:pt>
                <c:pt idx="75">
                  <c:v>0.930155401100068</c:v>
                </c:pt>
                <c:pt idx="76">
                  <c:v>0.94255747311473559</c:v>
                </c:pt>
                <c:pt idx="77">
                  <c:v>0.95495954512940306</c:v>
                </c:pt>
                <c:pt idx="78">
                  <c:v>0.96736161714407065</c:v>
                </c:pt>
                <c:pt idx="79">
                  <c:v>0.97976368915873824</c:v>
                </c:pt>
                <c:pt idx="80">
                  <c:v>0.99216576117340582</c:v>
                </c:pt>
                <c:pt idx="81">
                  <c:v>1.0045678331880734</c:v>
                </c:pt>
                <c:pt idx="82">
                  <c:v>1.016969905202741</c:v>
                </c:pt>
                <c:pt idx="83">
                  <c:v>1.0293719772174086</c:v>
                </c:pt>
                <c:pt idx="84">
                  <c:v>1.0417740492320762</c:v>
                </c:pt>
                <c:pt idx="85">
                  <c:v>1.0541761212467438</c:v>
                </c:pt>
                <c:pt idx="86">
                  <c:v>1.0665781932614113</c:v>
                </c:pt>
                <c:pt idx="87">
                  <c:v>1.0789802652760789</c:v>
                </c:pt>
                <c:pt idx="88">
                  <c:v>1.0913823372907465</c:v>
                </c:pt>
                <c:pt idx="89">
                  <c:v>1.1037844093054139</c:v>
                </c:pt>
                <c:pt idx="90">
                  <c:v>1.1161864813200815</c:v>
                </c:pt>
                <c:pt idx="91">
                  <c:v>1.1285885533347491</c:v>
                </c:pt>
                <c:pt idx="92">
                  <c:v>1.1409906253494166</c:v>
                </c:pt>
                <c:pt idx="93">
                  <c:v>1.1533926973640842</c:v>
                </c:pt>
                <c:pt idx="94">
                  <c:v>1.1657947693787518</c:v>
                </c:pt>
              </c:numCache>
            </c:numRef>
          </c:xVal>
          <c:yVal>
            <c:numRef>
              <c:f>メッシュ用!$B$2:$B$101</c:f>
              <c:numCache>
                <c:formatCode>General</c:formatCode>
                <c:ptCount val="100"/>
                <c:pt idx="0">
                  <c:v>0</c:v>
                </c:pt>
                <c:pt idx="1">
                  <c:v>1.5683576923076922E-2</c:v>
                </c:pt>
                <c:pt idx="2">
                  <c:v>3.1327076923076923E-2</c:v>
                </c:pt>
                <c:pt idx="3">
                  <c:v>4.6928884615384615E-2</c:v>
                </c:pt>
                <c:pt idx="4">
                  <c:v>6.2487384615384611E-2</c:v>
                </c:pt>
                <c:pt idx="5">
                  <c:v>7.8000961538461533E-2</c:v>
                </c:pt>
                <c:pt idx="6">
                  <c:v>9.3468000000000009E-2</c:v>
                </c:pt>
                <c:pt idx="7">
                  <c:v>0.10888688461538461</c:v>
                </c:pt>
                <c:pt idx="8">
                  <c:v>0.12425599999999999</c:v>
                </c:pt>
                <c:pt idx="9">
                  <c:v>0.13957373076923077</c:v>
                </c:pt>
                <c:pt idx="10">
                  <c:v>0.15483846153846151</c:v>
                </c:pt>
                <c:pt idx="11">
                  <c:v>0.1700485769230769</c:v>
                </c:pt>
                <c:pt idx="12">
                  <c:v>0.18520246153846154</c:v>
                </c:pt>
                <c:pt idx="13">
                  <c:v>0.20029849999999999</c:v>
                </c:pt>
                <c:pt idx="14">
                  <c:v>0.21533507692307691</c:v>
                </c:pt>
                <c:pt idx="15">
                  <c:v>0.23031057692307691</c:v>
                </c:pt>
                <c:pt idx="16">
                  <c:v>0.24522338461538459</c:v>
                </c:pt>
                <c:pt idx="17">
                  <c:v>0.26007188461538461</c:v>
                </c:pt>
                <c:pt idx="18">
                  <c:v>0.27485446153846155</c:v>
                </c:pt>
                <c:pt idx="19">
                  <c:v>0.28956950000000004</c:v>
                </c:pt>
                <c:pt idx="20">
                  <c:v>0.30421538461538455</c:v>
                </c:pt>
                <c:pt idx="21">
                  <c:v>0.31879050000000003</c:v>
                </c:pt>
                <c:pt idx="22">
                  <c:v>0.33329323076923068</c:v>
                </c:pt>
                <c:pt idx="23">
                  <c:v>0.34772196153846152</c:v>
                </c:pt>
                <c:pt idx="24">
                  <c:v>0.36207507692307694</c:v>
                </c:pt>
                <c:pt idx="25">
                  <c:v>0.37635096153846154</c:v>
                </c:pt>
                <c:pt idx="26">
                  <c:v>0.39054800000000001</c:v>
                </c:pt>
                <c:pt idx="27">
                  <c:v>0.40466457692307684</c:v>
                </c:pt>
                <c:pt idx="28">
                  <c:v>0.41869907692307695</c:v>
                </c:pt>
                <c:pt idx="29">
                  <c:v>0.43264988461538462</c:v>
                </c:pt>
                <c:pt idx="30">
                  <c:v>0.44651538461538459</c:v>
                </c:pt>
                <c:pt idx="31">
                  <c:v>0.46029396153846147</c:v>
                </c:pt>
                <c:pt idx="32">
                  <c:v>0.47398399999999996</c:v>
                </c:pt>
                <c:pt idx="33">
                  <c:v>0.48758388461538454</c:v>
                </c:pt>
                <c:pt idx="34">
                  <c:v>0.50109199999999998</c:v>
                </c:pt>
                <c:pt idx="35">
                  <c:v>0.51450673076923081</c:v>
                </c:pt>
                <c:pt idx="36">
                  <c:v>0.52782646153846147</c:v>
                </c:pt>
                <c:pt idx="37">
                  <c:v>0.54104957692307676</c:v>
                </c:pt>
                <c:pt idx="38">
                  <c:v>0.55417446153846162</c:v>
                </c:pt>
                <c:pt idx="39">
                  <c:v>0.56719949999999997</c:v>
                </c:pt>
                <c:pt idx="40">
                  <c:v>0.58012307692307685</c:v>
                </c:pt>
                <c:pt idx="41">
                  <c:v>0.59294357692307698</c:v>
                </c:pt>
                <c:pt idx="42">
                  <c:v>0.6056593846153846</c:v>
                </c:pt>
                <c:pt idx="43">
                  <c:v>0.61826888461538465</c:v>
                </c:pt>
                <c:pt idx="44">
                  <c:v>0.6307704615384615</c:v>
                </c:pt>
                <c:pt idx="45">
                  <c:v>0.64316249999999997</c:v>
                </c:pt>
                <c:pt idx="46">
                  <c:v>0.65544338461538465</c:v>
                </c:pt>
                <c:pt idx="47">
                  <c:v>0.66761149999999991</c:v>
                </c:pt>
                <c:pt idx="48">
                  <c:v>0.6796652307692308</c:v>
                </c:pt>
                <c:pt idx="49">
                  <c:v>0.69160296153846146</c:v>
                </c:pt>
                <c:pt idx="50">
                  <c:v>0.70342307692307682</c:v>
                </c:pt>
                <c:pt idx="51">
                  <c:v>0.71512396153846147</c:v>
                </c:pt>
                <c:pt idx="52">
                  <c:v>0.72670400000000002</c:v>
                </c:pt>
                <c:pt idx="53">
                  <c:v>0.73816157692307693</c:v>
                </c:pt>
                <c:pt idx="54">
                  <c:v>0.74949507692307693</c:v>
                </c:pt>
                <c:pt idx="55">
                  <c:v>0.76070288461538449</c:v>
                </c:pt>
                <c:pt idx="56">
                  <c:v>0.77178338461538465</c:v>
                </c:pt>
                <c:pt idx="57">
                  <c:v>0.78273496153846145</c:v>
                </c:pt>
                <c:pt idx="58">
                  <c:v>0.79355599999999982</c:v>
                </c:pt>
                <c:pt idx="59">
                  <c:v>0.80424488461538457</c:v>
                </c:pt>
                <c:pt idx="60">
                  <c:v>0.81479999999999997</c:v>
                </c:pt>
                <c:pt idx="61">
                  <c:v>0.82521973076923061</c:v>
                </c:pt>
                <c:pt idx="62">
                  <c:v>0.83550246153846142</c:v>
                </c:pt>
                <c:pt idx="63">
                  <c:v>0.84564657692307676</c:v>
                </c:pt>
                <c:pt idx="64">
                  <c:v>0.85565046153846147</c:v>
                </c:pt>
                <c:pt idx="65">
                  <c:v>0.86551250000000002</c:v>
                </c:pt>
                <c:pt idx="66">
                  <c:v>0.87523107692307678</c:v>
                </c:pt>
                <c:pt idx="67">
                  <c:v>0.8848045769230769</c:v>
                </c:pt>
                <c:pt idx="68">
                  <c:v>0.89423138461538454</c:v>
                </c:pt>
                <c:pt idx="69">
                  <c:v>0.90350988461538451</c:v>
                </c:pt>
                <c:pt idx="70">
                  <c:v>0.91263846153846151</c:v>
                </c:pt>
                <c:pt idx="71">
                  <c:v>0.92161549999999981</c:v>
                </c:pt>
                <c:pt idx="72">
                  <c:v>0.93043938461538456</c:v>
                </c:pt>
                <c:pt idx="73">
                  <c:v>0.9391084999999999</c:v>
                </c:pt>
                <c:pt idx="74">
                  <c:v>0.94762123076923066</c:v>
                </c:pt>
                <c:pt idx="75">
                  <c:v>0.95597596153846143</c:v>
                </c:pt>
                <c:pt idx="76">
                  <c:v>0.96417107692307691</c:v>
                </c:pt>
                <c:pt idx="77">
                  <c:v>0.97220496153846148</c:v>
                </c:pt>
                <c:pt idx="78">
                  <c:v>0.98007599999999995</c:v>
                </c:pt>
                <c:pt idx="79">
                  <c:v>0.98778257692307692</c:v>
                </c:pt>
                <c:pt idx="80">
                  <c:v>0.99532307692307687</c:v>
                </c:pt>
                <c:pt idx="81">
                  <c:v>1.0026958846153846</c:v>
                </c:pt>
                <c:pt idx="82">
                  <c:v>1.0098993846153848</c:v>
                </c:pt>
                <c:pt idx="83">
                  <c:v>1.0169319615384613</c:v>
                </c:pt>
                <c:pt idx="84">
                  <c:v>1.023792</c:v>
                </c:pt>
                <c:pt idx="85">
                  <c:v>1.0304778846153844</c:v>
                </c:pt>
                <c:pt idx="86">
                  <c:v>1.036988</c:v>
                </c:pt>
                <c:pt idx="87">
                  <c:v>1.0433207307692307</c:v>
                </c:pt>
                <c:pt idx="88">
                  <c:v>1.0494744615384612</c:v>
                </c:pt>
                <c:pt idx="89">
                  <c:v>1.0554475769230769</c:v>
                </c:pt>
                <c:pt idx="90">
                  <c:v>1.0612384615384616</c:v>
                </c:pt>
                <c:pt idx="91">
                  <c:v>1.0668454999999999</c:v>
                </c:pt>
                <c:pt idx="92">
                  <c:v>1.0722670769230769</c:v>
                </c:pt>
                <c:pt idx="93">
                  <c:v>1.0775015769230767</c:v>
                </c:pt>
                <c:pt idx="94">
                  <c:v>1.0825473846153846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07-452F-9FC4-A69B14DE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339968"/>
        <c:axId val="1568581264"/>
      </c:scatterChart>
      <c:valAx>
        <c:axId val="17433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581264"/>
        <c:crosses val="autoZero"/>
        <c:crossBetween val="midCat"/>
      </c:valAx>
      <c:valAx>
        <c:axId val="15685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33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385761</xdr:colOff>
      <xdr:row>0</xdr:row>
      <xdr:rowOff>200024</xdr:rowOff>
    </xdr:from>
    <xdr:to>
      <xdr:col>10</xdr:col>
      <xdr:colOff>390524</xdr:colOff>
      <xdr:row>21</xdr:row>
      <xdr:rowOff>47624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7306505-4B6C-4181-9832-F2F07BC67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3</xdr:row>
      <xdr:rowOff>95249</xdr:rowOff>
    </xdr:from>
    <xdr:to>
      <xdr:col>11</xdr:col>
      <xdr:colOff>285750</xdr:colOff>
      <xdr:row>21</xdr:row>
      <xdr:rowOff>142874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232DEC-F3BF-462D-8EC0-5FF31CE0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s_21_&#36870;&#38306;&#25968;&#12434;&#27714;&#12417;&#12383;&#123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_21_逆関数を求めたい"/>
      <sheetName val="補間用"/>
      <sheetName val="メッシュ用"/>
    </sheetNames>
    <sheetDataSet>
      <sheetData sheetId="0" refreshError="1"/>
      <sheetData sheetId="1">
        <row r="1">
          <cell r="N1" t="str">
            <v>X_補間前</v>
          </cell>
          <cell r="P1" t="str">
            <v>X_補間後</v>
          </cell>
        </row>
        <row r="2">
          <cell r="M2">
            <v>0.36425991962441773</v>
          </cell>
          <cell r="N2">
            <v>0.36418052256532063</v>
          </cell>
          <cell r="O2">
            <v>0</v>
          </cell>
          <cell r="P2">
            <v>0</v>
          </cell>
        </row>
        <row r="3">
          <cell r="M3">
            <v>0.84051848588775946</v>
          </cell>
          <cell r="N3">
            <v>0.83923990498812351</v>
          </cell>
          <cell r="O3">
            <v>0.5</v>
          </cell>
          <cell r="P3">
            <v>0.50103750000000002</v>
          </cell>
        </row>
        <row r="4">
          <cell r="M4">
            <v>1.2851720694851869</v>
          </cell>
          <cell r="N4">
            <v>1.2826603325415677</v>
          </cell>
          <cell r="O4">
            <v>1</v>
          </cell>
          <cell r="P4">
            <v>1.0016</v>
          </cell>
        </row>
        <row r="5">
          <cell r="M5">
            <v>1.8270361504065296</v>
          </cell>
          <cell r="N5">
            <v>1.8210926365795725</v>
          </cell>
          <cell r="O5">
            <v>1.5</v>
          </cell>
          <cell r="P5">
            <v>1.5016125</v>
          </cell>
        </row>
        <row r="6">
          <cell r="M6">
            <v>2.49428992266331</v>
          </cell>
          <cell r="N6">
            <v>2.4861757719714968</v>
          </cell>
          <cell r="O6">
            <v>2</v>
          </cell>
          <cell r="P6">
            <v>2.0009999999999999</v>
          </cell>
        </row>
        <row r="7">
          <cell r="M7">
            <v>3.259692375979113</v>
          </cell>
          <cell r="N7">
            <v>3.2462707838479812</v>
          </cell>
          <cell r="O7">
            <v>2.5</v>
          </cell>
          <cell r="P7">
            <v>2.4996874999999998</v>
          </cell>
        </row>
        <row r="8">
          <cell r="M8">
            <v>3.9962536185756896</v>
          </cell>
          <cell r="N8">
            <v>3.9746318289786222</v>
          </cell>
          <cell r="O8">
            <v>3</v>
          </cell>
          <cell r="P8">
            <v>2.9975999999999998</v>
          </cell>
        </row>
        <row r="9">
          <cell r="M9">
            <v>4.8242011746246343</v>
          </cell>
          <cell r="N9">
            <v>4.7980997624703088</v>
          </cell>
          <cell r="O9">
            <v>3.5</v>
          </cell>
          <cell r="P9">
            <v>3.4946625</v>
          </cell>
        </row>
        <row r="10">
          <cell r="M10">
            <v>5.0811723299616114</v>
          </cell>
          <cell r="N10">
            <v>5.0514964370546327</v>
          </cell>
          <cell r="O10">
            <v>4</v>
          </cell>
          <cell r="P10">
            <v>3.9907999999999997</v>
          </cell>
        </row>
        <row r="11">
          <cell r="M11">
            <v>5.9834612975447001</v>
          </cell>
          <cell r="N11">
            <v>5.9382422802850359</v>
          </cell>
          <cell r="O11">
            <v>4.5</v>
          </cell>
          <cell r="P11">
            <v>4.4859374999999995</v>
          </cell>
        </row>
        <row r="12">
          <cell r="M12">
            <v>6.6274514242478757</v>
          </cell>
          <cell r="N12">
            <v>6.5716864608076015</v>
          </cell>
          <cell r="O12">
            <v>5</v>
          </cell>
          <cell r="P12">
            <v>4.9799999999999995</v>
          </cell>
        </row>
        <row r="13">
          <cell r="M13">
            <v>7.3139271644660555</v>
          </cell>
          <cell r="N13">
            <v>7.236769596199526</v>
          </cell>
          <cell r="O13">
            <v>5.5</v>
          </cell>
          <cell r="P13">
            <v>5.4729124999999996</v>
          </cell>
        </row>
        <row r="14">
          <cell r="M14">
            <v>8.1315639748702271</v>
          </cell>
          <cell r="N14">
            <v>8.0285035629453674</v>
          </cell>
          <cell r="O14">
            <v>6</v>
          </cell>
          <cell r="P14">
            <v>5.9645999999999999</v>
          </cell>
        </row>
        <row r="15">
          <cell r="M15">
            <v>8.9128895517944979</v>
          </cell>
          <cell r="N15">
            <v>8.7885985748218527</v>
          </cell>
          <cell r="O15">
            <v>6.5</v>
          </cell>
          <cell r="P15">
            <v>6.4549874999999997</v>
          </cell>
        </row>
        <row r="16">
          <cell r="M16">
            <v>9.7772911554610129</v>
          </cell>
          <cell r="N16">
            <v>9.6120665083135393</v>
          </cell>
          <cell r="O16">
            <v>7</v>
          </cell>
          <cell r="P16">
            <v>6.944</v>
          </cell>
        </row>
        <row r="17">
          <cell r="M17">
            <v>10.278070179790749</v>
          </cell>
          <cell r="N17">
            <v>10.087125890736342</v>
          </cell>
          <cell r="O17">
            <v>7.5</v>
          </cell>
          <cell r="P17">
            <v>7.4315625000000001</v>
          </cell>
        </row>
        <row r="18">
          <cell r="M18">
            <v>11.06199870865712</v>
          </cell>
          <cell r="N18">
            <v>10.847220902612827</v>
          </cell>
          <cell r="O18">
            <v>8</v>
          </cell>
          <cell r="P18">
            <v>7.9175999999999993</v>
          </cell>
        </row>
        <row r="19">
          <cell r="M19">
            <v>12.013927564111311</v>
          </cell>
          <cell r="N19">
            <v>11.765605700712589</v>
          </cell>
          <cell r="O19">
            <v>8.5</v>
          </cell>
          <cell r="P19">
            <v>8.4020375000000005</v>
          </cell>
        </row>
        <row r="20">
          <cell r="M20">
            <v>12.984910290679284</v>
          </cell>
          <cell r="N20">
            <v>12.684085510688837</v>
          </cell>
          <cell r="O20">
            <v>9</v>
          </cell>
          <cell r="P20">
            <v>8.8847999999999985</v>
          </cell>
        </row>
        <row r="21">
          <cell r="M21">
            <v>13.494136179555081</v>
          </cell>
          <cell r="N21">
            <v>13.159144893111639</v>
          </cell>
          <cell r="O21">
            <v>9.5</v>
          </cell>
          <cell r="P21">
            <v>9.3658125000000005</v>
          </cell>
        </row>
        <row r="22">
          <cell r="M22">
            <v>14.556268551192918</v>
          </cell>
          <cell r="N22">
            <v>14.140902612826602</v>
          </cell>
          <cell r="O22">
            <v>10</v>
          </cell>
          <cell r="P22">
            <v>9.8449999999999989</v>
          </cell>
        </row>
        <row r="23">
          <cell r="M23">
            <v>15.214243533052599</v>
          </cell>
          <cell r="N23">
            <v>14.742707838479811</v>
          </cell>
          <cell r="O23">
            <v>10.5</v>
          </cell>
          <cell r="P23">
            <v>10.3222875</v>
          </cell>
        </row>
        <row r="24">
          <cell r="M24">
            <v>15.973561642986052</v>
          </cell>
          <cell r="N24">
            <v>15.439429928741093</v>
          </cell>
          <cell r="O24">
            <v>11</v>
          </cell>
          <cell r="P24">
            <v>10.797599999999999</v>
          </cell>
        </row>
        <row r="25">
          <cell r="M25">
            <v>16.603278902029857</v>
          </cell>
          <cell r="N25">
            <v>15.997624703087887</v>
          </cell>
          <cell r="O25">
            <v>11.5</v>
          </cell>
          <cell r="P25">
            <v>11.270862499999998</v>
          </cell>
        </row>
        <row r="26">
          <cell r="M26">
            <v>17.290330045335303</v>
          </cell>
          <cell r="N26">
            <v>16.61520190023753</v>
          </cell>
          <cell r="O26">
            <v>12</v>
          </cell>
          <cell r="P26">
            <v>11.741999999999999</v>
          </cell>
        </row>
        <row r="27">
          <cell r="M27">
            <v>17.852868031480437</v>
          </cell>
          <cell r="N27">
            <v>17.102137767220903</v>
          </cell>
          <cell r="O27">
            <v>12.5</v>
          </cell>
          <cell r="P27">
            <v>12.2109375</v>
          </cell>
        </row>
        <row r="28">
          <cell r="M28">
            <v>18.429086844080054</v>
          </cell>
          <cell r="N28">
            <v>17.612826603325416</v>
          </cell>
          <cell r="O28">
            <v>13</v>
          </cell>
          <cell r="P28">
            <v>12.677599999999998</v>
          </cell>
        </row>
        <row r="29">
          <cell r="M29">
            <v>18.973389542491766</v>
          </cell>
          <cell r="N29">
            <v>18.087885985748219</v>
          </cell>
          <cell r="O29">
            <v>13.5</v>
          </cell>
          <cell r="P29">
            <v>13.1419125</v>
          </cell>
        </row>
        <row r="30">
          <cell r="M30">
            <v>19.510711317700615</v>
          </cell>
          <cell r="N30">
            <v>18.551068883610451</v>
          </cell>
          <cell r="O30">
            <v>14</v>
          </cell>
          <cell r="P30">
            <v>13.6038</v>
          </cell>
        </row>
        <row r="31">
          <cell r="M31">
            <v>20.141318150245283</v>
          </cell>
          <cell r="N31">
            <v>19.085510688836106</v>
          </cell>
          <cell r="O31">
            <v>14.5</v>
          </cell>
          <cell r="P31">
            <v>14.0631875</v>
          </cell>
        </row>
        <row r="32">
          <cell r="M32">
            <v>20.772785485261377</v>
          </cell>
          <cell r="N32">
            <v>19.608076009501186</v>
          </cell>
          <cell r="O32">
            <v>15</v>
          </cell>
          <cell r="P32">
            <v>14.52</v>
          </cell>
        </row>
        <row r="33">
          <cell r="M33">
            <v>21.287856294536819</v>
          </cell>
          <cell r="N33">
            <v>20.035629453681711</v>
          </cell>
          <cell r="O33">
            <v>15.5</v>
          </cell>
          <cell r="P33">
            <v>14.974162499999998</v>
          </cell>
        </row>
        <row r="34">
          <cell r="M34">
            <v>21.961592906358725</v>
          </cell>
          <cell r="N34">
            <v>20.593824228028502</v>
          </cell>
          <cell r="O34">
            <v>16</v>
          </cell>
          <cell r="P34">
            <v>15.425599999999999</v>
          </cell>
        </row>
        <row r="35">
          <cell r="M35">
            <v>22.531135072530279</v>
          </cell>
          <cell r="N35">
            <v>21.057007125890735</v>
          </cell>
          <cell r="O35">
            <v>16.5</v>
          </cell>
          <cell r="P35">
            <v>15.874237499999998</v>
          </cell>
        </row>
        <row r="36">
          <cell r="M36">
            <v>23.060962336349487</v>
          </cell>
          <cell r="N36">
            <v>21.49643705463183</v>
          </cell>
          <cell r="O36">
            <v>17</v>
          </cell>
          <cell r="P36">
            <v>16.32</v>
          </cell>
        </row>
        <row r="37">
          <cell r="M37">
            <v>23.603966528779544</v>
          </cell>
          <cell r="N37">
            <v>21.935866983372922</v>
          </cell>
          <cell r="O37">
            <v>17.5</v>
          </cell>
          <cell r="P37">
            <v>16.762812499999999</v>
          </cell>
        </row>
        <row r="38">
          <cell r="M38">
            <v>24.102209088146463</v>
          </cell>
          <cell r="N38">
            <v>22.327790973871736</v>
          </cell>
          <cell r="O38">
            <v>18</v>
          </cell>
          <cell r="P38">
            <v>17.202599999999997</v>
          </cell>
        </row>
        <row r="39">
          <cell r="M39">
            <v>24.608579907344819</v>
          </cell>
          <cell r="N39">
            <v>22.731591448931116</v>
          </cell>
          <cell r="O39">
            <v>18.5</v>
          </cell>
          <cell r="P39">
            <v>17.639287500000002</v>
          </cell>
        </row>
        <row r="40">
          <cell r="M40">
            <v>25.091666770030329</v>
          </cell>
          <cell r="N40">
            <v>23.11163895486936</v>
          </cell>
          <cell r="O40">
            <v>19</v>
          </cell>
          <cell r="P40">
            <v>18.072800000000001</v>
          </cell>
        </row>
        <row r="41">
          <cell r="M41">
            <v>25.607778322159721</v>
          </cell>
          <cell r="N41">
            <v>23.4916864608076</v>
          </cell>
          <cell r="O41">
            <v>19.5</v>
          </cell>
          <cell r="P41">
            <v>18.503062499999999</v>
          </cell>
        </row>
        <row r="42">
          <cell r="M42">
            <v>26.185694882878639</v>
          </cell>
          <cell r="N42">
            <v>23.942992874109265</v>
          </cell>
          <cell r="O42">
            <v>20</v>
          </cell>
          <cell r="P42">
            <v>18.929999999999996</v>
          </cell>
        </row>
        <row r="43">
          <cell r="M43">
            <v>26.560687905831571</v>
          </cell>
          <cell r="N43">
            <v>24.228028503562946</v>
          </cell>
          <cell r="O43">
            <v>20.5</v>
          </cell>
          <cell r="P43">
            <v>19.353537499999998</v>
          </cell>
        </row>
        <row r="44">
          <cell r="M44">
            <v>26.854875095352973</v>
          </cell>
          <cell r="N44">
            <v>24.441805225653205</v>
          </cell>
          <cell r="O44">
            <v>21</v>
          </cell>
          <cell r="P44">
            <v>19.773599999999998</v>
          </cell>
        </row>
        <row r="45">
          <cell r="M45">
            <v>27.314191546299686</v>
          </cell>
          <cell r="N45">
            <v>24.786223277909738</v>
          </cell>
          <cell r="O45">
            <v>21.5</v>
          </cell>
          <cell r="P45">
            <v>20.190112499999998</v>
          </cell>
        </row>
        <row r="46">
          <cell r="M46">
            <v>27.670743846244491</v>
          </cell>
          <cell r="N46">
            <v>25.035629453681711</v>
          </cell>
          <cell r="O46">
            <v>22</v>
          </cell>
          <cell r="P46">
            <v>20.603000000000002</v>
          </cell>
        </row>
        <row r="47">
          <cell r="M47">
            <v>28.03383325167604</v>
          </cell>
          <cell r="N47">
            <v>25.296912114014251</v>
          </cell>
          <cell r="O47">
            <v>22.5</v>
          </cell>
          <cell r="P47">
            <v>21.0121875</v>
          </cell>
        </row>
        <row r="48">
          <cell r="M48">
            <v>28.279045291888639</v>
          </cell>
          <cell r="N48">
            <v>25.475059382422803</v>
          </cell>
          <cell r="O48">
            <v>23</v>
          </cell>
          <cell r="P48">
            <v>21.417599999999997</v>
          </cell>
        </row>
        <row r="49">
          <cell r="M49">
            <v>28.533586244860242</v>
          </cell>
          <cell r="N49">
            <v>25.659097387173396</v>
          </cell>
          <cell r="O49">
            <v>23.5</v>
          </cell>
          <cell r="P49">
            <v>21.819162500000001</v>
          </cell>
        </row>
        <row r="50">
          <cell r="M50">
            <v>28.771542020428793</v>
          </cell>
          <cell r="N50">
            <v>25.831353919239906</v>
          </cell>
          <cell r="O50">
            <v>24</v>
          </cell>
          <cell r="P50">
            <v>22.216799999999999</v>
          </cell>
        </row>
        <row r="51">
          <cell r="M51">
            <v>29.025332014413028</v>
          </cell>
          <cell r="N51">
            <v>26.015391923990499</v>
          </cell>
          <cell r="O51">
            <v>24.5</v>
          </cell>
          <cell r="P51">
            <v>22.610437499999996</v>
          </cell>
        </row>
        <row r="52">
          <cell r="M52">
            <v>29.275489664667614</v>
          </cell>
          <cell r="N52">
            <v>26.193634204275536</v>
          </cell>
          <cell r="O52">
            <v>25</v>
          </cell>
          <cell r="P52">
            <v>23</v>
          </cell>
        </row>
        <row r="53">
          <cell r="M53">
            <v>29.484507067717665</v>
          </cell>
          <cell r="N53">
            <v>26.347933491686458</v>
          </cell>
          <cell r="O53">
            <v>25.5</v>
          </cell>
          <cell r="P53">
            <v>23.385412499999997</v>
          </cell>
        </row>
        <row r="54">
          <cell r="M54">
            <v>29.740333688904325</v>
          </cell>
          <cell r="N54">
            <v>26.532066508313541</v>
          </cell>
          <cell r="O54">
            <v>26</v>
          </cell>
          <cell r="P54">
            <v>23.766599999999997</v>
          </cell>
        </row>
        <row r="55">
          <cell r="M55">
            <v>30.01919225566381</v>
          </cell>
          <cell r="N55">
            <v>26.739952494061757</v>
          </cell>
          <cell r="O55">
            <v>26.5</v>
          </cell>
          <cell r="P55">
            <v>24.143487499999999</v>
          </cell>
        </row>
        <row r="56">
          <cell r="M56">
            <v>30.232039142784494</v>
          </cell>
          <cell r="N56">
            <v>26.900237529691211</v>
          </cell>
          <cell r="O56">
            <v>27</v>
          </cell>
          <cell r="P56">
            <v>24.515999999999998</v>
          </cell>
        </row>
        <row r="57">
          <cell r="M57">
            <v>30.48304980681332</v>
          </cell>
          <cell r="N57">
            <v>27.078384798099762</v>
          </cell>
          <cell r="O57">
            <v>27.5</v>
          </cell>
          <cell r="P57">
            <v>24.884062499999999</v>
          </cell>
        </row>
        <row r="58">
          <cell r="M58">
            <v>30.694745364946076</v>
          </cell>
          <cell r="N58">
            <v>27.238764845605701</v>
          </cell>
          <cell r="O58">
            <v>28</v>
          </cell>
          <cell r="P58">
            <v>25.247599999999998</v>
          </cell>
        </row>
        <row r="59">
          <cell r="M59">
            <v>30.866438357013948</v>
          </cell>
          <cell r="N59">
            <v>27.363420427553443</v>
          </cell>
          <cell r="O59">
            <v>28.5</v>
          </cell>
          <cell r="P59">
            <v>25.606537499999998</v>
          </cell>
        </row>
        <row r="60">
          <cell r="M60">
            <v>31.078785203078581</v>
          </cell>
          <cell r="N60">
            <v>27.517814726840854</v>
          </cell>
          <cell r="O60">
            <v>29</v>
          </cell>
          <cell r="P60">
            <v>25.960799999999999</v>
          </cell>
        </row>
        <row r="61">
          <cell r="O61">
            <v>29.5</v>
          </cell>
          <cell r="P61">
            <v>26.310312499999995</v>
          </cell>
        </row>
        <row r="62">
          <cell r="O62">
            <v>30</v>
          </cell>
          <cell r="P62">
            <v>26.654999999999998</v>
          </cell>
        </row>
        <row r="63">
          <cell r="O63">
            <v>30.5</v>
          </cell>
          <cell r="P63">
            <v>26.994787499999997</v>
          </cell>
        </row>
        <row r="64">
          <cell r="O64">
            <v>31</v>
          </cell>
          <cell r="P64">
            <v>27.329599999999996</v>
          </cell>
        </row>
        <row r="65">
          <cell r="O65">
            <v>31.5</v>
          </cell>
          <cell r="P65">
            <v>27.6593625</v>
          </cell>
        </row>
        <row r="66">
          <cell r="O66">
            <v>32</v>
          </cell>
          <cell r="P66">
            <v>27.983999999999998</v>
          </cell>
        </row>
        <row r="67">
          <cell r="O67">
            <v>32.5</v>
          </cell>
          <cell r="P67">
            <v>28.303437499999998</v>
          </cell>
        </row>
        <row r="68">
          <cell r="O68">
            <v>33</v>
          </cell>
          <cell r="P68">
            <v>28.617599999999996</v>
          </cell>
        </row>
        <row r="69">
          <cell r="O69">
            <v>33.5</v>
          </cell>
          <cell r="P69">
            <v>28.926412499999994</v>
          </cell>
        </row>
        <row r="70">
          <cell r="O70">
            <v>34</v>
          </cell>
          <cell r="P70">
            <v>29.229800000000001</v>
          </cell>
        </row>
        <row r="71">
          <cell r="O71">
            <v>34.5</v>
          </cell>
          <cell r="P71">
            <v>29.527687499999999</v>
          </cell>
        </row>
        <row r="72">
          <cell r="O72">
            <v>35</v>
          </cell>
          <cell r="P72">
            <v>29.819999999999997</v>
          </cell>
        </row>
        <row r="73">
          <cell r="O73">
            <v>35.5</v>
          </cell>
          <cell r="P73">
            <v>30.106662499999999</v>
          </cell>
        </row>
        <row r="74">
          <cell r="O74">
            <v>36</v>
          </cell>
          <cell r="P74">
            <v>30.387599999999996</v>
          </cell>
        </row>
        <row r="75">
          <cell r="O75">
            <v>36.5</v>
          </cell>
          <cell r="P75">
            <v>30.662737499999995</v>
          </cell>
        </row>
        <row r="76">
          <cell r="O76">
            <v>37</v>
          </cell>
          <cell r="P76">
            <v>30.932000000000002</v>
          </cell>
        </row>
        <row r="77">
          <cell r="O77">
            <v>37.5</v>
          </cell>
          <cell r="P77">
            <v>31.1953125</v>
          </cell>
        </row>
        <row r="78">
          <cell r="O78">
            <v>38</v>
          </cell>
          <cell r="P78">
            <v>31.452599999999997</v>
          </cell>
        </row>
        <row r="79">
          <cell r="O79">
            <v>38.5</v>
          </cell>
          <cell r="P79">
            <v>31.703787499999997</v>
          </cell>
        </row>
        <row r="80">
          <cell r="O80">
            <v>39</v>
          </cell>
          <cell r="P80">
            <v>31.948799999999995</v>
          </cell>
        </row>
        <row r="81">
          <cell r="O81">
            <v>39.5</v>
          </cell>
          <cell r="P81">
            <v>32.187562499999999</v>
          </cell>
        </row>
        <row r="82">
          <cell r="O82">
            <v>40</v>
          </cell>
          <cell r="P82">
            <v>32.419999999999995</v>
          </cell>
        </row>
        <row r="83">
          <cell r="O83">
            <v>40.5</v>
          </cell>
          <cell r="P83">
            <v>32.646037499999998</v>
          </cell>
        </row>
        <row r="84">
          <cell r="O84">
            <v>41</v>
          </cell>
          <cell r="P84">
            <v>32.865600000000001</v>
          </cell>
        </row>
        <row r="85">
          <cell r="O85">
            <v>41.5</v>
          </cell>
          <cell r="P85">
            <v>33.078612499999998</v>
          </cell>
        </row>
        <row r="86">
          <cell r="O86">
            <v>42</v>
          </cell>
          <cell r="P86">
            <v>33.284999999999997</v>
          </cell>
        </row>
        <row r="87">
          <cell r="O87">
            <v>42.5</v>
          </cell>
          <cell r="P87">
            <v>33.484687499999993</v>
          </cell>
        </row>
        <row r="88">
          <cell r="O88">
            <v>43</v>
          </cell>
          <cell r="P88">
            <v>33.677599999999998</v>
          </cell>
        </row>
        <row r="89">
          <cell r="O89">
            <v>43.5</v>
          </cell>
          <cell r="P89">
            <v>33.863662500000004</v>
          </cell>
        </row>
        <row r="90">
          <cell r="O90">
            <v>44</v>
          </cell>
          <cell r="P90">
            <v>34.0428</v>
          </cell>
        </row>
        <row r="91">
          <cell r="O91">
            <v>44.5</v>
          </cell>
          <cell r="P91">
            <v>34.214937499999998</v>
          </cell>
        </row>
        <row r="92">
          <cell r="O92">
            <v>45</v>
          </cell>
          <cell r="P92">
            <v>34.379999999999995</v>
          </cell>
        </row>
        <row r="93">
          <cell r="O93">
            <v>45.5</v>
          </cell>
          <cell r="P93">
            <v>34.537912499999997</v>
          </cell>
        </row>
        <row r="94">
          <cell r="O94">
            <v>46</v>
          </cell>
          <cell r="P94">
            <v>34.688599999999994</v>
          </cell>
        </row>
        <row r="95">
          <cell r="O95">
            <v>46.5</v>
          </cell>
          <cell r="P95">
            <v>34.831987499999997</v>
          </cell>
        </row>
        <row r="96">
          <cell r="O96">
            <v>47</v>
          </cell>
          <cell r="P96">
            <v>34.967999999999996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" sqref="F1:G104857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0</v>
      </c>
      <c r="C2">
        <v>11</v>
      </c>
      <c r="D2">
        <v>11</v>
      </c>
      <c r="E2">
        <v>11</v>
      </c>
      <c r="F2">
        <v>1.917</v>
      </c>
      <c r="G2">
        <v>8.3000000000000004E-2</v>
      </c>
    </row>
    <row r="3" spans="1:7" x14ac:dyDescent="0.4">
      <c r="A3">
        <v>2</v>
      </c>
      <c r="B3">
        <v>0</v>
      </c>
      <c r="C3">
        <v>26</v>
      </c>
      <c r="D3">
        <v>26</v>
      </c>
      <c r="E3">
        <v>26</v>
      </c>
      <c r="F3">
        <v>6.6669999999999998</v>
      </c>
      <c r="G3">
        <v>0</v>
      </c>
    </row>
    <row r="4" spans="1:7" x14ac:dyDescent="0.4">
      <c r="A4">
        <v>3</v>
      </c>
      <c r="B4">
        <v>0</v>
      </c>
      <c r="C4">
        <v>83</v>
      </c>
      <c r="D4">
        <v>83</v>
      </c>
      <c r="E4">
        <v>83</v>
      </c>
      <c r="F4">
        <v>11</v>
      </c>
      <c r="G4">
        <v>-8.3000000000000004E-2</v>
      </c>
    </row>
    <row r="5" spans="1:7" x14ac:dyDescent="0.4">
      <c r="A5">
        <v>4</v>
      </c>
      <c r="B5">
        <v>0</v>
      </c>
      <c r="C5">
        <v>114</v>
      </c>
      <c r="D5">
        <v>114</v>
      </c>
      <c r="E5">
        <v>114</v>
      </c>
      <c r="F5">
        <v>16.082999999999998</v>
      </c>
      <c r="G5">
        <v>0.33300000000000002</v>
      </c>
    </row>
    <row r="6" spans="1:7" x14ac:dyDescent="0.4">
      <c r="A6">
        <v>5</v>
      </c>
      <c r="B6">
        <v>0</v>
      </c>
      <c r="C6">
        <v>132</v>
      </c>
      <c r="D6">
        <v>132</v>
      </c>
      <c r="E6">
        <v>132</v>
      </c>
      <c r="F6">
        <v>21.582999999999998</v>
      </c>
      <c r="G6">
        <v>0.33300000000000002</v>
      </c>
    </row>
    <row r="7" spans="1:7" x14ac:dyDescent="0.4">
      <c r="A7">
        <v>6</v>
      </c>
      <c r="B7">
        <v>0</v>
      </c>
      <c r="C7">
        <v>229</v>
      </c>
      <c r="D7">
        <v>229</v>
      </c>
      <c r="E7">
        <v>229</v>
      </c>
      <c r="F7">
        <v>27.582999999999998</v>
      </c>
      <c r="G7">
        <v>0.41699999999999998</v>
      </c>
    </row>
    <row r="8" spans="1:7" x14ac:dyDescent="0.4">
      <c r="A8">
        <v>7</v>
      </c>
      <c r="B8">
        <v>0</v>
      </c>
      <c r="C8">
        <v>255</v>
      </c>
      <c r="D8">
        <v>255</v>
      </c>
      <c r="E8">
        <v>255</v>
      </c>
      <c r="F8">
        <v>32.167000000000002</v>
      </c>
      <c r="G8">
        <v>0.33300000000000002</v>
      </c>
    </row>
    <row r="9" spans="1:7" x14ac:dyDescent="0.4">
      <c r="A9">
        <v>8</v>
      </c>
      <c r="B9">
        <v>0</v>
      </c>
      <c r="C9">
        <v>255</v>
      </c>
      <c r="D9">
        <v>255</v>
      </c>
      <c r="E9">
        <v>255</v>
      </c>
      <c r="F9">
        <v>37.75</v>
      </c>
      <c r="G9">
        <v>0.66700000000000004</v>
      </c>
    </row>
    <row r="10" spans="1:7" x14ac:dyDescent="0.4">
      <c r="A10">
        <v>9</v>
      </c>
      <c r="B10">
        <v>0</v>
      </c>
      <c r="C10">
        <v>255</v>
      </c>
      <c r="D10">
        <v>255</v>
      </c>
      <c r="E10">
        <v>255</v>
      </c>
      <c r="F10">
        <v>43.082999999999998</v>
      </c>
      <c r="G10">
        <v>1.5</v>
      </c>
    </row>
    <row r="11" spans="1:7" x14ac:dyDescent="0.4">
      <c r="A11">
        <v>10</v>
      </c>
      <c r="B11">
        <v>0</v>
      </c>
      <c r="C11">
        <v>143</v>
      </c>
      <c r="D11">
        <v>143</v>
      </c>
      <c r="E11">
        <v>143</v>
      </c>
      <c r="F11">
        <v>47.417000000000002</v>
      </c>
      <c r="G11">
        <v>2.25</v>
      </c>
    </row>
    <row r="12" spans="1:7" x14ac:dyDescent="0.4">
      <c r="A12">
        <v>11</v>
      </c>
      <c r="B12">
        <v>0</v>
      </c>
      <c r="C12">
        <v>236</v>
      </c>
      <c r="D12">
        <v>236</v>
      </c>
      <c r="E12">
        <v>236</v>
      </c>
      <c r="F12">
        <v>51</v>
      </c>
      <c r="G12">
        <v>2.8330000000000002</v>
      </c>
    </row>
    <row r="13" spans="1:7" x14ac:dyDescent="0.4">
      <c r="A13">
        <v>12</v>
      </c>
      <c r="B13">
        <v>0</v>
      </c>
      <c r="C13">
        <v>255</v>
      </c>
      <c r="D13">
        <v>255</v>
      </c>
      <c r="E13">
        <v>255</v>
      </c>
      <c r="F13">
        <v>55.25</v>
      </c>
      <c r="G13">
        <v>2.75</v>
      </c>
    </row>
    <row r="14" spans="1:7" x14ac:dyDescent="0.4">
      <c r="A14">
        <v>13</v>
      </c>
      <c r="B14">
        <v>0</v>
      </c>
      <c r="C14">
        <v>247</v>
      </c>
      <c r="D14">
        <v>247</v>
      </c>
      <c r="E14">
        <v>247</v>
      </c>
      <c r="F14">
        <v>60.25</v>
      </c>
      <c r="G14">
        <v>3.75</v>
      </c>
    </row>
    <row r="15" spans="1:7" x14ac:dyDescent="0.4">
      <c r="A15">
        <v>14</v>
      </c>
      <c r="B15">
        <v>0</v>
      </c>
      <c r="C15">
        <v>190</v>
      </c>
      <c r="D15">
        <v>190</v>
      </c>
      <c r="E15">
        <v>190</v>
      </c>
      <c r="F15">
        <v>65.667000000000002</v>
      </c>
      <c r="G15">
        <v>4.5</v>
      </c>
    </row>
    <row r="16" spans="1:7" x14ac:dyDescent="0.4">
      <c r="A16">
        <v>15</v>
      </c>
      <c r="B16">
        <v>0</v>
      </c>
      <c r="C16">
        <v>161</v>
      </c>
      <c r="D16">
        <v>161</v>
      </c>
      <c r="E16">
        <v>161</v>
      </c>
      <c r="F16">
        <v>71.5</v>
      </c>
      <c r="G16">
        <v>5.5</v>
      </c>
    </row>
    <row r="17" spans="1:7" x14ac:dyDescent="0.4">
      <c r="A17">
        <v>16</v>
      </c>
      <c r="B17">
        <v>0</v>
      </c>
      <c r="C17">
        <v>176</v>
      </c>
      <c r="D17">
        <v>176</v>
      </c>
      <c r="E17">
        <v>176</v>
      </c>
      <c r="F17">
        <v>78.667000000000002</v>
      </c>
      <c r="G17">
        <v>6.6669999999999998</v>
      </c>
    </row>
    <row r="18" spans="1:7" x14ac:dyDescent="0.4">
      <c r="A18">
        <v>17</v>
      </c>
      <c r="B18">
        <v>0</v>
      </c>
      <c r="C18">
        <v>170</v>
      </c>
      <c r="D18">
        <v>170</v>
      </c>
      <c r="E18">
        <v>170</v>
      </c>
      <c r="F18">
        <v>84.667000000000002</v>
      </c>
      <c r="G18">
        <v>7.6669999999999998</v>
      </c>
    </row>
    <row r="19" spans="1:7" x14ac:dyDescent="0.4">
      <c r="A19">
        <v>18</v>
      </c>
      <c r="B19">
        <v>0</v>
      </c>
      <c r="C19">
        <v>153</v>
      </c>
      <c r="D19">
        <v>153</v>
      </c>
      <c r="E19">
        <v>153</v>
      </c>
      <c r="F19">
        <v>89.332999999999998</v>
      </c>
      <c r="G19">
        <v>8.3330000000000002</v>
      </c>
    </row>
    <row r="20" spans="1:7" x14ac:dyDescent="0.4">
      <c r="A20">
        <v>19</v>
      </c>
      <c r="B20">
        <v>0</v>
      </c>
      <c r="C20">
        <v>105</v>
      </c>
      <c r="D20">
        <v>105</v>
      </c>
      <c r="E20">
        <v>105</v>
      </c>
      <c r="F20">
        <v>93.667000000000002</v>
      </c>
      <c r="G20">
        <v>9</v>
      </c>
    </row>
    <row r="21" spans="1:7" x14ac:dyDescent="0.4">
      <c r="A21">
        <v>20</v>
      </c>
      <c r="B21">
        <v>0</v>
      </c>
      <c r="C21">
        <v>254</v>
      </c>
      <c r="D21">
        <v>254</v>
      </c>
      <c r="E21">
        <v>254</v>
      </c>
      <c r="F21">
        <v>98.167000000000002</v>
      </c>
      <c r="G21">
        <v>9.8330000000000002</v>
      </c>
    </row>
    <row r="22" spans="1:7" x14ac:dyDescent="0.4">
      <c r="A22">
        <v>21</v>
      </c>
      <c r="B22">
        <v>0</v>
      </c>
      <c r="C22">
        <v>204</v>
      </c>
      <c r="D22">
        <v>204</v>
      </c>
      <c r="E22">
        <v>204</v>
      </c>
      <c r="F22">
        <v>101.667</v>
      </c>
      <c r="G22">
        <v>10.833</v>
      </c>
    </row>
    <row r="23" spans="1:7" x14ac:dyDescent="0.4">
      <c r="A23">
        <v>22</v>
      </c>
      <c r="B23">
        <v>0</v>
      </c>
      <c r="C23">
        <v>244</v>
      </c>
      <c r="D23">
        <v>244</v>
      </c>
      <c r="E23">
        <v>244</v>
      </c>
      <c r="F23">
        <v>107.333</v>
      </c>
      <c r="G23">
        <v>11.667</v>
      </c>
    </row>
    <row r="24" spans="1:7" x14ac:dyDescent="0.4">
      <c r="A24">
        <v>23</v>
      </c>
      <c r="B24">
        <v>0</v>
      </c>
      <c r="C24">
        <v>254</v>
      </c>
      <c r="D24">
        <v>254</v>
      </c>
      <c r="E24">
        <v>254</v>
      </c>
      <c r="F24">
        <v>112.167</v>
      </c>
      <c r="G24">
        <v>12.833</v>
      </c>
    </row>
    <row r="25" spans="1:7" x14ac:dyDescent="0.4">
      <c r="A25">
        <v>24</v>
      </c>
      <c r="B25">
        <v>0</v>
      </c>
      <c r="C25">
        <v>208</v>
      </c>
      <c r="D25">
        <v>208</v>
      </c>
      <c r="E25">
        <v>208</v>
      </c>
      <c r="F25">
        <v>115.667</v>
      </c>
      <c r="G25">
        <v>13.5</v>
      </c>
    </row>
    <row r="26" spans="1:7" x14ac:dyDescent="0.4">
      <c r="A26">
        <v>25</v>
      </c>
      <c r="B26">
        <v>0</v>
      </c>
      <c r="C26">
        <v>242</v>
      </c>
      <c r="D26">
        <v>242</v>
      </c>
      <c r="E26">
        <v>242</v>
      </c>
      <c r="F26">
        <v>120.333</v>
      </c>
      <c r="G26">
        <v>14.833</v>
      </c>
    </row>
    <row r="27" spans="1:7" x14ac:dyDescent="0.4">
      <c r="A27">
        <v>26</v>
      </c>
      <c r="B27">
        <v>0</v>
      </c>
      <c r="C27">
        <v>240</v>
      </c>
      <c r="D27">
        <v>240</v>
      </c>
      <c r="E27">
        <v>240</v>
      </c>
      <c r="F27">
        <v>124</v>
      </c>
      <c r="G27">
        <v>15.333</v>
      </c>
    </row>
    <row r="28" spans="1:7" x14ac:dyDescent="0.4">
      <c r="A28">
        <v>27</v>
      </c>
      <c r="B28">
        <v>0</v>
      </c>
      <c r="C28">
        <v>255</v>
      </c>
      <c r="D28">
        <v>255</v>
      </c>
      <c r="E28">
        <v>255</v>
      </c>
      <c r="F28">
        <v>129</v>
      </c>
      <c r="G28">
        <v>16.832999999999998</v>
      </c>
    </row>
    <row r="29" spans="1:7" x14ac:dyDescent="0.4">
      <c r="A29">
        <v>28</v>
      </c>
      <c r="B29">
        <v>0</v>
      </c>
      <c r="C29">
        <v>255</v>
      </c>
      <c r="D29">
        <v>255</v>
      </c>
      <c r="E29">
        <v>255</v>
      </c>
      <c r="F29">
        <v>133.833</v>
      </c>
      <c r="G29">
        <v>18.25</v>
      </c>
    </row>
    <row r="30" spans="1:7" x14ac:dyDescent="0.4">
      <c r="A30">
        <v>29</v>
      </c>
      <c r="B30">
        <v>0</v>
      </c>
      <c r="C30">
        <v>255</v>
      </c>
      <c r="D30">
        <v>255</v>
      </c>
      <c r="E30">
        <v>255</v>
      </c>
      <c r="F30">
        <v>137.167</v>
      </c>
      <c r="G30">
        <v>19.582999999999998</v>
      </c>
    </row>
    <row r="31" spans="1:7" x14ac:dyDescent="0.4">
      <c r="A31">
        <v>30</v>
      </c>
      <c r="B31">
        <v>0</v>
      </c>
      <c r="C31">
        <v>255</v>
      </c>
      <c r="D31">
        <v>255</v>
      </c>
      <c r="E31">
        <v>255</v>
      </c>
      <c r="F31">
        <v>140.417</v>
      </c>
      <c r="G31">
        <v>20.75</v>
      </c>
    </row>
    <row r="32" spans="1:7" x14ac:dyDescent="0.4">
      <c r="A32">
        <v>31</v>
      </c>
      <c r="B32">
        <v>0</v>
      </c>
      <c r="C32">
        <v>127</v>
      </c>
      <c r="D32">
        <v>127</v>
      </c>
      <c r="E32">
        <v>127</v>
      </c>
      <c r="F32">
        <v>143.167</v>
      </c>
      <c r="G32">
        <v>21.332999999999998</v>
      </c>
    </row>
    <row r="33" spans="1:7" x14ac:dyDescent="0.4">
      <c r="A33">
        <v>32</v>
      </c>
      <c r="B33">
        <v>0</v>
      </c>
      <c r="C33">
        <v>255</v>
      </c>
      <c r="D33">
        <v>255</v>
      </c>
      <c r="E33">
        <v>255</v>
      </c>
      <c r="F33">
        <v>147.5</v>
      </c>
      <c r="G33">
        <v>22.667000000000002</v>
      </c>
    </row>
    <row r="34" spans="1:7" x14ac:dyDescent="0.4">
      <c r="A34">
        <v>33</v>
      </c>
      <c r="B34">
        <v>0</v>
      </c>
      <c r="C34">
        <v>114</v>
      </c>
      <c r="D34">
        <v>114</v>
      </c>
      <c r="E34">
        <v>114</v>
      </c>
      <c r="F34">
        <v>150.917</v>
      </c>
      <c r="G34">
        <v>24.082999999999998</v>
      </c>
    </row>
    <row r="35" spans="1:7" x14ac:dyDescent="0.4">
      <c r="A35">
        <v>34</v>
      </c>
      <c r="B35">
        <v>0</v>
      </c>
      <c r="C35">
        <v>255</v>
      </c>
      <c r="D35">
        <v>255</v>
      </c>
      <c r="E35">
        <v>255</v>
      </c>
      <c r="F35">
        <v>153.25</v>
      </c>
      <c r="G35">
        <v>24.582999999999998</v>
      </c>
    </row>
    <row r="36" spans="1:7" x14ac:dyDescent="0.4">
      <c r="A36">
        <v>35</v>
      </c>
      <c r="B36">
        <v>0</v>
      </c>
      <c r="C36">
        <v>112</v>
      </c>
      <c r="D36">
        <v>112</v>
      </c>
      <c r="E36">
        <v>112</v>
      </c>
      <c r="F36">
        <v>156.75</v>
      </c>
      <c r="G36">
        <v>26</v>
      </c>
    </row>
    <row r="37" spans="1:7" x14ac:dyDescent="0.4">
      <c r="A37">
        <v>36</v>
      </c>
      <c r="B37">
        <v>0</v>
      </c>
      <c r="C37">
        <v>255</v>
      </c>
      <c r="D37">
        <v>255</v>
      </c>
      <c r="E37">
        <v>255</v>
      </c>
      <c r="F37">
        <v>161.667</v>
      </c>
      <c r="G37">
        <v>27.75</v>
      </c>
    </row>
    <row r="38" spans="1:7" x14ac:dyDescent="0.4">
      <c r="A38">
        <v>37</v>
      </c>
      <c r="B38">
        <v>0</v>
      </c>
      <c r="C38">
        <v>105</v>
      </c>
      <c r="D38">
        <v>105</v>
      </c>
      <c r="E38">
        <v>105</v>
      </c>
      <c r="F38">
        <v>166.583</v>
      </c>
      <c r="G38">
        <v>29.667000000000002</v>
      </c>
    </row>
    <row r="39" spans="1:7" x14ac:dyDescent="0.4">
      <c r="A39">
        <v>38</v>
      </c>
      <c r="B39">
        <v>0</v>
      </c>
      <c r="C39">
        <v>98</v>
      </c>
      <c r="D39">
        <v>98</v>
      </c>
      <c r="E39">
        <v>98</v>
      </c>
      <c r="F39">
        <v>170.167</v>
      </c>
      <c r="G39">
        <v>31.417000000000002</v>
      </c>
    </row>
    <row r="40" spans="1:7" x14ac:dyDescent="0.4">
      <c r="A40">
        <v>39</v>
      </c>
      <c r="B40">
        <v>0</v>
      </c>
      <c r="C40">
        <v>95</v>
      </c>
      <c r="D40">
        <v>95</v>
      </c>
      <c r="E40">
        <v>95</v>
      </c>
      <c r="F40">
        <v>175</v>
      </c>
      <c r="G40">
        <v>33.332999999999998</v>
      </c>
    </row>
    <row r="41" spans="1:7" x14ac:dyDescent="0.4">
      <c r="A41">
        <v>40</v>
      </c>
      <c r="B41">
        <v>0</v>
      </c>
      <c r="C41">
        <v>255</v>
      </c>
      <c r="D41">
        <v>255</v>
      </c>
      <c r="E41">
        <v>255</v>
      </c>
      <c r="F41">
        <v>178.833</v>
      </c>
      <c r="G41">
        <v>34.667000000000002</v>
      </c>
    </row>
    <row r="42" spans="1:7" x14ac:dyDescent="0.4">
      <c r="A42">
        <v>41</v>
      </c>
      <c r="B42">
        <v>0</v>
      </c>
      <c r="C42">
        <v>88</v>
      </c>
      <c r="D42">
        <v>88</v>
      </c>
      <c r="E42">
        <v>88</v>
      </c>
      <c r="F42">
        <v>183</v>
      </c>
      <c r="G42">
        <v>36</v>
      </c>
    </row>
    <row r="43" spans="1:7" x14ac:dyDescent="0.4">
      <c r="A43">
        <v>42</v>
      </c>
      <c r="B43">
        <v>0</v>
      </c>
      <c r="C43">
        <v>116</v>
      </c>
      <c r="D43">
        <v>116</v>
      </c>
      <c r="E43">
        <v>116</v>
      </c>
      <c r="F43">
        <v>186.667</v>
      </c>
      <c r="G43">
        <v>37.667000000000002</v>
      </c>
    </row>
    <row r="44" spans="1:7" x14ac:dyDescent="0.4">
      <c r="A44">
        <v>43</v>
      </c>
      <c r="B44">
        <v>0</v>
      </c>
      <c r="C44">
        <v>255</v>
      </c>
      <c r="D44">
        <v>255</v>
      </c>
      <c r="E44">
        <v>255</v>
      </c>
      <c r="F44">
        <v>189.833</v>
      </c>
      <c r="G44">
        <v>38.832999999999998</v>
      </c>
    </row>
    <row r="45" spans="1:7" x14ac:dyDescent="0.4">
      <c r="A45">
        <v>44</v>
      </c>
      <c r="B45">
        <v>0</v>
      </c>
      <c r="C45">
        <v>140</v>
      </c>
      <c r="D45">
        <v>140</v>
      </c>
      <c r="E45">
        <v>140</v>
      </c>
      <c r="F45">
        <v>195</v>
      </c>
      <c r="G45">
        <v>41.5</v>
      </c>
    </row>
    <row r="46" spans="1:7" x14ac:dyDescent="0.4">
      <c r="A46">
        <v>45</v>
      </c>
      <c r="B46">
        <v>0</v>
      </c>
      <c r="C46">
        <v>142</v>
      </c>
      <c r="D46">
        <v>142</v>
      </c>
      <c r="E46">
        <v>142</v>
      </c>
      <c r="F46">
        <v>199.333</v>
      </c>
      <c r="G46">
        <v>43.332999999999998</v>
      </c>
    </row>
    <row r="47" spans="1:7" x14ac:dyDescent="0.4">
      <c r="A47">
        <v>46</v>
      </c>
      <c r="B47">
        <v>0</v>
      </c>
      <c r="C47">
        <v>86</v>
      </c>
      <c r="D47">
        <v>86</v>
      </c>
      <c r="E47">
        <v>86</v>
      </c>
      <c r="F47">
        <v>202.5</v>
      </c>
      <c r="G47">
        <v>45.167000000000002</v>
      </c>
    </row>
    <row r="48" spans="1:7" x14ac:dyDescent="0.4">
      <c r="A48">
        <v>47</v>
      </c>
      <c r="B48">
        <v>0</v>
      </c>
      <c r="C48">
        <v>157</v>
      </c>
      <c r="D48">
        <v>157</v>
      </c>
      <c r="E48">
        <v>157</v>
      </c>
      <c r="F48">
        <v>205.833</v>
      </c>
      <c r="G48">
        <v>46.832999999999998</v>
      </c>
    </row>
    <row r="49" spans="1:7" x14ac:dyDescent="0.4">
      <c r="A49">
        <v>48</v>
      </c>
      <c r="B49">
        <v>0</v>
      </c>
      <c r="C49">
        <v>99</v>
      </c>
      <c r="D49">
        <v>99</v>
      </c>
      <c r="E49">
        <v>99</v>
      </c>
      <c r="F49">
        <v>208.167</v>
      </c>
      <c r="G49">
        <v>48.167000000000002</v>
      </c>
    </row>
    <row r="50" spans="1:7" x14ac:dyDescent="0.4">
      <c r="A50">
        <v>49</v>
      </c>
      <c r="B50">
        <v>0</v>
      </c>
      <c r="C50">
        <v>85</v>
      </c>
      <c r="D50">
        <v>85</v>
      </c>
      <c r="E50">
        <v>85</v>
      </c>
      <c r="F50">
        <v>211.667</v>
      </c>
      <c r="G50">
        <v>50.167000000000002</v>
      </c>
    </row>
    <row r="51" spans="1:7" x14ac:dyDescent="0.4">
      <c r="A51">
        <v>50</v>
      </c>
      <c r="B51">
        <v>0</v>
      </c>
      <c r="C51">
        <v>149</v>
      </c>
      <c r="D51">
        <v>149</v>
      </c>
      <c r="E51">
        <v>149</v>
      </c>
      <c r="F51">
        <v>214.333</v>
      </c>
      <c r="G51">
        <v>51.5</v>
      </c>
    </row>
    <row r="52" spans="1:7" x14ac:dyDescent="0.4">
      <c r="A52">
        <v>51</v>
      </c>
      <c r="B52">
        <v>0</v>
      </c>
      <c r="C52">
        <v>103</v>
      </c>
      <c r="D52">
        <v>103</v>
      </c>
      <c r="E52">
        <v>103</v>
      </c>
      <c r="F52">
        <v>217.167</v>
      </c>
      <c r="G52">
        <v>53.167000000000002</v>
      </c>
    </row>
    <row r="53" spans="1:7" x14ac:dyDescent="0.4">
      <c r="A53">
        <v>52</v>
      </c>
      <c r="B53">
        <v>0</v>
      </c>
      <c r="C53">
        <v>129</v>
      </c>
      <c r="D53">
        <v>129</v>
      </c>
      <c r="E53">
        <v>129</v>
      </c>
      <c r="F53">
        <v>219.5</v>
      </c>
      <c r="G53">
        <v>54.832999999999998</v>
      </c>
    </row>
    <row r="54" spans="1:7" x14ac:dyDescent="0.4">
      <c r="A54">
        <v>53</v>
      </c>
      <c r="B54">
        <v>0</v>
      </c>
      <c r="C54">
        <v>102</v>
      </c>
      <c r="D54">
        <v>102</v>
      </c>
      <c r="E54">
        <v>102</v>
      </c>
      <c r="F54">
        <v>222.333</v>
      </c>
      <c r="G54">
        <v>56.332999999999998</v>
      </c>
    </row>
    <row r="55" spans="1:7" x14ac:dyDescent="0.4">
      <c r="A55">
        <v>54</v>
      </c>
      <c r="B55">
        <v>0</v>
      </c>
      <c r="C55">
        <v>88</v>
      </c>
      <c r="D55">
        <v>88</v>
      </c>
      <c r="E55">
        <v>88</v>
      </c>
      <c r="F55">
        <v>225.5</v>
      </c>
      <c r="G55">
        <v>58.167000000000002</v>
      </c>
    </row>
    <row r="56" spans="1:7" x14ac:dyDescent="0.4">
      <c r="A56">
        <v>55</v>
      </c>
      <c r="B56">
        <v>0</v>
      </c>
      <c r="C56">
        <v>151</v>
      </c>
      <c r="D56">
        <v>151</v>
      </c>
      <c r="E56">
        <v>151</v>
      </c>
      <c r="F56">
        <v>229.167</v>
      </c>
      <c r="G56">
        <v>60.5</v>
      </c>
    </row>
    <row r="57" spans="1:7" x14ac:dyDescent="0.4">
      <c r="A57">
        <v>56</v>
      </c>
      <c r="B57">
        <v>0</v>
      </c>
      <c r="C57">
        <v>133</v>
      </c>
      <c r="D57">
        <v>133</v>
      </c>
      <c r="E57">
        <v>133</v>
      </c>
      <c r="F57">
        <v>232</v>
      </c>
      <c r="G57">
        <v>62.5</v>
      </c>
    </row>
    <row r="58" spans="1:7" x14ac:dyDescent="0.4">
      <c r="A58">
        <v>57</v>
      </c>
      <c r="B58">
        <v>0</v>
      </c>
      <c r="C58">
        <v>85</v>
      </c>
      <c r="D58">
        <v>85</v>
      </c>
      <c r="E58">
        <v>85</v>
      </c>
      <c r="F58">
        <v>234.833</v>
      </c>
      <c r="G58">
        <v>64</v>
      </c>
    </row>
    <row r="59" spans="1:7" x14ac:dyDescent="0.4">
      <c r="A59">
        <v>58</v>
      </c>
      <c r="B59">
        <v>0</v>
      </c>
      <c r="C59">
        <v>190</v>
      </c>
      <c r="D59">
        <v>190</v>
      </c>
      <c r="E59">
        <v>190</v>
      </c>
      <c r="F59">
        <v>237.167</v>
      </c>
      <c r="G59">
        <v>65.667000000000002</v>
      </c>
    </row>
    <row r="60" spans="1:7" x14ac:dyDescent="0.4">
      <c r="A60">
        <v>59</v>
      </c>
      <c r="B60">
        <v>0</v>
      </c>
      <c r="C60">
        <v>95</v>
      </c>
      <c r="D60">
        <v>95</v>
      </c>
      <c r="E60">
        <v>95</v>
      </c>
      <c r="F60">
        <v>239.5</v>
      </c>
      <c r="G60">
        <v>67.332999999999998</v>
      </c>
    </row>
    <row r="61" spans="1:7" x14ac:dyDescent="0.4">
      <c r="A61">
        <v>60</v>
      </c>
      <c r="B61">
        <v>0</v>
      </c>
      <c r="C61">
        <v>144</v>
      </c>
      <c r="D61">
        <v>144</v>
      </c>
      <c r="E61">
        <v>144</v>
      </c>
      <c r="F61">
        <v>241.833</v>
      </c>
      <c r="G61">
        <v>68.832999999999998</v>
      </c>
    </row>
    <row r="62" spans="1:7" x14ac:dyDescent="0.4">
      <c r="A62">
        <v>61</v>
      </c>
      <c r="B62">
        <v>0</v>
      </c>
      <c r="C62">
        <v>86</v>
      </c>
      <c r="D62">
        <v>86</v>
      </c>
      <c r="E62">
        <v>86</v>
      </c>
      <c r="F62">
        <v>243.667</v>
      </c>
      <c r="G62">
        <v>70.332999999999998</v>
      </c>
    </row>
    <row r="63" spans="1:7" x14ac:dyDescent="0.4">
      <c r="A63">
        <v>62</v>
      </c>
      <c r="B63">
        <v>0</v>
      </c>
      <c r="C63">
        <v>117</v>
      </c>
      <c r="D63">
        <v>117</v>
      </c>
      <c r="E63">
        <v>117</v>
      </c>
      <c r="F63">
        <v>245.667</v>
      </c>
      <c r="G63">
        <v>71.832999999999998</v>
      </c>
    </row>
    <row r="64" spans="1:7" x14ac:dyDescent="0.4">
      <c r="A64">
        <v>63</v>
      </c>
      <c r="B64">
        <v>0</v>
      </c>
      <c r="C64">
        <v>140</v>
      </c>
      <c r="D64">
        <v>140</v>
      </c>
      <c r="E64">
        <v>140</v>
      </c>
      <c r="F64">
        <v>248</v>
      </c>
      <c r="G64">
        <v>73.5</v>
      </c>
    </row>
    <row r="65" spans="1:7" x14ac:dyDescent="0.4">
      <c r="A65">
        <v>64</v>
      </c>
      <c r="B65">
        <v>0</v>
      </c>
      <c r="C65">
        <v>218</v>
      </c>
      <c r="D65">
        <v>218</v>
      </c>
      <c r="E65">
        <v>218</v>
      </c>
      <c r="F65">
        <v>250</v>
      </c>
      <c r="G65">
        <v>74.5</v>
      </c>
    </row>
    <row r="66" spans="1:7" x14ac:dyDescent="0.4">
      <c r="A66">
        <v>65</v>
      </c>
      <c r="B66">
        <v>0</v>
      </c>
      <c r="C66">
        <v>87</v>
      </c>
      <c r="D66">
        <v>87</v>
      </c>
      <c r="E66">
        <v>87</v>
      </c>
      <c r="F66">
        <v>254</v>
      </c>
      <c r="G66">
        <v>78.25</v>
      </c>
    </row>
    <row r="67" spans="1:7" x14ac:dyDescent="0.4">
      <c r="A67">
        <v>66</v>
      </c>
      <c r="B67">
        <v>0</v>
      </c>
      <c r="C67">
        <v>229</v>
      </c>
      <c r="D67">
        <v>229</v>
      </c>
      <c r="E67">
        <v>229</v>
      </c>
      <c r="F67">
        <v>258.25</v>
      </c>
      <c r="G67">
        <v>80.75</v>
      </c>
    </row>
    <row r="68" spans="1:7" x14ac:dyDescent="0.4">
      <c r="A68">
        <v>67</v>
      </c>
      <c r="B68">
        <v>0</v>
      </c>
      <c r="C68">
        <v>108</v>
      </c>
      <c r="D68">
        <v>108</v>
      </c>
      <c r="E68">
        <v>108</v>
      </c>
      <c r="F68">
        <v>262.5</v>
      </c>
      <c r="G68">
        <v>84.25</v>
      </c>
    </row>
    <row r="69" spans="1:7" x14ac:dyDescent="0.4">
      <c r="A69">
        <v>68</v>
      </c>
      <c r="B69">
        <v>0</v>
      </c>
      <c r="C69">
        <v>85</v>
      </c>
      <c r="D69">
        <v>85</v>
      </c>
      <c r="E69">
        <v>85</v>
      </c>
      <c r="F69">
        <v>265.25</v>
      </c>
      <c r="G69">
        <v>87</v>
      </c>
    </row>
    <row r="70" spans="1:7" x14ac:dyDescent="0.4">
      <c r="A70">
        <v>69</v>
      </c>
      <c r="B70">
        <v>0</v>
      </c>
      <c r="C70">
        <v>102</v>
      </c>
      <c r="D70">
        <v>102</v>
      </c>
      <c r="E70">
        <v>102</v>
      </c>
      <c r="F70">
        <v>268.75</v>
      </c>
      <c r="G70">
        <v>89.5</v>
      </c>
    </row>
    <row r="71" spans="1:7" x14ac:dyDescent="0.4">
      <c r="A71">
        <v>70</v>
      </c>
      <c r="B71">
        <v>0</v>
      </c>
      <c r="C71">
        <v>86</v>
      </c>
      <c r="D71">
        <v>86</v>
      </c>
      <c r="E71">
        <v>86</v>
      </c>
      <c r="F71">
        <v>272.25</v>
      </c>
      <c r="G71">
        <v>93.5</v>
      </c>
    </row>
    <row r="72" spans="1:7" x14ac:dyDescent="0.4">
      <c r="A72">
        <v>71</v>
      </c>
      <c r="B72">
        <v>0</v>
      </c>
      <c r="C72">
        <v>101</v>
      </c>
      <c r="D72">
        <v>101</v>
      </c>
      <c r="E72">
        <v>101</v>
      </c>
      <c r="F72">
        <v>276</v>
      </c>
      <c r="G72">
        <v>96.25</v>
      </c>
    </row>
    <row r="73" spans="1:7" x14ac:dyDescent="0.4">
      <c r="A73">
        <v>72</v>
      </c>
      <c r="B73">
        <v>0</v>
      </c>
      <c r="C73">
        <v>89</v>
      </c>
      <c r="D73">
        <v>89</v>
      </c>
      <c r="E73">
        <v>89</v>
      </c>
      <c r="F73">
        <v>278.5</v>
      </c>
      <c r="G73">
        <v>98.5</v>
      </c>
    </row>
    <row r="74" spans="1:7" x14ac:dyDescent="0.4">
      <c r="A74">
        <v>73</v>
      </c>
      <c r="B74">
        <v>0</v>
      </c>
      <c r="C74">
        <v>85</v>
      </c>
      <c r="D74">
        <v>85</v>
      </c>
      <c r="E74">
        <v>85</v>
      </c>
      <c r="F74">
        <v>281</v>
      </c>
      <c r="G74">
        <v>101.5</v>
      </c>
    </row>
    <row r="75" spans="1:7" x14ac:dyDescent="0.4">
      <c r="A75">
        <v>74</v>
      </c>
      <c r="B75">
        <v>0</v>
      </c>
      <c r="C75">
        <v>198</v>
      </c>
      <c r="D75">
        <v>198</v>
      </c>
      <c r="E75">
        <v>198</v>
      </c>
      <c r="F75">
        <v>283.5</v>
      </c>
      <c r="G75">
        <v>104</v>
      </c>
    </row>
    <row r="76" spans="1:7" x14ac:dyDescent="0.4">
      <c r="A76">
        <v>75</v>
      </c>
      <c r="B76">
        <v>0</v>
      </c>
      <c r="C76">
        <v>127</v>
      </c>
      <c r="D76">
        <v>127</v>
      </c>
      <c r="E76">
        <v>127</v>
      </c>
      <c r="F76">
        <v>287</v>
      </c>
      <c r="G76">
        <v>106.5</v>
      </c>
    </row>
    <row r="77" spans="1:7" x14ac:dyDescent="0.4">
      <c r="A77">
        <v>76</v>
      </c>
      <c r="B77">
        <v>0</v>
      </c>
      <c r="C77">
        <v>123</v>
      </c>
      <c r="D77">
        <v>123</v>
      </c>
      <c r="E77">
        <v>123</v>
      </c>
      <c r="F77">
        <v>290</v>
      </c>
      <c r="G77">
        <v>109</v>
      </c>
    </row>
    <row r="78" spans="1:7" x14ac:dyDescent="0.4">
      <c r="A78">
        <v>77</v>
      </c>
      <c r="B78">
        <v>0</v>
      </c>
      <c r="C78">
        <v>124</v>
      </c>
      <c r="D78">
        <v>124</v>
      </c>
      <c r="E78">
        <v>124</v>
      </c>
      <c r="F78">
        <v>292</v>
      </c>
      <c r="G78">
        <v>111.5</v>
      </c>
    </row>
    <row r="79" spans="1:7" x14ac:dyDescent="0.4">
      <c r="A79">
        <v>78</v>
      </c>
      <c r="B79">
        <v>0</v>
      </c>
      <c r="C79">
        <v>124</v>
      </c>
      <c r="D79">
        <v>124</v>
      </c>
      <c r="E79">
        <v>124</v>
      </c>
      <c r="F79">
        <v>294</v>
      </c>
      <c r="G79">
        <v>113.75</v>
      </c>
    </row>
    <row r="80" spans="1:7" x14ac:dyDescent="0.4">
      <c r="A80">
        <v>79</v>
      </c>
      <c r="B80">
        <v>0</v>
      </c>
      <c r="C80">
        <v>89</v>
      </c>
      <c r="D80">
        <v>89</v>
      </c>
      <c r="E80">
        <v>89</v>
      </c>
      <c r="F80">
        <v>296.5</v>
      </c>
      <c r="G80">
        <v>116</v>
      </c>
    </row>
    <row r="81" spans="1:7" x14ac:dyDescent="0.4">
      <c r="A81">
        <v>80</v>
      </c>
      <c r="B81">
        <v>0</v>
      </c>
      <c r="C81">
        <v>86</v>
      </c>
      <c r="D81">
        <v>86</v>
      </c>
      <c r="E81">
        <v>86</v>
      </c>
      <c r="F81">
        <v>298.5</v>
      </c>
      <c r="G81">
        <v>118.5</v>
      </c>
    </row>
    <row r="82" spans="1:7" x14ac:dyDescent="0.4">
      <c r="A82">
        <v>81</v>
      </c>
      <c r="B82">
        <v>0</v>
      </c>
      <c r="C82">
        <v>85</v>
      </c>
      <c r="D82">
        <v>85</v>
      </c>
      <c r="E82">
        <v>85</v>
      </c>
      <c r="F82">
        <v>300.75</v>
      </c>
      <c r="G82">
        <v>120.75</v>
      </c>
    </row>
    <row r="83" spans="1:7" x14ac:dyDescent="0.4">
      <c r="A83">
        <v>82</v>
      </c>
      <c r="B83">
        <v>0</v>
      </c>
      <c r="C83">
        <v>90</v>
      </c>
      <c r="D83">
        <v>90</v>
      </c>
      <c r="E83">
        <v>90</v>
      </c>
      <c r="F83">
        <v>303</v>
      </c>
      <c r="G83">
        <v>123</v>
      </c>
    </row>
    <row r="84" spans="1:7" x14ac:dyDescent="0.4">
      <c r="A84">
        <v>83</v>
      </c>
      <c r="B84">
        <v>0</v>
      </c>
      <c r="C84">
        <v>119</v>
      </c>
      <c r="D84">
        <v>119</v>
      </c>
      <c r="E84">
        <v>119</v>
      </c>
      <c r="F84">
        <v>304.5</v>
      </c>
      <c r="G84">
        <v>125</v>
      </c>
    </row>
    <row r="85" spans="1:7" x14ac:dyDescent="0.4">
      <c r="A85">
        <v>84</v>
      </c>
      <c r="B85">
        <v>0</v>
      </c>
      <c r="C85">
        <v>102</v>
      </c>
      <c r="D85">
        <v>102</v>
      </c>
      <c r="E85">
        <v>102</v>
      </c>
      <c r="F85">
        <v>306.75</v>
      </c>
      <c r="G85">
        <v>127.5</v>
      </c>
    </row>
    <row r="86" spans="1:7" x14ac:dyDescent="0.4">
      <c r="A86">
        <v>85</v>
      </c>
      <c r="B86">
        <v>0</v>
      </c>
      <c r="C86">
        <v>192</v>
      </c>
      <c r="D86">
        <v>192</v>
      </c>
      <c r="E86">
        <v>192</v>
      </c>
      <c r="F86">
        <v>308.5</v>
      </c>
      <c r="G86">
        <v>130</v>
      </c>
    </row>
    <row r="87" spans="1:7" x14ac:dyDescent="0.4">
      <c r="A87">
        <v>86</v>
      </c>
      <c r="B87">
        <v>0</v>
      </c>
      <c r="C87">
        <v>130</v>
      </c>
      <c r="D87">
        <v>130</v>
      </c>
      <c r="E87">
        <v>130</v>
      </c>
      <c r="F87">
        <v>311.75</v>
      </c>
      <c r="G87">
        <v>133.25</v>
      </c>
    </row>
    <row r="88" spans="1:7" x14ac:dyDescent="0.4">
      <c r="A88">
        <v>87</v>
      </c>
      <c r="B88">
        <v>0</v>
      </c>
      <c r="C88">
        <v>119</v>
      </c>
      <c r="D88">
        <v>119</v>
      </c>
      <c r="E88">
        <v>119</v>
      </c>
      <c r="F88">
        <v>314.5</v>
      </c>
      <c r="G88">
        <v>135.75</v>
      </c>
    </row>
    <row r="89" spans="1:7" x14ac:dyDescent="0.4">
      <c r="A89">
        <v>88</v>
      </c>
      <c r="B89">
        <v>0</v>
      </c>
      <c r="C89">
        <v>85</v>
      </c>
      <c r="D89">
        <v>85</v>
      </c>
      <c r="E89">
        <v>85</v>
      </c>
      <c r="F89">
        <v>316</v>
      </c>
      <c r="G89">
        <v>138.5</v>
      </c>
    </row>
    <row r="90" spans="1:7" x14ac:dyDescent="0.4">
      <c r="A90">
        <v>89</v>
      </c>
      <c r="B90">
        <v>0</v>
      </c>
      <c r="C90">
        <v>98</v>
      </c>
      <c r="D90">
        <v>98</v>
      </c>
      <c r="E90">
        <v>98</v>
      </c>
      <c r="F90">
        <v>318.25</v>
      </c>
      <c r="G90">
        <v>140.5</v>
      </c>
    </row>
    <row r="91" spans="1:7" x14ac:dyDescent="0.4">
      <c r="A91">
        <v>90</v>
      </c>
      <c r="B91">
        <v>0</v>
      </c>
      <c r="C91">
        <v>132</v>
      </c>
      <c r="D91">
        <v>132</v>
      </c>
      <c r="E91">
        <v>132</v>
      </c>
      <c r="F91">
        <v>320.25</v>
      </c>
      <c r="G91">
        <v>142.25</v>
      </c>
    </row>
    <row r="92" spans="1:7" x14ac:dyDescent="0.4">
      <c r="A92">
        <v>91</v>
      </c>
      <c r="B92">
        <v>0</v>
      </c>
      <c r="C92">
        <v>96</v>
      </c>
      <c r="D92">
        <v>96</v>
      </c>
      <c r="E92">
        <v>96</v>
      </c>
      <c r="F92">
        <v>323.75</v>
      </c>
      <c r="G92">
        <v>146.25</v>
      </c>
    </row>
    <row r="93" spans="1:7" x14ac:dyDescent="0.4">
      <c r="A93">
        <v>92</v>
      </c>
      <c r="B93">
        <v>0</v>
      </c>
      <c r="C93">
        <v>85</v>
      </c>
      <c r="D93">
        <v>85</v>
      </c>
      <c r="E93">
        <v>85</v>
      </c>
      <c r="F93">
        <v>326.25</v>
      </c>
      <c r="G93">
        <v>150</v>
      </c>
    </row>
    <row r="94" spans="1:7" x14ac:dyDescent="0.4">
      <c r="A94">
        <v>93</v>
      </c>
      <c r="B94">
        <v>0</v>
      </c>
      <c r="C94">
        <v>59</v>
      </c>
      <c r="D94">
        <v>59</v>
      </c>
      <c r="E94">
        <v>59</v>
      </c>
      <c r="F94">
        <v>329.75</v>
      </c>
      <c r="G94">
        <v>153</v>
      </c>
    </row>
    <row r="95" spans="1:7" x14ac:dyDescent="0.4">
      <c r="A95">
        <v>94</v>
      </c>
      <c r="B95">
        <v>0</v>
      </c>
      <c r="C95">
        <v>156</v>
      </c>
      <c r="D95">
        <v>156</v>
      </c>
      <c r="E95">
        <v>156</v>
      </c>
      <c r="F95">
        <v>331.75</v>
      </c>
      <c r="G95">
        <v>157</v>
      </c>
    </row>
    <row r="96" spans="1:7" x14ac:dyDescent="0.4">
      <c r="A96">
        <v>95</v>
      </c>
      <c r="B96">
        <v>0</v>
      </c>
      <c r="C96">
        <v>95</v>
      </c>
      <c r="D96">
        <v>95</v>
      </c>
      <c r="E96">
        <v>95</v>
      </c>
      <c r="F96">
        <v>334.5</v>
      </c>
      <c r="G96">
        <v>160.5</v>
      </c>
    </row>
    <row r="97" spans="1:7" x14ac:dyDescent="0.4">
      <c r="A97">
        <v>96</v>
      </c>
      <c r="B97">
        <v>0</v>
      </c>
      <c r="C97">
        <v>128</v>
      </c>
      <c r="D97">
        <v>128</v>
      </c>
      <c r="E97">
        <v>128</v>
      </c>
      <c r="F97">
        <v>337.5</v>
      </c>
      <c r="G97">
        <v>164</v>
      </c>
    </row>
    <row r="98" spans="1:7" x14ac:dyDescent="0.4">
      <c r="A98">
        <v>97</v>
      </c>
      <c r="B98">
        <v>0</v>
      </c>
      <c r="C98">
        <v>86</v>
      </c>
      <c r="D98">
        <v>86</v>
      </c>
      <c r="E98">
        <v>86</v>
      </c>
      <c r="F98">
        <v>340.75</v>
      </c>
      <c r="G98">
        <v>167.75</v>
      </c>
    </row>
    <row r="99" spans="1:7" x14ac:dyDescent="0.4">
      <c r="A99">
        <v>98</v>
      </c>
      <c r="B99">
        <v>0</v>
      </c>
      <c r="C99">
        <v>99</v>
      </c>
      <c r="D99">
        <v>99</v>
      </c>
      <c r="E99">
        <v>99</v>
      </c>
      <c r="F99">
        <v>343</v>
      </c>
      <c r="G99">
        <v>170.25</v>
      </c>
    </row>
    <row r="100" spans="1:7" x14ac:dyDescent="0.4">
      <c r="A100">
        <v>99</v>
      </c>
      <c r="B100">
        <v>0</v>
      </c>
      <c r="C100">
        <v>134</v>
      </c>
      <c r="D100">
        <v>134</v>
      </c>
      <c r="E100">
        <v>134</v>
      </c>
      <c r="F100">
        <v>345.5</v>
      </c>
      <c r="G100">
        <v>172.5</v>
      </c>
    </row>
    <row r="101" spans="1:7" x14ac:dyDescent="0.4">
      <c r="A101">
        <v>100</v>
      </c>
      <c r="B101">
        <v>0</v>
      </c>
      <c r="C101">
        <v>85</v>
      </c>
      <c r="D101">
        <v>85</v>
      </c>
      <c r="E101">
        <v>85</v>
      </c>
      <c r="F101">
        <v>347</v>
      </c>
      <c r="G101">
        <v>175.25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selection activeCell="V1" sqref="U1:V1048576"/>
    </sheetView>
  </sheetViews>
  <sheetFormatPr defaultRowHeight="18.75" x14ac:dyDescent="0.4"/>
  <cols>
    <col min="2" max="2" width="16.75" customWidth="1"/>
    <col min="6" max="7" width="9" style="2"/>
    <col min="13" max="16" width="15.625" customWidth="1"/>
    <col min="19" max="19" width="9" customWidth="1"/>
  </cols>
  <sheetData>
    <row r="1" spans="1:22" x14ac:dyDescent="0.4">
      <c r="A1" t="s">
        <v>7</v>
      </c>
      <c r="C1" t="s">
        <v>5</v>
      </c>
      <c r="D1" t="s">
        <v>6</v>
      </c>
      <c r="F1" s="1" t="s">
        <v>8</v>
      </c>
      <c r="G1" s="1"/>
      <c r="I1" s="2" t="s">
        <v>9</v>
      </c>
      <c r="J1" s="2" t="s">
        <v>10</v>
      </c>
      <c r="K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U1" s="2" t="s">
        <v>16</v>
      </c>
      <c r="V1" s="2" t="s">
        <v>5</v>
      </c>
    </row>
    <row r="2" spans="1:22" x14ac:dyDescent="0.4">
      <c r="A2" t="s">
        <v>17</v>
      </c>
      <c r="C2">
        <v>1.917</v>
      </c>
      <c r="D2">
        <v>8.3000000000000004E-2</v>
      </c>
      <c r="F2" s="2" t="s">
        <v>18</v>
      </c>
      <c r="G2" s="2" t="s">
        <v>19</v>
      </c>
      <c r="I2">
        <f>(C2)*40/421</f>
        <v>0.18213776722090264</v>
      </c>
      <c r="J2">
        <f>1+(D2)*0.5/383</f>
        <v>1.0001083550913838</v>
      </c>
      <c r="K2">
        <f>I2*J2</f>
        <v>0.18215750277531431</v>
      </c>
      <c r="M2">
        <v>0.18215750277531431</v>
      </c>
      <c r="N2">
        <v>0.18213776722090264</v>
      </c>
      <c r="O2">
        <v>0</v>
      </c>
      <c r="P2">
        <f>-7*(10)^(-5)*(O2)^3 - 0.0025*(O2)^2 + 1.0207*(O2)</f>
        <v>0</v>
      </c>
      <c r="U2">
        <f>O2/40.31584395</f>
        <v>0</v>
      </c>
      <c r="V2">
        <f>P2/32.5</f>
        <v>0</v>
      </c>
    </row>
    <row r="3" spans="1:22" x14ac:dyDescent="0.4">
      <c r="C3">
        <v>6.6669999999999998</v>
      </c>
      <c r="D3">
        <v>0</v>
      </c>
      <c r="F3" s="1" t="s">
        <v>20</v>
      </c>
      <c r="G3" s="1"/>
      <c r="I3">
        <f t="shared" ref="I3:I60" si="0">(C3)*40/421</f>
        <v>0.63344418052256535</v>
      </c>
      <c r="J3">
        <f t="shared" ref="J3:J60" si="1">1+(D3)*0.5/383</f>
        <v>1</v>
      </c>
      <c r="K3">
        <f t="shared" ref="K3:K60" si="2">I3*J3</f>
        <v>0.63344418052256535</v>
      </c>
      <c r="M3">
        <v>0.63344418052256535</v>
      </c>
      <c r="N3">
        <v>0.63344418052256535</v>
      </c>
      <c r="O3">
        <v>0.5</v>
      </c>
      <c r="P3">
        <f t="shared" ref="P3:P66" si="3">-7*(10)^(-5)*(O3)^3 - 0.0025*(O3)^2 + 1.0207*(O3)</f>
        <v>0.50971624999999998</v>
      </c>
      <c r="U3">
        <f t="shared" ref="U3:U66" si="4">O3/40.31584395</f>
        <v>1.2402072014667573E-2</v>
      </c>
      <c r="V3">
        <f t="shared" ref="V3:V66" si="5">P3/32.5</f>
        <v>1.5683576923076922E-2</v>
      </c>
    </row>
    <row r="4" spans="1:22" x14ac:dyDescent="0.4">
      <c r="C4">
        <v>11</v>
      </c>
      <c r="D4">
        <v>-8.3000000000000004E-2</v>
      </c>
      <c r="F4" s="2" t="s">
        <v>21</v>
      </c>
      <c r="G4" s="2" t="s">
        <v>22</v>
      </c>
      <c r="I4">
        <f t="shared" si="0"/>
        <v>1.0451306413301662</v>
      </c>
      <c r="J4">
        <f t="shared" si="1"/>
        <v>0.99989164490861615</v>
      </c>
      <c r="K4">
        <f t="shared" si="2"/>
        <v>1.0450173961040168</v>
      </c>
      <c r="M4">
        <v>1.0450173961040168</v>
      </c>
      <c r="N4">
        <v>1.0451306413301662</v>
      </c>
      <c r="O4">
        <v>1</v>
      </c>
      <c r="P4">
        <f t="shared" si="3"/>
        <v>1.01813</v>
      </c>
      <c r="U4">
        <f t="shared" si="4"/>
        <v>2.4804144029335146E-2</v>
      </c>
      <c r="V4">
        <f t="shared" si="5"/>
        <v>3.1327076923076923E-2</v>
      </c>
    </row>
    <row r="5" spans="1:22" x14ac:dyDescent="0.4">
      <c r="C5">
        <v>16.082999999999998</v>
      </c>
      <c r="D5">
        <v>0.33300000000000002</v>
      </c>
      <c r="F5" s="1" t="s">
        <v>23</v>
      </c>
      <c r="G5" s="1"/>
      <c r="I5">
        <f t="shared" si="0"/>
        <v>1.5280760095011876</v>
      </c>
      <c r="J5">
        <f t="shared" si="1"/>
        <v>1.000434725848564</v>
      </c>
      <c r="K5">
        <f t="shared" si="2"/>
        <v>1.5287403036410883</v>
      </c>
      <c r="M5">
        <v>1.5287403036410883</v>
      </c>
      <c r="N5">
        <v>1.5280760095011876</v>
      </c>
      <c r="O5">
        <v>1.5</v>
      </c>
      <c r="P5">
        <f t="shared" si="3"/>
        <v>1.5251887500000001</v>
      </c>
      <c r="T5" s="3"/>
      <c r="U5">
        <f t="shared" si="4"/>
        <v>3.7206216044002718E-2</v>
      </c>
      <c r="V5">
        <f t="shared" si="5"/>
        <v>4.6928884615384615E-2</v>
      </c>
    </row>
    <row r="6" spans="1:22" x14ac:dyDescent="0.4">
      <c r="C6">
        <v>21.582999999999998</v>
      </c>
      <c r="D6">
        <v>0.33300000000000002</v>
      </c>
      <c r="I6">
        <f t="shared" si="0"/>
        <v>2.0506413301662705</v>
      </c>
      <c r="J6">
        <f t="shared" si="1"/>
        <v>1.000434725848564</v>
      </c>
      <c r="K6">
        <f t="shared" si="2"/>
        <v>2.0515327969586274</v>
      </c>
      <c r="M6">
        <v>2.0515327969586274</v>
      </c>
      <c r="N6">
        <v>2.0506413301662705</v>
      </c>
      <c r="O6">
        <v>2</v>
      </c>
      <c r="P6">
        <f t="shared" si="3"/>
        <v>2.03084</v>
      </c>
      <c r="T6" s="3"/>
      <c r="U6">
        <f t="shared" si="4"/>
        <v>4.9608288058670291E-2</v>
      </c>
      <c r="V6">
        <f t="shared" si="5"/>
        <v>6.2487384615384611E-2</v>
      </c>
    </row>
    <row r="7" spans="1:22" x14ac:dyDescent="0.4">
      <c r="C7">
        <v>27.582999999999998</v>
      </c>
      <c r="D7">
        <v>0.41699999999999998</v>
      </c>
      <c r="I7">
        <f t="shared" si="0"/>
        <v>2.620712589073634</v>
      </c>
      <c r="J7">
        <f t="shared" si="1"/>
        <v>1.0005443864229766</v>
      </c>
      <c r="K7">
        <f t="shared" si="2"/>
        <v>2.6221392694256496</v>
      </c>
      <c r="M7">
        <v>2.6221392694256496</v>
      </c>
      <c r="N7">
        <v>2.620712589073634</v>
      </c>
      <c r="O7">
        <v>2.5</v>
      </c>
      <c r="P7">
        <f t="shared" si="3"/>
        <v>2.5350312499999998</v>
      </c>
      <c r="U7">
        <f t="shared" si="4"/>
        <v>6.2010360073337864E-2</v>
      </c>
      <c r="V7">
        <f t="shared" si="5"/>
        <v>7.8000961538461533E-2</v>
      </c>
    </row>
    <row r="8" spans="1:22" x14ac:dyDescent="0.4">
      <c r="C8">
        <v>32.167000000000002</v>
      </c>
      <c r="D8">
        <v>0.33300000000000002</v>
      </c>
      <c r="I8">
        <f t="shared" si="0"/>
        <v>3.0562470308788598</v>
      </c>
      <c r="J8">
        <f t="shared" si="1"/>
        <v>1.000434725848564</v>
      </c>
      <c r="K8">
        <f t="shared" si="2"/>
        <v>3.05757566046278</v>
      </c>
      <c r="M8">
        <v>3.05757566046278</v>
      </c>
      <c r="N8">
        <v>3.0562470308788598</v>
      </c>
      <c r="O8">
        <v>3</v>
      </c>
      <c r="P8">
        <f t="shared" si="3"/>
        <v>3.0377100000000001</v>
      </c>
      <c r="U8">
        <f t="shared" si="4"/>
        <v>7.4412432088005437E-2</v>
      </c>
      <c r="V8">
        <f t="shared" si="5"/>
        <v>9.3468000000000009E-2</v>
      </c>
    </row>
    <row r="9" spans="1:22" x14ac:dyDescent="0.4">
      <c r="C9">
        <v>37.75</v>
      </c>
      <c r="D9">
        <v>0.66700000000000004</v>
      </c>
      <c r="I9">
        <f t="shared" si="0"/>
        <v>3.5866983372921615</v>
      </c>
      <c r="J9">
        <f t="shared" si="1"/>
        <v>1.0008707571801567</v>
      </c>
      <c r="K9">
        <f t="shared" si="2"/>
        <v>3.5898214806224149</v>
      </c>
      <c r="M9">
        <v>3.5898214806224149</v>
      </c>
      <c r="N9">
        <v>3.5866983372921615</v>
      </c>
      <c r="O9">
        <v>3.5</v>
      </c>
      <c r="P9">
        <f t="shared" si="3"/>
        <v>3.5388237499999997</v>
      </c>
      <c r="U9">
        <f t="shared" si="4"/>
        <v>8.681450410267301E-2</v>
      </c>
      <c r="V9">
        <f t="shared" si="5"/>
        <v>0.10888688461538461</v>
      </c>
    </row>
    <row r="10" spans="1:22" x14ac:dyDescent="0.4">
      <c r="C10">
        <v>43.082999999999998</v>
      </c>
      <c r="D10">
        <v>1.5</v>
      </c>
      <c r="I10">
        <f t="shared" si="0"/>
        <v>4.0933966745843229</v>
      </c>
      <c r="J10">
        <f t="shared" si="1"/>
        <v>1.0019582245430809</v>
      </c>
      <c r="K10">
        <f t="shared" si="2"/>
        <v>4.1014124644170593</v>
      </c>
      <c r="M10">
        <v>4.1014124644170593</v>
      </c>
      <c r="N10">
        <v>4.0933966745843229</v>
      </c>
      <c r="O10">
        <v>4</v>
      </c>
      <c r="P10">
        <f t="shared" si="3"/>
        <v>4.0383199999999997</v>
      </c>
      <c r="R10" s="1" t="s">
        <v>24</v>
      </c>
      <c r="S10" s="1"/>
      <c r="U10">
        <f t="shared" si="4"/>
        <v>9.9216576117340582E-2</v>
      </c>
      <c r="V10">
        <f t="shared" si="5"/>
        <v>0.12425599999999999</v>
      </c>
    </row>
    <row r="11" spans="1:22" x14ac:dyDescent="0.4">
      <c r="C11">
        <v>47.417000000000002</v>
      </c>
      <c r="D11">
        <v>2.25</v>
      </c>
      <c r="I11">
        <f t="shared" si="0"/>
        <v>4.5051781472684089</v>
      </c>
      <c r="J11">
        <f t="shared" si="1"/>
        <v>1.0029373368146215</v>
      </c>
      <c r="K11">
        <f t="shared" si="2"/>
        <v>4.5184113728968089</v>
      </c>
      <c r="M11">
        <v>4.5184113728968089</v>
      </c>
      <c r="N11">
        <v>4.5051781472684089</v>
      </c>
      <c r="O11">
        <v>4.5</v>
      </c>
      <c r="P11">
        <f t="shared" si="3"/>
        <v>4.5361462499999998</v>
      </c>
      <c r="R11" s="1">
        <v>32.5</v>
      </c>
      <c r="S11" s="1"/>
      <c r="U11">
        <f t="shared" si="4"/>
        <v>0.11161864813200816</v>
      </c>
      <c r="V11">
        <f t="shared" si="5"/>
        <v>0.13957373076923077</v>
      </c>
    </row>
    <row r="12" spans="1:22" x14ac:dyDescent="0.4">
      <c r="C12">
        <v>51</v>
      </c>
      <c r="D12">
        <v>2.8330000000000002</v>
      </c>
      <c r="I12">
        <f t="shared" si="0"/>
        <v>4.8456057007125892</v>
      </c>
      <c r="J12">
        <f t="shared" si="1"/>
        <v>1.0036984334203656</v>
      </c>
      <c r="K12">
        <f t="shared" si="2"/>
        <v>4.8635268507780189</v>
      </c>
      <c r="M12">
        <v>4.8635268507780189</v>
      </c>
      <c r="N12">
        <v>4.8456057007125892</v>
      </c>
      <c r="O12">
        <v>5</v>
      </c>
      <c r="P12">
        <f t="shared" si="3"/>
        <v>5.0322499999999994</v>
      </c>
      <c r="R12" s="1" t="s">
        <v>25</v>
      </c>
      <c r="S12" s="1"/>
      <c r="U12">
        <f t="shared" si="4"/>
        <v>0.12402072014667573</v>
      </c>
      <c r="V12">
        <f t="shared" si="5"/>
        <v>0.15483846153846151</v>
      </c>
    </row>
    <row r="13" spans="1:22" x14ac:dyDescent="0.4">
      <c r="C13">
        <v>55.25</v>
      </c>
      <c r="D13">
        <v>2.75</v>
      </c>
      <c r="I13">
        <f t="shared" si="0"/>
        <v>5.2494061757719717</v>
      </c>
      <c r="J13">
        <f t="shared" si="1"/>
        <v>1.0035900783289817</v>
      </c>
      <c r="K13">
        <f t="shared" si="2"/>
        <v>5.2682519551236338</v>
      </c>
      <c r="M13">
        <v>5.2682519551236338</v>
      </c>
      <c r="N13">
        <v>5.2494061757719717</v>
      </c>
      <c r="O13">
        <v>5.5</v>
      </c>
      <c r="P13">
        <f t="shared" si="3"/>
        <v>5.5265787499999997</v>
      </c>
      <c r="U13">
        <f t="shared" si="4"/>
        <v>0.13642279216134331</v>
      </c>
      <c r="V13">
        <f t="shared" si="5"/>
        <v>0.1700485769230769</v>
      </c>
    </row>
    <row r="14" spans="1:22" x14ac:dyDescent="0.4">
      <c r="C14">
        <v>60.25</v>
      </c>
      <c r="D14">
        <v>3.75</v>
      </c>
      <c r="I14">
        <f t="shared" si="0"/>
        <v>5.7244655581947743</v>
      </c>
      <c r="J14">
        <f t="shared" si="1"/>
        <v>1.0048955613577024</v>
      </c>
      <c r="K14">
        <f t="shared" si="2"/>
        <v>5.7524900305749709</v>
      </c>
      <c r="M14">
        <v>5.7524900305749709</v>
      </c>
      <c r="N14">
        <v>5.7244655581947743</v>
      </c>
      <c r="O14">
        <v>6</v>
      </c>
      <c r="P14">
        <f t="shared" si="3"/>
        <v>6.0190799999999998</v>
      </c>
      <c r="R14" s="1"/>
      <c r="S14" s="1"/>
      <c r="U14">
        <f t="shared" si="4"/>
        <v>0.14882486417601087</v>
      </c>
      <c r="V14">
        <f t="shared" si="5"/>
        <v>0.18520246153846154</v>
      </c>
    </row>
    <row r="15" spans="1:22" x14ac:dyDescent="0.4">
      <c r="C15">
        <v>65.667000000000002</v>
      </c>
      <c r="D15">
        <v>4.5</v>
      </c>
      <c r="I15">
        <f t="shared" si="0"/>
        <v>6.2391448931116393</v>
      </c>
      <c r="J15">
        <f t="shared" si="1"/>
        <v>1.0058746736292428</v>
      </c>
      <c r="K15">
        <f t="shared" si="2"/>
        <v>6.2757978330842272</v>
      </c>
      <c r="M15">
        <v>6.2757978330842272</v>
      </c>
      <c r="N15">
        <v>6.2391448931116393</v>
      </c>
      <c r="O15">
        <v>6.5</v>
      </c>
      <c r="P15">
        <f t="shared" si="3"/>
        <v>6.50970125</v>
      </c>
      <c r="R15">
        <v>40</v>
      </c>
      <c r="S15">
        <f t="shared" ref="S15:S17" si="6">-7*(10)^(-5)*(R15)^3 - 0.0025*(R15)^2 + 1.0207*(R15)</f>
        <v>32.347999999999999</v>
      </c>
      <c r="U15">
        <f t="shared" si="4"/>
        <v>0.16122693619067846</v>
      </c>
      <c r="V15">
        <f t="shared" si="5"/>
        <v>0.20029849999999999</v>
      </c>
    </row>
    <row r="16" spans="1:22" x14ac:dyDescent="0.4">
      <c r="C16">
        <v>71.5</v>
      </c>
      <c r="D16">
        <v>5.5</v>
      </c>
      <c r="I16">
        <f t="shared" si="0"/>
        <v>6.7933491686460812</v>
      </c>
      <c r="J16">
        <f t="shared" si="1"/>
        <v>1.0071801566579635</v>
      </c>
      <c r="K16">
        <f t="shared" si="2"/>
        <v>6.8421264799092061</v>
      </c>
      <c r="M16">
        <v>6.8421264799092061</v>
      </c>
      <c r="N16">
        <v>6.7933491686460812</v>
      </c>
      <c r="O16">
        <v>7</v>
      </c>
      <c r="P16">
        <f t="shared" si="3"/>
        <v>6.9983899999999997</v>
      </c>
      <c r="R16">
        <v>40.5</v>
      </c>
      <c r="S16">
        <f t="shared" si="6"/>
        <v>32.587616249999996</v>
      </c>
      <c r="U16">
        <f t="shared" si="4"/>
        <v>0.17362900820534602</v>
      </c>
      <c r="V16">
        <f t="shared" si="5"/>
        <v>0.21533507692307691</v>
      </c>
    </row>
    <row r="17" spans="3:22" x14ac:dyDescent="0.4">
      <c r="C17">
        <v>78.667000000000002</v>
      </c>
      <c r="D17">
        <v>6.6669999999999998</v>
      </c>
      <c r="I17">
        <f t="shared" si="0"/>
        <v>7.4742992874109273</v>
      </c>
      <c r="J17">
        <f t="shared" si="1"/>
        <v>1.0087036553524804</v>
      </c>
      <c r="K17">
        <f t="shared" si="2"/>
        <v>7.5393530124098422</v>
      </c>
      <c r="M17">
        <v>7.5393530124098422</v>
      </c>
      <c r="N17">
        <v>7.4742992874109273</v>
      </c>
      <c r="O17">
        <v>7.5</v>
      </c>
      <c r="P17">
        <f t="shared" si="3"/>
        <v>7.4850937499999999</v>
      </c>
      <c r="R17">
        <v>40.315843950000001</v>
      </c>
      <c r="S17">
        <f t="shared" si="6"/>
        <v>32.500000001352802</v>
      </c>
      <c r="U17">
        <f t="shared" si="4"/>
        <v>0.18603108022001361</v>
      </c>
      <c r="V17">
        <f t="shared" si="5"/>
        <v>0.23031057692307691</v>
      </c>
    </row>
    <row r="18" spans="3:22" x14ac:dyDescent="0.4">
      <c r="C18">
        <v>84.667000000000002</v>
      </c>
      <c r="D18">
        <v>7.6669999999999998</v>
      </c>
      <c r="I18">
        <f t="shared" si="0"/>
        <v>8.0443705463182908</v>
      </c>
      <c r="J18">
        <f t="shared" si="1"/>
        <v>1.0100091383812011</v>
      </c>
      <c r="K18">
        <f t="shared" si="2"/>
        <v>8.1248877643060489</v>
      </c>
      <c r="M18">
        <v>8.1248877643060489</v>
      </c>
      <c r="N18">
        <v>8.0443705463182908</v>
      </c>
      <c r="O18">
        <v>8</v>
      </c>
      <c r="P18">
        <f t="shared" si="3"/>
        <v>7.9697599999999991</v>
      </c>
      <c r="U18">
        <f t="shared" si="4"/>
        <v>0.19843315223468116</v>
      </c>
      <c r="V18">
        <f t="shared" si="5"/>
        <v>0.24522338461538459</v>
      </c>
    </row>
    <row r="19" spans="3:22" x14ac:dyDescent="0.4">
      <c r="C19">
        <v>89.332999999999998</v>
      </c>
      <c r="D19">
        <v>8.3330000000000002</v>
      </c>
      <c r="I19">
        <f t="shared" si="0"/>
        <v>8.4876959619952483</v>
      </c>
      <c r="J19">
        <f t="shared" si="1"/>
        <v>1.010878590078329</v>
      </c>
      <c r="K19">
        <f t="shared" si="2"/>
        <v>8.5800301270752826</v>
      </c>
      <c r="M19">
        <v>8.5800301270752826</v>
      </c>
      <c r="N19">
        <v>8.4876959619952483</v>
      </c>
      <c r="O19">
        <v>8.5</v>
      </c>
      <c r="P19">
        <f t="shared" si="3"/>
        <v>8.4523362500000001</v>
      </c>
      <c r="U19">
        <f t="shared" si="4"/>
        <v>0.21083522424934875</v>
      </c>
      <c r="V19">
        <f t="shared" si="5"/>
        <v>0.26007188461538461</v>
      </c>
    </row>
    <row r="20" spans="3:22" x14ac:dyDescent="0.4">
      <c r="C20">
        <v>93.667000000000002</v>
      </c>
      <c r="D20">
        <v>9</v>
      </c>
      <c r="I20">
        <f t="shared" si="0"/>
        <v>8.8994774346793353</v>
      </c>
      <c r="J20">
        <f t="shared" si="1"/>
        <v>1.0117493472584855</v>
      </c>
      <c r="K20">
        <f t="shared" si="2"/>
        <v>9.0040404854784395</v>
      </c>
      <c r="M20">
        <v>9.0040404854784395</v>
      </c>
      <c r="N20">
        <v>8.8994774346793353</v>
      </c>
      <c r="O20">
        <v>9</v>
      </c>
      <c r="P20">
        <f t="shared" si="3"/>
        <v>8.9327699999999997</v>
      </c>
      <c r="U20">
        <f t="shared" si="4"/>
        <v>0.22323729626401631</v>
      </c>
      <c r="V20">
        <f t="shared" si="5"/>
        <v>0.27485446153846155</v>
      </c>
    </row>
    <row r="21" spans="3:22" x14ac:dyDescent="0.4">
      <c r="C21">
        <v>98.167000000000002</v>
      </c>
      <c r="D21">
        <v>9.8330000000000002</v>
      </c>
      <c r="I21">
        <f t="shared" si="0"/>
        <v>9.3270308788598584</v>
      </c>
      <c r="J21">
        <f t="shared" si="1"/>
        <v>1.01283681462141</v>
      </c>
      <c r="K21">
        <f t="shared" si="2"/>
        <v>9.4467602452199486</v>
      </c>
      <c r="M21">
        <v>9.4467602452199486</v>
      </c>
      <c r="N21">
        <v>9.3270308788598584</v>
      </c>
      <c r="O21">
        <v>9.5</v>
      </c>
      <c r="P21">
        <f t="shared" si="3"/>
        <v>9.4110087500000006</v>
      </c>
      <c r="U21">
        <f t="shared" si="4"/>
        <v>0.2356393682786839</v>
      </c>
      <c r="V21">
        <f t="shared" si="5"/>
        <v>0.28956950000000004</v>
      </c>
    </row>
    <row r="22" spans="3:22" x14ac:dyDescent="0.4">
      <c r="C22">
        <v>101.667</v>
      </c>
      <c r="D22">
        <v>10.833</v>
      </c>
      <c r="I22">
        <f t="shared" si="0"/>
        <v>9.6595724465558206</v>
      </c>
      <c r="J22">
        <f t="shared" si="1"/>
        <v>1.0141422976501306</v>
      </c>
      <c r="K22">
        <f t="shared" si="2"/>
        <v>9.7961809952680134</v>
      </c>
      <c r="M22">
        <v>9.7961809952680134</v>
      </c>
      <c r="N22">
        <v>9.6595724465558206</v>
      </c>
      <c r="O22">
        <v>10</v>
      </c>
      <c r="P22">
        <f t="shared" si="3"/>
        <v>9.8869999999999987</v>
      </c>
      <c r="U22">
        <f t="shared" si="4"/>
        <v>0.24804144029335146</v>
      </c>
      <c r="V22">
        <f t="shared" si="5"/>
        <v>0.30421538461538455</v>
      </c>
    </row>
    <row r="23" spans="3:22" x14ac:dyDescent="0.4">
      <c r="C23">
        <v>107.333</v>
      </c>
      <c r="D23">
        <v>11.667</v>
      </c>
      <c r="I23">
        <f t="shared" si="0"/>
        <v>10.197909738717339</v>
      </c>
      <c r="J23">
        <f t="shared" si="1"/>
        <v>1.0152310704960836</v>
      </c>
      <c r="K23">
        <f t="shared" si="2"/>
        <v>10.353234820860441</v>
      </c>
      <c r="M23">
        <v>10.353234820860441</v>
      </c>
      <c r="N23">
        <v>10.197909738717339</v>
      </c>
      <c r="O23">
        <v>10.5</v>
      </c>
      <c r="P23">
        <f t="shared" si="3"/>
        <v>10.36069125</v>
      </c>
      <c r="U23">
        <f t="shared" si="4"/>
        <v>0.26044351230801904</v>
      </c>
      <c r="V23">
        <f t="shared" si="5"/>
        <v>0.31879050000000003</v>
      </c>
    </row>
    <row r="24" spans="3:22" x14ac:dyDescent="0.4">
      <c r="C24">
        <v>112.167</v>
      </c>
      <c r="D24">
        <v>12.833</v>
      </c>
      <c r="I24">
        <f t="shared" si="0"/>
        <v>10.657197149643705</v>
      </c>
      <c r="J24">
        <f t="shared" si="1"/>
        <v>1.0167532637075718</v>
      </c>
      <c r="K24">
        <f t="shared" si="2"/>
        <v>10.835739983875269</v>
      </c>
      <c r="M24">
        <v>10.835739983875269</v>
      </c>
      <c r="N24">
        <v>10.657197149643705</v>
      </c>
      <c r="O24">
        <v>11</v>
      </c>
      <c r="P24">
        <f t="shared" si="3"/>
        <v>10.832029999999998</v>
      </c>
      <c r="U24">
        <f t="shared" si="4"/>
        <v>0.27284558432268663</v>
      </c>
      <c r="V24">
        <f t="shared" si="5"/>
        <v>0.33329323076923068</v>
      </c>
    </row>
    <row r="25" spans="3:22" x14ac:dyDescent="0.4">
      <c r="C25">
        <v>115.667</v>
      </c>
      <c r="D25">
        <v>13.5</v>
      </c>
      <c r="I25">
        <f t="shared" si="0"/>
        <v>10.989738717339668</v>
      </c>
      <c r="J25">
        <f t="shared" si="1"/>
        <v>1.0176240208877285</v>
      </c>
      <c r="K25">
        <f t="shared" si="2"/>
        <v>11.183422102044741</v>
      </c>
      <c r="M25">
        <v>11.183422102044741</v>
      </c>
      <c r="N25">
        <v>10.989738717339668</v>
      </c>
      <c r="O25">
        <v>11.5</v>
      </c>
      <c r="P25">
        <f t="shared" si="3"/>
        <v>11.300963749999999</v>
      </c>
      <c r="U25">
        <f t="shared" si="4"/>
        <v>0.28524765633735416</v>
      </c>
      <c r="V25">
        <f t="shared" si="5"/>
        <v>0.34772196153846152</v>
      </c>
    </row>
    <row r="26" spans="3:22" x14ac:dyDescent="0.4">
      <c r="C26">
        <v>120.333</v>
      </c>
      <c r="D26">
        <v>14.833</v>
      </c>
      <c r="I26">
        <f t="shared" si="0"/>
        <v>11.433064133016627</v>
      </c>
      <c r="J26">
        <f t="shared" si="1"/>
        <v>1.019364229765013</v>
      </c>
      <c r="K26">
        <f t="shared" si="2"/>
        <v>11.65445661380649</v>
      </c>
      <c r="M26">
        <v>11.65445661380649</v>
      </c>
      <c r="N26">
        <v>11.433064133016627</v>
      </c>
      <c r="O26">
        <v>12</v>
      </c>
      <c r="P26">
        <f t="shared" si="3"/>
        <v>11.767440000000001</v>
      </c>
      <c r="U26">
        <f t="shared" si="4"/>
        <v>0.29764972835202175</v>
      </c>
      <c r="V26">
        <f t="shared" si="5"/>
        <v>0.36207507692307694</v>
      </c>
    </row>
    <row r="27" spans="3:22" x14ac:dyDescent="0.4">
      <c r="C27">
        <v>124</v>
      </c>
      <c r="D27">
        <v>15.333</v>
      </c>
      <c r="I27">
        <f t="shared" si="0"/>
        <v>11.781472684085511</v>
      </c>
      <c r="J27">
        <f t="shared" si="1"/>
        <v>1.0200169712793734</v>
      </c>
      <c r="K27">
        <f t="shared" si="2"/>
        <v>12.017302084431574</v>
      </c>
      <c r="M27">
        <v>12.017302084431574</v>
      </c>
      <c r="N27">
        <v>11.781472684085511</v>
      </c>
      <c r="O27">
        <v>12.5</v>
      </c>
      <c r="P27">
        <f t="shared" si="3"/>
        <v>12.231406249999999</v>
      </c>
      <c r="U27">
        <f t="shared" si="4"/>
        <v>0.31005180036668933</v>
      </c>
      <c r="V27">
        <f t="shared" si="5"/>
        <v>0.37635096153846154</v>
      </c>
    </row>
    <row r="28" spans="3:22" x14ac:dyDescent="0.4">
      <c r="C28">
        <v>129</v>
      </c>
      <c r="D28">
        <v>16.832999999999998</v>
      </c>
      <c r="I28">
        <f t="shared" si="0"/>
        <v>12.256532066508314</v>
      </c>
      <c r="J28">
        <f t="shared" si="1"/>
        <v>1.0219751958224543</v>
      </c>
      <c r="K28">
        <f t="shared" si="2"/>
        <v>12.525871758774025</v>
      </c>
      <c r="M28">
        <v>12.525871758774025</v>
      </c>
      <c r="N28">
        <v>12.256532066508314</v>
      </c>
      <c r="O28">
        <v>13</v>
      </c>
      <c r="P28">
        <f t="shared" si="3"/>
        <v>12.69281</v>
      </c>
      <c r="U28">
        <f t="shared" si="4"/>
        <v>0.32245387238135692</v>
      </c>
      <c r="V28">
        <f t="shared" si="5"/>
        <v>0.39054800000000001</v>
      </c>
    </row>
    <row r="29" spans="3:22" x14ac:dyDescent="0.4">
      <c r="C29">
        <v>133.833</v>
      </c>
      <c r="D29">
        <v>18.25</v>
      </c>
      <c r="I29">
        <f t="shared" si="0"/>
        <v>12.715724465558194</v>
      </c>
      <c r="J29">
        <f t="shared" si="1"/>
        <v>1.0238250652741514</v>
      </c>
      <c r="K29">
        <f t="shared" si="2"/>
        <v>13.018677430958242</v>
      </c>
      <c r="M29">
        <v>13.018677430958242</v>
      </c>
      <c r="N29">
        <v>12.715724465558194</v>
      </c>
      <c r="O29">
        <v>13.5</v>
      </c>
      <c r="P29">
        <f t="shared" si="3"/>
        <v>13.151598749999998</v>
      </c>
      <c r="U29">
        <f t="shared" si="4"/>
        <v>0.33485594439602445</v>
      </c>
      <c r="V29">
        <f t="shared" si="5"/>
        <v>0.40466457692307684</v>
      </c>
    </row>
    <row r="30" spans="3:22" x14ac:dyDescent="0.4">
      <c r="C30">
        <v>137.167</v>
      </c>
      <c r="D30">
        <v>19.582999999999998</v>
      </c>
      <c r="I30">
        <f t="shared" si="0"/>
        <v>13.032494061757721</v>
      </c>
      <c r="J30">
        <f t="shared" si="1"/>
        <v>1.0255652741514361</v>
      </c>
      <c r="K30">
        <f t="shared" si="2"/>
        <v>13.365673345323518</v>
      </c>
      <c r="M30">
        <v>13.365673345323518</v>
      </c>
      <c r="N30">
        <v>13.032494061757721</v>
      </c>
      <c r="O30">
        <v>14</v>
      </c>
      <c r="P30">
        <f t="shared" si="3"/>
        <v>13.60772</v>
      </c>
      <c r="U30">
        <f t="shared" si="4"/>
        <v>0.34725801641069204</v>
      </c>
      <c r="V30">
        <f t="shared" si="5"/>
        <v>0.41869907692307695</v>
      </c>
    </row>
    <row r="31" spans="3:22" x14ac:dyDescent="0.4">
      <c r="C31">
        <v>140.417</v>
      </c>
      <c r="D31">
        <v>20.75</v>
      </c>
      <c r="I31">
        <f t="shared" si="0"/>
        <v>13.341282660332542</v>
      </c>
      <c r="J31">
        <f t="shared" si="1"/>
        <v>1.027088772845953</v>
      </c>
      <c r="K31">
        <f t="shared" si="2"/>
        <v>13.702681635791942</v>
      </c>
      <c r="M31">
        <v>13.702681635791942</v>
      </c>
      <c r="N31">
        <v>13.341282660332542</v>
      </c>
      <c r="O31">
        <v>14.5</v>
      </c>
      <c r="P31">
        <f t="shared" si="3"/>
        <v>14.061121249999999</v>
      </c>
      <c r="U31">
        <f t="shared" si="4"/>
        <v>0.35966008842535963</v>
      </c>
      <c r="V31">
        <f t="shared" si="5"/>
        <v>0.43264988461538462</v>
      </c>
    </row>
    <row r="32" spans="3:22" x14ac:dyDescent="0.4">
      <c r="C32">
        <v>143.167</v>
      </c>
      <c r="D32">
        <v>21.332999999999998</v>
      </c>
      <c r="I32">
        <f t="shared" si="0"/>
        <v>13.602565320665084</v>
      </c>
      <c r="J32">
        <f t="shared" si="1"/>
        <v>1.0278498694516971</v>
      </c>
      <c r="K32">
        <f t="shared" si="2"/>
        <v>13.981394989053788</v>
      </c>
      <c r="M32">
        <v>13.981394989053788</v>
      </c>
      <c r="N32">
        <v>13.602565320665084</v>
      </c>
      <c r="O32">
        <v>15</v>
      </c>
      <c r="P32">
        <f t="shared" si="3"/>
        <v>14.511749999999999</v>
      </c>
      <c r="U32">
        <f t="shared" si="4"/>
        <v>0.37206216044002721</v>
      </c>
      <c r="V32">
        <f t="shared" si="5"/>
        <v>0.44651538461538459</v>
      </c>
    </row>
    <row r="33" spans="3:22" x14ac:dyDescent="0.4">
      <c r="C33">
        <v>147.5</v>
      </c>
      <c r="D33">
        <v>22.667000000000002</v>
      </c>
      <c r="I33">
        <f t="shared" si="0"/>
        <v>14.014251781472684</v>
      </c>
      <c r="J33">
        <f t="shared" si="1"/>
        <v>1.0295913838120105</v>
      </c>
      <c r="K33">
        <f t="shared" si="2"/>
        <v>14.428952884776395</v>
      </c>
      <c r="M33">
        <v>14.428952884776395</v>
      </c>
      <c r="N33">
        <v>14.014251781472684</v>
      </c>
      <c r="O33">
        <v>15.5</v>
      </c>
      <c r="P33">
        <f t="shared" si="3"/>
        <v>14.959553749999998</v>
      </c>
      <c r="U33">
        <f t="shared" si="4"/>
        <v>0.38446423245469474</v>
      </c>
      <c r="V33">
        <f t="shared" si="5"/>
        <v>0.46029396153846147</v>
      </c>
    </row>
    <row r="34" spans="3:22" x14ac:dyDescent="0.4">
      <c r="C34">
        <v>150.917</v>
      </c>
      <c r="D34">
        <v>24.082999999999998</v>
      </c>
      <c r="I34">
        <f t="shared" si="0"/>
        <v>14.338907363420429</v>
      </c>
      <c r="J34">
        <f t="shared" si="1"/>
        <v>1.0314399477806788</v>
      </c>
      <c r="K34">
        <f t="shared" si="2"/>
        <v>14.789721862158357</v>
      </c>
      <c r="M34">
        <v>14.789721862158357</v>
      </c>
      <c r="N34">
        <v>14.338907363420429</v>
      </c>
      <c r="O34">
        <v>16</v>
      </c>
      <c r="P34">
        <f t="shared" si="3"/>
        <v>15.40448</v>
      </c>
      <c r="U34">
        <f t="shared" si="4"/>
        <v>0.39686630446936233</v>
      </c>
      <c r="V34">
        <f t="shared" si="5"/>
        <v>0.47398399999999996</v>
      </c>
    </row>
    <row r="35" spans="3:22" x14ac:dyDescent="0.4">
      <c r="C35">
        <v>153.25</v>
      </c>
      <c r="D35">
        <v>24.582999999999998</v>
      </c>
      <c r="I35">
        <f t="shared" si="0"/>
        <v>14.560570071258907</v>
      </c>
      <c r="J35">
        <f t="shared" si="1"/>
        <v>1.0320926892950391</v>
      </c>
      <c r="K35">
        <f t="shared" si="2"/>
        <v>15.027857922514464</v>
      </c>
      <c r="M35">
        <v>15.027857922514464</v>
      </c>
      <c r="N35">
        <v>14.560570071258907</v>
      </c>
      <c r="O35">
        <v>16.5</v>
      </c>
      <c r="P35">
        <f t="shared" si="3"/>
        <v>15.846476249999998</v>
      </c>
      <c r="U35">
        <f t="shared" si="4"/>
        <v>0.40926837648402992</v>
      </c>
      <c r="V35">
        <f t="shared" si="5"/>
        <v>0.48758388461538454</v>
      </c>
    </row>
    <row r="36" spans="3:22" x14ac:dyDescent="0.4">
      <c r="C36">
        <v>156.75</v>
      </c>
      <c r="D36">
        <v>26</v>
      </c>
      <c r="I36">
        <f t="shared" si="0"/>
        <v>14.893111638954869</v>
      </c>
      <c r="J36">
        <f t="shared" si="1"/>
        <v>1.0339425587467364</v>
      </c>
      <c r="K36">
        <f t="shared" si="2"/>
        <v>15.398621955681797</v>
      </c>
      <c r="M36">
        <v>15.398621955681797</v>
      </c>
      <c r="N36">
        <v>14.893111638954869</v>
      </c>
      <c r="O36">
        <v>17</v>
      </c>
      <c r="P36">
        <f t="shared" si="3"/>
        <v>16.285489999999999</v>
      </c>
      <c r="U36">
        <f t="shared" si="4"/>
        <v>0.4216704484986975</v>
      </c>
      <c r="V36">
        <f t="shared" si="5"/>
        <v>0.50109199999999998</v>
      </c>
    </row>
    <row r="37" spans="3:22" x14ac:dyDescent="0.4">
      <c r="C37">
        <v>161.667</v>
      </c>
      <c r="D37">
        <v>27.75</v>
      </c>
      <c r="I37">
        <f t="shared" si="0"/>
        <v>15.360285035629454</v>
      </c>
      <c r="J37">
        <f t="shared" si="1"/>
        <v>1.0362271540469974</v>
      </c>
      <c r="K37">
        <f t="shared" si="2"/>
        <v>15.916744447820991</v>
      </c>
      <c r="M37">
        <v>15.916744447820991</v>
      </c>
      <c r="N37">
        <v>15.360285035629454</v>
      </c>
      <c r="O37">
        <v>17.5</v>
      </c>
      <c r="P37">
        <f t="shared" si="3"/>
        <v>16.72146875</v>
      </c>
      <c r="U37">
        <f t="shared" si="4"/>
        <v>0.43407252051336503</v>
      </c>
      <c r="V37">
        <f t="shared" si="5"/>
        <v>0.51450673076923081</v>
      </c>
    </row>
    <row r="38" spans="3:22" x14ac:dyDescent="0.4">
      <c r="C38">
        <v>166.583</v>
      </c>
      <c r="D38">
        <v>29.667000000000002</v>
      </c>
      <c r="I38">
        <f t="shared" si="0"/>
        <v>15.827363420427552</v>
      </c>
      <c r="J38">
        <f t="shared" si="1"/>
        <v>1.0387297650130549</v>
      </c>
      <c r="K38">
        <f t="shared" si="2"/>
        <v>16.440353486476933</v>
      </c>
      <c r="M38">
        <v>16.440353486476933</v>
      </c>
      <c r="N38">
        <v>15.827363420427552</v>
      </c>
      <c r="O38">
        <v>18</v>
      </c>
      <c r="P38">
        <f t="shared" si="3"/>
        <v>17.154359999999997</v>
      </c>
      <c r="U38">
        <f t="shared" si="4"/>
        <v>0.44647459252803262</v>
      </c>
      <c r="V38">
        <f t="shared" si="5"/>
        <v>0.52782646153846147</v>
      </c>
    </row>
    <row r="39" spans="3:22" x14ac:dyDescent="0.4">
      <c r="C39">
        <v>170.167</v>
      </c>
      <c r="D39">
        <v>31.417000000000002</v>
      </c>
      <c r="I39">
        <f t="shared" si="0"/>
        <v>16.167885985748221</v>
      </c>
      <c r="J39">
        <f t="shared" si="1"/>
        <v>1.041014360313316</v>
      </c>
      <c r="K39">
        <f t="shared" si="2"/>
        <v>16.83100148707231</v>
      </c>
      <c r="M39">
        <v>16.83100148707231</v>
      </c>
      <c r="N39">
        <v>16.167885985748221</v>
      </c>
      <c r="O39">
        <v>18.5</v>
      </c>
      <c r="P39">
        <f t="shared" si="3"/>
        <v>17.584111249999996</v>
      </c>
      <c r="U39">
        <f t="shared" si="4"/>
        <v>0.45887666454270021</v>
      </c>
      <c r="V39">
        <f t="shared" si="5"/>
        <v>0.54104957692307676</v>
      </c>
    </row>
    <row r="40" spans="3:22" x14ac:dyDescent="0.4">
      <c r="C40">
        <v>175</v>
      </c>
      <c r="D40">
        <v>33.332999999999998</v>
      </c>
      <c r="I40">
        <f t="shared" si="0"/>
        <v>16.6270783847981</v>
      </c>
      <c r="J40">
        <f t="shared" si="1"/>
        <v>1.0435156657963447</v>
      </c>
      <c r="K40">
        <f t="shared" si="2"/>
        <v>17.350616770960603</v>
      </c>
      <c r="M40">
        <v>17.350616770960603</v>
      </c>
      <c r="N40">
        <v>16.6270783847981</v>
      </c>
      <c r="O40">
        <v>19</v>
      </c>
      <c r="P40">
        <f t="shared" si="3"/>
        <v>18.010670000000001</v>
      </c>
      <c r="U40">
        <f t="shared" si="4"/>
        <v>0.47127873655736779</v>
      </c>
      <c r="V40">
        <f t="shared" si="5"/>
        <v>0.55417446153846162</v>
      </c>
    </row>
    <row r="41" spans="3:22" x14ac:dyDescent="0.4">
      <c r="C41">
        <v>178.833</v>
      </c>
      <c r="D41">
        <v>34.667000000000002</v>
      </c>
      <c r="I41">
        <f t="shared" si="0"/>
        <v>16.99125890736342</v>
      </c>
      <c r="J41">
        <f t="shared" si="1"/>
        <v>1.0452571801566579</v>
      </c>
      <c r="K41">
        <f t="shared" si="2"/>
        <v>17.760235372822386</v>
      </c>
      <c r="M41">
        <v>17.760235372822386</v>
      </c>
      <c r="N41">
        <v>16.99125890736342</v>
      </c>
      <c r="O41">
        <v>19.5</v>
      </c>
      <c r="P41">
        <f t="shared" si="3"/>
        <v>18.433983749999999</v>
      </c>
      <c r="U41">
        <f t="shared" si="4"/>
        <v>0.48368080857203533</v>
      </c>
      <c r="V41">
        <f t="shared" si="5"/>
        <v>0.56719949999999997</v>
      </c>
    </row>
    <row r="42" spans="3:22" x14ac:dyDescent="0.4">
      <c r="C42">
        <v>183</v>
      </c>
      <c r="D42">
        <v>36</v>
      </c>
      <c r="I42">
        <f t="shared" si="0"/>
        <v>17.387173396674584</v>
      </c>
      <c r="J42">
        <f t="shared" si="1"/>
        <v>1.0469973890339426</v>
      </c>
      <c r="K42">
        <f t="shared" si="2"/>
        <v>18.204325148998716</v>
      </c>
      <c r="M42">
        <v>18.204325148998716</v>
      </c>
      <c r="N42">
        <v>17.387173396674584</v>
      </c>
      <c r="O42">
        <v>20</v>
      </c>
      <c r="P42">
        <f t="shared" si="3"/>
        <v>18.853999999999999</v>
      </c>
      <c r="U42">
        <f t="shared" si="4"/>
        <v>0.49608288058670291</v>
      </c>
      <c r="V42">
        <f t="shared" si="5"/>
        <v>0.58012307692307685</v>
      </c>
    </row>
    <row r="43" spans="3:22" x14ac:dyDescent="0.4">
      <c r="C43">
        <v>186.667</v>
      </c>
      <c r="D43">
        <v>37.667000000000002</v>
      </c>
      <c r="I43">
        <f t="shared" si="0"/>
        <v>17.735581947743469</v>
      </c>
      <c r="J43">
        <f t="shared" si="1"/>
        <v>1.0491736292428198</v>
      </c>
      <c r="K43">
        <f t="shared" si="2"/>
        <v>18.607704878847454</v>
      </c>
      <c r="M43">
        <v>18.607704878847454</v>
      </c>
      <c r="N43">
        <v>17.735581947743469</v>
      </c>
      <c r="O43">
        <v>20.5</v>
      </c>
      <c r="P43">
        <f t="shared" si="3"/>
        <v>19.270666250000001</v>
      </c>
      <c r="U43">
        <f t="shared" si="4"/>
        <v>0.5084849526013705</v>
      </c>
      <c r="V43">
        <f t="shared" si="5"/>
        <v>0.59294357692307698</v>
      </c>
    </row>
    <row r="44" spans="3:22" x14ac:dyDescent="0.4">
      <c r="C44">
        <v>189.833</v>
      </c>
      <c r="D44">
        <v>38.832999999999998</v>
      </c>
      <c r="I44">
        <f t="shared" si="0"/>
        <v>18.036389548693585</v>
      </c>
      <c r="J44">
        <f t="shared" si="1"/>
        <v>1.0506958224543081</v>
      </c>
      <c r="K44">
        <f t="shared" si="2"/>
        <v>18.950759150970892</v>
      </c>
      <c r="M44">
        <v>18.950759150970892</v>
      </c>
      <c r="N44">
        <v>18.036389548693585</v>
      </c>
      <c r="O44">
        <v>21</v>
      </c>
      <c r="P44">
        <f t="shared" si="3"/>
        <v>19.68393</v>
      </c>
      <c r="U44">
        <f t="shared" si="4"/>
        <v>0.52088702461603809</v>
      </c>
      <c r="V44">
        <f t="shared" si="5"/>
        <v>0.6056593846153846</v>
      </c>
    </row>
    <row r="45" spans="3:22" x14ac:dyDescent="0.4">
      <c r="C45">
        <v>195</v>
      </c>
      <c r="D45">
        <v>41.5</v>
      </c>
      <c r="I45">
        <f t="shared" si="0"/>
        <v>18.527315914489311</v>
      </c>
      <c r="J45">
        <f t="shared" si="1"/>
        <v>1.054177545691906</v>
      </c>
      <c r="K45">
        <f t="shared" si="2"/>
        <v>19.531080418994932</v>
      </c>
      <c r="M45">
        <v>19.531080418994932</v>
      </c>
      <c r="N45">
        <v>18.527315914489311</v>
      </c>
      <c r="O45">
        <v>21.5</v>
      </c>
      <c r="P45">
        <f t="shared" si="3"/>
        <v>20.09373875</v>
      </c>
      <c r="U45">
        <f t="shared" si="4"/>
        <v>0.53328909663070567</v>
      </c>
      <c r="V45">
        <f t="shared" si="5"/>
        <v>0.61826888461538465</v>
      </c>
    </row>
    <row r="46" spans="3:22" x14ac:dyDescent="0.4">
      <c r="C46">
        <v>199.333</v>
      </c>
      <c r="D46">
        <v>43.332999999999998</v>
      </c>
      <c r="I46">
        <f t="shared" si="0"/>
        <v>18.939002375296912</v>
      </c>
      <c r="J46">
        <f t="shared" si="1"/>
        <v>1.0565704960835509</v>
      </c>
      <c r="K46">
        <f t="shared" si="2"/>
        <v>20.010391134995007</v>
      </c>
      <c r="M46">
        <v>20.010391134995007</v>
      </c>
      <c r="N46">
        <v>18.939002375296912</v>
      </c>
      <c r="O46">
        <v>22</v>
      </c>
      <c r="P46">
        <f t="shared" si="3"/>
        <v>20.500039999999998</v>
      </c>
      <c r="U46">
        <f t="shared" si="4"/>
        <v>0.54569116864537326</v>
      </c>
      <c r="V46">
        <f t="shared" si="5"/>
        <v>0.6307704615384615</v>
      </c>
    </row>
    <row r="47" spans="3:22" x14ac:dyDescent="0.4">
      <c r="C47">
        <v>202.5</v>
      </c>
      <c r="D47">
        <v>45.167000000000002</v>
      </c>
      <c r="I47">
        <f t="shared" si="0"/>
        <v>19.239904988123516</v>
      </c>
      <c r="J47">
        <f t="shared" si="1"/>
        <v>1.0589647519582246</v>
      </c>
      <c r="K47">
        <f t="shared" si="2"/>
        <v>20.374381213448029</v>
      </c>
      <c r="M47">
        <v>20.374381213448029</v>
      </c>
      <c r="N47">
        <v>19.239904988123516</v>
      </c>
      <c r="O47">
        <v>22.5</v>
      </c>
      <c r="P47">
        <f t="shared" si="3"/>
        <v>20.90278125</v>
      </c>
      <c r="U47">
        <f t="shared" si="4"/>
        <v>0.55809324066004073</v>
      </c>
      <c r="V47">
        <f t="shared" si="5"/>
        <v>0.64316249999999997</v>
      </c>
    </row>
    <row r="48" spans="3:22" x14ac:dyDescent="0.4">
      <c r="C48">
        <v>205.833</v>
      </c>
      <c r="D48">
        <v>46.832999999999998</v>
      </c>
      <c r="I48">
        <f t="shared" si="0"/>
        <v>19.556579572446555</v>
      </c>
      <c r="J48">
        <f t="shared" si="1"/>
        <v>1.061139686684073</v>
      </c>
      <c r="K48">
        <f t="shared" si="2"/>
        <v>20.752262720118079</v>
      </c>
      <c r="M48">
        <v>20.752262720118079</v>
      </c>
      <c r="N48">
        <v>19.556579572446555</v>
      </c>
      <c r="O48">
        <v>23</v>
      </c>
      <c r="P48">
        <f t="shared" si="3"/>
        <v>21.301909999999999</v>
      </c>
      <c r="U48">
        <f t="shared" si="4"/>
        <v>0.57049531267470832</v>
      </c>
      <c r="V48">
        <f t="shared" si="5"/>
        <v>0.65544338461538465</v>
      </c>
    </row>
    <row r="49" spans="3:22" x14ac:dyDescent="0.4">
      <c r="C49">
        <v>208.167</v>
      </c>
      <c r="D49">
        <v>48.167000000000002</v>
      </c>
      <c r="I49">
        <f t="shared" si="0"/>
        <v>19.77833729216152</v>
      </c>
      <c r="J49">
        <f t="shared" si="1"/>
        <v>1.0628812010443864</v>
      </c>
      <c r="K49">
        <f t="shared" si="2"/>
        <v>21.022022895753615</v>
      </c>
      <c r="M49">
        <v>21.022022895753615</v>
      </c>
      <c r="N49">
        <v>19.77833729216152</v>
      </c>
      <c r="O49">
        <v>23.5</v>
      </c>
      <c r="P49">
        <f t="shared" si="3"/>
        <v>21.697373749999997</v>
      </c>
      <c r="U49">
        <f t="shared" si="4"/>
        <v>0.58289738468937591</v>
      </c>
      <c r="V49">
        <f t="shared" si="5"/>
        <v>0.66761149999999991</v>
      </c>
    </row>
    <row r="50" spans="3:22" x14ac:dyDescent="0.4">
      <c r="C50">
        <v>211.667</v>
      </c>
      <c r="D50">
        <v>50.167000000000002</v>
      </c>
      <c r="I50">
        <f t="shared" si="0"/>
        <v>20.110878859857483</v>
      </c>
      <c r="J50">
        <f t="shared" si="1"/>
        <v>1.0654921671018276</v>
      </c>
      <c r="K50">
        <f t="shared" si="2"/>
        <v>21.427983898711879</v>
      </c>
      <c r="M50">
        <v>21.427983898711879</v>
      </c>
      <c r="N50">
        <v>20.110878859857483</v>
      </c>
      <c r="O50">
        <v>24</v>
      </c>
      <c r="P50">
        <f t="shared" si="3"/>
        <v>22.089120000000001</v>
      </c>
      <c r="U50">
        <f t="shared" si="4"/>
        <v>0.59529945670404349</v>
      </c>
      <c r="V50">
        <f t="shared" si="5"/>
        <v>0.6796652307692308</v>
      </c>
    </row>
    <row r="51" spans="3:22" x14ac:dyDescent="0.4">
      <c r="C51">
        <v>214.333</v>
      </c>
      <c r="D51">
        <v>51.5</v>
      </c>
      <c r="I51">
        <f t="shared" si="0"/>
        <v>20.36418052256532</v>
      </c>
      <c r="J51">
        <f t="shared" si="1"/>
        <v>1.0672323759791122</v>
      </c>
      <c r="K51">
        <f t="shared" si="2"/>
        <v>21.733312763964946</v>
      </c>
      <c r="M51">
        <v>21.733312763964946</v>
      </c>
      <c r="N51">
        <v>20.36418052256532</v>
      </c>
      <c r="O51">
        <v>24.5</v>
      </c>
      <c r="P51">
        <f t="shared" si="3"/>
        <v>22.477096249999999</v>
      </c>
      <c r="U51">
        <f t="shared" si="4"/>
        <v>0.60770152871871108</v>
      </c>
      <c r="V51">
        <f t="shared" si="5"/>
        <v>0.69160296153846146</v>
      </c>
    </row>
    <row r="52" spans="3:22" x14ac:dyDescent="0.4">
      <c r="C52">
        <v>217.167</v>
      </c>
      <c r="D52">
        <v>53.167000000000002</v>
      </c>
      <c r="I52">
        <f t="shared" si="0"/>
        <v>20.633444180522567</v>
      </c>
      <c r="J52">
        <f t="shared" si="1"/>
        <v>1.0694086161879897</v>
      </c>
      <c r="K52">
        <f t="shared" si="2"/>
        <v>22.065582988284767</v>
      </c>
      <c r="M52">
        <v>22.065582988284767</v>
      </c>
      <c r="N52">
        <v>20.633444180522567</v>
      </c>
      <c r="O52">
        <v>25</v>
      </c>
      <c r="P52">
        <f t="shared" si="3"/>
        <v>22.861249999999998</v>
      </c>
      <c r="U52">
        <f t="shared" si="4"/>
        <v>0.62010360073337867</v>
      </c>
      <c r="V52">
        <f t="shared" si="5"/>
        <v>0.70342307692307682</v>
      </c>
    </row>
    <row r="53" spans="3:22" x14ac:dyDescent="0.4">
      <c r="C53">
        <v>219.5</v>
      </c>
      <c r="D53">
        <v>54.832999999999998</v>
      </c>
      <c r="I53">
        <f t="shared" si="0"/>
        <v>20.855106888361046</v>
      </c>
      <c r="J53">
        <f t="shared" si="1"/>
        <v>1.0715835509138381</v>
      </c>
      <c r="K53">
        <f t="shared" si="2"/>
        <v>22.347989494117574</v>
      </c>
      <c r="M53">
        <v>22.347989494117574</v>
      </c>
      <c r="N53">
        <v>20.855106888361046</v>
      </c>
      <c r="O53">
        <v>25.5</v>
      </c>
      <c r="P53">
        <f t="shared" si="3"/>
        <v>23.241528749999997</v>
      </c>
      <c r="U53">
        <f t="shared" si="4"/>
        <v>0.63250567274804625</v>
      </c>
      <c r="V53">
        <f t="shared" si="5"/>
        <v>0.71512396153846147</v>
      </c>
    </row>
    <row r="54" spans="3:22" x14ac:dyDescent="0.4">
      <c r="C54">
        <v>222.333</v>
      </c>
      <c r="D54">
        <v>56.332999999999998</v>
      </c>
      <c r="I54">
        <f t="shared" si="0"/>
        <v>21.124275534441804</v>
      </c>
      <c r="J54">
        <f t="shared" si="1"/>
        <v>1.073541775456919</v>
      </c>
      <c r="K54">
        <f t="shared" si="2"/>
        <v>22.677792262485809</v>
      </c>
      <c r="M54">
        <v>22.677792262485809</v>
      </c>
      <c r="N54">
        <v>21.124275534441804</v>
      </c>
      <c r="O54">
        <v>26</v>
      </c>
      <c r="P54">
        <f t="shared" si="3"/>
        <v>23.61788</v>
      </c>
      <c r="U54">
        <f t="shared" si="4"/>
        <v>0.64490774476271384</v>
      </c>
      <c r="V54">
        <f t="shared" si="5"/>
        <v>0.72670400000000002</v>
      </c>
    </row>
    <row r="55" spans="3:22" x14ac:dyDescent="0.4">
      <c r="C55">
        <v>225.5</v>
      </c>
      <c r="D55">
        <v>58.167000000000002</v>
      </c>
      <c r="I55">
        <f t="shared" si="0"/>
        <v>21.425178147268408</v>
      </c>
      <c r="J55">
        <f t="shared" si="1"/>
        <v>1.0759360313315927</v>
      </c>
      <c r="K55">
        <f t="shared" si="2"/>
        <v>23.052121146344337</v>
      </c>
      <c r="M55">
        <v>23.052121146344337</v>
      </c>
      <c r="N55">
        <v>21.425178147268408</v>
      </c>
      <c r="O55">
        <v>26.5</v>
      </c>
      <c r="P55">
        <f t="shared" si="3"/>
        <v>23.99025125</v>
      </c>
      <c r="U55">
        <f t="shared" si="4"/>
        <v>0.65730981677738132</v>
      </c>
      <c r="V55">
        <f t="shared" si="5"/>
        <v>0.73816157692307693</v>
      </c>
    </row>
    <row r="56" spans="3:22" x14ac:dyDescent="0.4">
      <c r="C56">
        <v>229.167</v>
      </c>
      <c r="D56">
        <v>60.5</v>
      </c>
      <c r="I56">
        <f t="shared" si="0"/>
        <v>21.773586698337294</v>
      </c>
      <c r="J56">
        <f t="shared" si="1"/>
        <v>1.078981723237598</v>
      </c>
      <c r="K56">
        <f t="shared" si="2"/>
        <v>23.493302096835215</v>
      </c>
      <c r="M56">
        <v>23.493302096835215</v>
      </c>
      <c r="N56">
        <v>21.773586698337294</v>
      </c>
      <c r="O56">
        <v>27</v>
      </c>
      <c r="P56">
        <f t="shared" si="3"/>
        <v>24.35859</v>
      </c>
      <c r="U56">
        <f t="shared" si="4"/>
        <v>0.6697118887920489</v>
      </c>
      <c r="V56">
        <f t="shared" si="5"/>
        <v>0.74949507692307693</v>
      </c>
    </row>
    <row r="57" spans="3:22" x14ac:dyDescent="0.4">
      <c r="C57">
        <v>232</v>
      </c>
      <c r="D57">
        <v>62.5</v>
      </c>
      <c r="I57">
        <f t="shared" si="0"/>
        <v>22.042755344418051</v>
      </c>
      <c r="J57">
        <f t="shared" si="1"/>
        <v>1.0815926892950392</v>
      </c>
      <c r="K57">
        <f t="shared" si="2"/>
        <v>23.841283032441716</v>
      </c>
      <c r="M57">
        <v>23.841283032441716</v>
      </c>
      <c r="N57">
        <v>22.042755344418051</v>
      </c>
      <c r="O57">
        <v>27.5</v>
      </c>
      <c r="P57">
        <f t="shared" si="3"/>
        <v>24.722843749999996</v>
      </c>
      <c r="U57">
        <f t="shared" si="4"/>
        <v>0.68211396080671649</v>
      </c>
      <c r="V57">
        <f t="shared" si="5"/>
        <v>0.76070288461538449</v>
      </c>
    </row>
    <row r="58" spans="3:22" x14ac:dyDescent="0.4">
      <c r="C58">
        <v>234.833</v>
      </c>
      <c r="D58">
        <v>64</v>
      </c>
      <c r="I58">
        <f t="shared" si="0"/>
        <v>22.311923990498812</v>
      </c>
      <c r="J58">
        <f t="shared" si="1"/>
        <v>1.0835509138381201</v>
      </c>
      <c r="K58">
        <f t="shared" si="2"/>
        <v>24.176105629391664</v>
      </c>
      <c r="M58">
        <v>24.176105629391664</v>
      </c>
      <c r="N58">
        <v>22.311923990498812</v>
      </c>
      <c r="O58">
        <v>28</v>
      </c>
      <c r="P58">
        <f t="shared" si="3"/>
        <v>25.08296</v>
      </c>
      <c r="U58">
        <f t="shared" si="4"/>
        <v>0.69451603282138408</v>
      </c>
      <c r="V58">
        <f t="shared" si="5"/>
        <v>0.77178338461538465</v>
      </c>
    </row>
    <row r="59" spans="3:22" x14ac:dyDescent="0.4">
      <c r="C59">
        <v>237.167</v>
      </c>
      <c r="D59">
        <v>65.667000000000002</v>
      </c>
      <c r="I59">
        <f t="shared" si="0"/>
        <v>22.533681710213777</v>
      </c>
      <c r="J59">
        <f t="shared" si="1"/>
        <v>1.0857271540469975</v>
      </c>
      <c r="K59">
        <f t="shared" si="2"/>
        <v>24.465430113431285</v>
      </c>
      <c r="M59">
        <v>24.465430113431285</v>
      </c>
      <c r="N59">
        <v>22.533681710213777</v>
      </c>
      <c r="O59">
        <v>28.5</v>
      </c>
      <c r="P59">
        <f t="shared" si="3"/>
        <v>25.438886249999996</v>
      </c>
      <c r="U59">
        <f t="shared" si="4"/>
        <v>0.70691810483605166</v>
      </c>
      <c r="V59">
        <f t="shared" si="5"/>
        <v>0.78273496153846145</v>
      </c>
    </row>
    <row r="60" spans="3:22" x14ac:dyDescent="0.4">
      <c r="C60">
        <v>239.5</v>
      </c>
      <c r="D60">
        <v>67.332999999999998</v>
      </c>
      <c r="I60">
        <f t="shared" si="0"/>
        <v>22.755344418052257</v>
      </c>
      <c r="J60">
        <f t="shared" si="1"/>
        <v>1.0879020887728459</v>
      </c>
      <c r="K60">
        <f t="shared" si="2"/>
        <v>24.755586723144571</v>
      </c>
      <c r="M60">
        <v>24.755586723144571</v>
      </c>
      <c r="N60">
        <v>22.755344418052257</v>
      </c>
      <c r="O60">
        <v>29</v>
      </c>
      <c r="P60">
        <f t="shared" si="3"/>
        <v>25.790569999999995</v>
      </c>
      <c r="U60">
        <f t="shared" si="4"/>
        <v>0.71932017685071925</v>
      </c>
      <c r="V60">
        <f t="shared" si="5"/>
        <v>0.79355599999999982</v>
      </c>
    </row>
    <row r="61" spans="3:22" x14ac:dyDescent="0.4">
      <c r="C61">
        <v>241.833</v>
      </c>
      <c r="D61">
        <v>68.832999999999998</v>
      </c>
      <c r="I61">
        <f t="shared" ref="I61:I101" si="7">(C61)*40/421</f>
        <v>22.977007125890736</v>
      </c>
      <c r="J61">
        <f t="shared" ref="J61:J101" si="8">1+(D61)*0.5/383</f>
        <v>1.0898603133159268</v>
      </c>
      <c r="K61">
        <f t="shared" ref="K61:K101" si="9">I61*J61</f>
        <v>25.04172818528556</v>
      </c>
      <c r="M61">
        <v>25.04172818528556</v>
      </c>
      <c r="N61">
        <v>22.977007125890736</v>
      </c>
      <c r="O61">
        <v>29.5</v>
      </c>
      <c r="P61">
        <f t="shared" si="3"/>
        <v>26.137958749999999</v>
      </c>
      <c r="U61">
        <f t="shared" si="4"/>
        <v>0.73172224886538684</v>
      </c>
      <c r="V61">
        <f t="shared" si="5"/>
        <v>0.80424488461538457</v>
      </c>
    </row>
    <row r="62" spans="3:22" x14ac:dyDescent="0.4">
      <c r="C62">
        <v>243.667</v>
      </c>
      <c r="D62">
        <v>70.332999999999998</v>
      </c>
      <c r="I62">
        <f t="shared" si="7"/>
        <v>23.15125890736342</v>
      </c>
      <c r="J62">
        <f t="shared" si="8"/>
        <v>1.0918185378590077</v>
      </c>
      <c r="K62">
        <f t="shared" si="9"/>
        <v>25.276973649832858</v>
      </c>
      <c r="M62">
        <v>25.276973649832858</v>
      </c>
      <c r="N62">
        <v>23.15125890736342</v>
      </c>
      <c r="O62">
        <v>30</v>
      </c>
      <c r="P62">
        <f t="shared" si="3"/>
        <v>26.480999999999998</v>
      </c>
      <c r="U62">
        <f t="shared" si="4"/>
        <v>0.74412432088005442</v>
      </c>
      <c r="V62">
        <f t="shared" si="5"/>
        <v>0.81479999999999997</v>
      </c>
    </row>
    <row r="63" spans="3:22" x14ac:dyDescent="0.4">
      <c r="C63">
        <v>245.667</v>
      </c>
      <c r="D63">
        <v>71.832999999999998</v>
      </c>
      <c r="I63">
        <f t="shared" si="7"/>
        <v>23.341282660332542</v>
      </c>
      <c r="J63">
        <f t="shared" si="8"/>
        <v>1.0937767624020887</v>
      </c>
      <c r="K63">
        <f t="shared" si="9"/>
        <v>25.53015257853054</v>
      </c>
      <c r="M63">
        <v>25.53015257853054</v>
      </c>
      <c r="N63">
        <v>23.341282660332542</v>
      </c>
      <c r="O63">
        <v>30.5</v>
      </c>
      <c r="P63">
        <f t="shared" si="3"/>
        <v>26.819641249999997</v>
      </c>
      <c r="U63">
        <f t="shared" si="4"/>
        <v>0.7565263928947219</v>
      </c>
      <c r="V63">
        <f t="shared" si="5"/>
        <v>0.82521973076923061</v>
      </c>
    </row>
    <row r="64" spans="3:22" x14ac:dyDescent="0.4">
      <c r="C64">
        <v>248</v>
      </c>
      <c r="D64">
        <v>73.5</v>
      </c>
      <c r="I64">
        <f t="shared" si="7"/>
        <v>23.562945368171022</v>
      </c>
      <c r="J64">
        <f t="shared" si="8"/>
        <v>1.0959530026109661</v>
      </c>
      <c r="K64">
        <f t="shared" si="9"/>
        <v>25.823880726605186</v>
      </c>
      <c r="M64">
        <v>25.823880726605186</v>
      </c>
      <c r="N64">
        <v>23.562945368171022</v>
      </c>
      <c r="O64">
        <v>31</v>
      </c>
      <c r="P64">
        <f t="shared" si="3"/>
        <v>27.153829999999996</v>
      </c>
      <c r="U64">
        <f t="shared" si="4"/>
        <v>0.76892846490938949</v>
      </c>
      <c r="V64">
        <f t="shared" si="5"/>
        <v>0.83550246153846142</v>
      </c>
    </row>
    <row r="65" spans="3:22" x14ac:dyDescent="0.4">
      <c r="C65">
        <v>250</v>
      </c>
      <c r="D65">
        <v>74.5</v>
      </c>
      <c r="I65">
        <f t="shared" si="7"/>
        <v>23.752969121140143</v>
      </c>
      <c r="J65">
        <f t="shared" si="8"/>
        <v>1.0972584856396868</v>
      </c>
      <c r="K65">
        <f t="shared" si="9"/>
        <v>26.063146927308473</v>
      </c>
      <c r="M65">
        <v>26.063146927308473</v>
      </c>
      <c r="N65">
        <v>23.752969121140143</v>
      </c>
      <c r="O65">
        <v>31.5</v>
      </c>
      <c r="P65">
        <f t="shared" si="3"/>
        <v>27.483513749999993</v>
      </c>
      <c r="U65">
        <f t="shared" si="4"/>
        <v>0.78133053692405707</v>
      </c>
      <c r="V65">
        <f t="shared" si="5"/>
        <v>0.84564657692307676</v>
      </c>
    </row>
    <row r="66" spans="3:22" x14ac:dyDescent="0.4">
      <c r="C66">
        <v>254</v>
      </c>
      <c r="D66">
        <v>78.25</v>
      </c>
      <c r="I66">
        <f t="shared" si="7"/>
        <v>24.133016627078383</v>
      </c>
      <c r="J66">
        <f t="shared" si="8"/>
        <v>1.1021540469973889</v>
      </c>
      <c r="K66">
        <f t="shared" si="9"/>
        <v>26.598301941789718</v>
      </c>
      <c r="M66">
        <v>26.598301941789718</v>
      </c>
      <c r="N66">
        <v>24.133016627078383</v>
      </c>
      <c r="O66">
        <v>32</v>
      </c>
      <c r="P66">
        <f t="shared" si="3"/>
        <v>27.808639999999997</v>
      </c>
      <c r="U66">
        <f t="shared" si="4"/>
        <v>0.79373260893872466</v>
      </c>
      <c r="V66">
        <f t="shared" si="5"/>
        <v>0.85565046153846147</v>
      </c>
    </row>
    <row r="67" spans="3:22" x14ac:dyDescent="0.4">
      <c r="C67">
        <v>258.25</v>
      </c>
      <c r="D67">
        <v>80.75</v>
      </c>
      <c r="I67">
        <f t="shared" si="7"/>
        <v>24.536817102137768</v>
      </c>
      <c r="J67">
        <f t="shared" si="8"/>
        <v>1.1054177545691906</v>
      </c>
      <c r="K67">
        <f t="shared" si="9"/>
        <v>27.123433265320045</v>
      </c>
      <c r="M67">
        <v>27.123433265320045</v>
      </c>
      <c r="N67">
        <v>24.536817102137768</v>
      </c>
      <c r="O67">
        <v>32.5</v>
      </c>
      <c r="P67">
        <f t="shared" ref="P67:P96" si="10">-7*(10)^(-5)*(O67)^3 - 0.0025*(O67)^2 + 1.0207*(O67)</f>
        <v>28.129156250000001</v>
      </c>
      <c r="U67">
        <f t="shared" ref="U67:U96" si="11">O67/40.31584395</f>
        <v>0.80613468095339225</v>
      </c>
      <c r="V67">
        <f t="shared" ref="V67:V96" si="12">P67/32.5</f>
        <v>0.86551250000000002</v>
      </c>
    </row>
    <row r="68" spans="3:22" x14ac:dyDescent="0.4">
      <c r="C68">
        <v>262.5</v>
      </c>
      <c r="D68">
        <v>84.25</v>
      </c>
      <c r="I68">
        <f t="shared" si="7"/>
        <v>24.940617577197148</v>
      </c>
      <c r="J68">
        <f t="shared" si="8"/>
        <v>1.1099869451697129</v>
      </c>
      <c r="K68">
        <f t="shared" si="9"/>
        <v>27.683759915159108</v>
      </c>
      <c r="M68">
        <v>27.683759915159108</v>
      </c>
      <c r="N68">
        <v>24.940617577197148</v>
      </c>
      <c r="O68">
        <v>33</v>
      </c>
      <c r="P68">
        <f t="shared" si="10"/>
        <v>28.445009999999996</v>
      </c>
      <c r="U68">
        <f t="shared" si="11"/>
        <v>0.81853675296805983</v>
      </c>
      <c r="V68">
        <f t="shared" si="12"/>
        <v>0.87523107692307678</v>
      </c>
    </row>
    <row r="69" spans="3:22" x14ac:dyDescent="0.4">
      <c r="C69">
        <v>265.25</v>
      </c>
      <c r="D69">
        <v>87</v>
      </c>
      <c r="I69">
        <f t="shared" si="7"/>
        <v>25.201900237529692</v>
      </c>
      <c r="J69">
        <f t="shared" si="8"/>
        <v>1.1135770234986946</v>
      </c>
      <c r="K69">
        <f t="shared" si="9"/>
        <v>28.064257053019357</v>
      </c>
      <c r="M69">
        <v>28.064257053019357</v>
      </c>
      <c r="N69">
        <v>25.201900237529692</v>
      </c>
      <c r="O69">
        <v>33.5</v>
      </c>
      <c r="P69">
        <f t="shared" si="10"/>
        <v>28.756148749999998</v>
      </c>
      <c r="U69">
        <f t="shared" si="11"/>
        <v>0.83093882498272742</v>
      </c>
      <c r="V69">
        <f t="shared" si="12"/>
        <v>0.8848045769230769</v>
      </c>
    </row>
    <row r="70" spans="3:22" x14ac:dyDescent="0.4">
      <c r="C70">
        <v>268.75</v>
      </c>
      <c r="D70">
        <v>89.5</v>
      </c>
      <c r="F70"/>
      <c r="G70"/>
      <c r="I70">
        <f t="shared" si="7"/>
        <v>25.534441805225654</v>
      </c>
      <c r="J70">
        <f t="shared" si="8"/>
        <v>1.116840731070496</v>
      </c>
      <c r="K70">
        <f t="shared" si="9"/>
        <v>28.517904653225255</v>
      </c>
      <c r="M70">
        <v>28.517904653225255</v>
      </c>
      <c r="N70">
        <v>25.534441805225654</v>
      </c>
      <c r="O70">
        <v>34</v>
      </c>
      <c r="P70">
        <f t="shared" si="10"/>
        <v>29.062519999999999</v>
      </c>
      <c r="U70">
        <f t="shared" si="11"/>
        <v>0.84334089699739501</v>
      </c>
      <c r="V70">
        <f t="shared" si="12"/>
        <v>0.89423138461538454</v>
      </c>
    </row>
    <row r="71" spans="3:22" x14ac:dyDescent="0.4">
      <c r="C71">
        <v>272.25</v>
      </c>
      <c r="D71">
        <v>93.5</v>
      </c>
      <c r="F71"/>
      <c r="G71"/>
      <c r="I71">
        <f t="shared" si="7"/>
        <v>25.866983372921617</v>
      </c>
      <c r="J71">
        <f t="shared" si="8"/>
        <v>1.1220626631853785</v>
      </c>
      <c r="K71">
        <f t="shared" si="9"/>
        <v>29.024376251992333</v>
      </c>
      <c r="M71">
        <v>29.024376251992333</v>
      </c>
      <c r="N71">
        <v>25.866983372921617</v>
      </c>
      <c r="O71">
        <v>34.5</v>
      </c>
      <c r="P71">
        <f t="shared" si="10"/>
        <v>29.364071249999995</v>
      </c>
      <c r="U71">
        <f t="shared" si="11"/>
        <v>0.85574296901206248</v>
      </c>
      <c r="V71">
        <f t="shared" si="12"/>
        <v>0.90350988461538451</v>
      </c>
    </row>
    <row r="72" spans="3:22" x14ac:dyDescent="0.4">
      <c r="C72">
        <v>276</v>
      </c>
      <c r="D72">
        <v>96.25</v>
      </c>
      <c r="I72">
        <f t="shared" si="7"/>
        <v>26.223277909738716</v>
      </c>
      <c r="J72">
        <f t="shared" si="8"/>
        <v>1.1256527415143602</v>
      </c>
      <c r="K72">
        <f t="shared" si="9"/>
        <v>29.518304670590346</v>
      </c>
      <c r="M72">
        <v>29.518304670590346</v>
      </c>
      <c r="N72">
        <v>26.223277909738716</v>
      </c>
      <c r="O72">
        <v>35</v>
      </c>
      <c r="P72">
        <f t="shared" si="10"/>
        <v>29.66075</v>
      </c>
      <c r="U72">
        <f t="shared" si="11"/>
        <v>0.86814504102673007</v>
      </c>
      <c r="V72">
        <f t="shared" si="12"/>
        <v>0.91263846153846151</v>
      </c>
    </row>
    <row r="73" spans="3:22" x14ac:dyDescent="0.4">
      <c r="C73">
        <v>278.5</v>
      </c>
      <c r="D73">
        <v>98.5</v>
      </c>
      <c r="I73">
        <f t="shared" si="7"/>
        <v>26.460807600950119</v>
      </c>
      <c r="J73">
        <f t="shared" si="8"/>
        <v>1.1285900783289817</v>
      </c>
      <c r="K73">
        <f t="shared" si="9"/>
        <v>29.86340492300441</v>
      </c>
      <c r="M73">
        <v>29.86340492300441</v>
      </c>
      <c r="N73">
        <v>26.460807600950119</v>
      </c>
      <c r="O73">
        <v>35.5</v>
      </c>
      <c r="P73">
        <f t="shared" si="10"/>
        <v>29.952503749999995</v>
      </c>
      <c r="U73">
        <f t="shared" si="11"/>
        <v>0.88054711304139766</v>
      </c>
      <c r="V73">
        <f t="shared" si="12"/>
        <v>0.92161549999999981</v>
      </c>
    </row>
    <row r="74" spans="3:22" x14ac:dyDescent="0.4">
      <c r="C74">
        <v>281</v>
      </c>
      <c r="D74">
        <v>101.5</v>
      </c>
      <c r="I74">
        <f t="shared" si="7"/>
        <v>26.698337292161519</v>
      </c>
      <c r="J74">
        <f t="shared" si="8"/>
        <v>1.1325065274151436</v>
      </c>
      <c r="K74">
        <f t="shared" si="9"/>
        <v>30.23604125450407</v>
      </c>
      <c r="M74">
        <v>30.23604125450407</v>
      </c>
      <c r="N74">
        <v>26.698337292161519</v>
      </c>
      <c r="O74">
        <v>36</v>
      </c>
      <c r="P74">
        <f t="shared" si="10"/>
        <v>30.239279999999997</v>
      </c>
      <c r="U74">
        <f t="shared" si="11"/>
        <v>0.89294918505606524</v>
      </c>
      <c r="V74">
        <f t="shared" si="12"/>
        <v>0.93043938461538456</v>
      </c>
    </row>
    <row r="75" spans="3:22" x14ac:dyDescent="0.4">
      <c r="C75">
        <v>283.5</v>
      </c>
      <c r="D75">
        <v>104</v>
      </c>
      <c r="I75">
        <f t="shared" si="7"/>
        <v>26.935866983372922</v>
      </c>
      <c r="J75">
        <f t="shared" si="8"/>
        <v>1.1357702349869452</v>
      </c>
      <c r="K75">
        <f t="shared" si="9"/>
        <v>30.59295597328256</v>
      </c>
      <c r="M75">
        <v>30.59295597328256</v>
      </c>
      <c r="N75">
        <v>26.935866983372922</v>
      </c>
      <c r="O75">
        <v>36.5</v>
      </c>
      <c r="P75">
        <f t="shared" si="10"/>
        <v>30.521026249999998</v>
      </c>
      <c r="U75">
        <f t="shared" si="11"/>
        <v>0.90535125707073283</v>
      </c>
      <c r="V75">
        <f t="shared" si="12"/>
        <v>0.9391084999999999</v>
      </c>
    </row>
    <row r="76" spans="3:22" x14ac:dyDescent="0.4">
      <c r="C76">
        <v>287</v>
      </c>
      <c r="D76">
        <v>106.5</v>
      </c>
      <c r="I76">
        <f t="shared" si="7"/>
        <v>27.268408551068884</v>
      </c>
      <c r="J76">
        <f t="shared" si="8"/>
        <v>1.1390339425587468</v>
      </c>
      <c r="K76">
        <f t="shared" si="9"/>
        <v>31.059642899226635</v>
      </c>
      <c r="M76">
        <v>31.059642899226635</v>
      </c>
      <c r="N76">
        <v>27.268408551068884</v>
      </c>
      <c r="O76">
        <v>37</v>
      </c>
      <c r="P76">
        <f t="shared" si="10"/>
        <v>30.797689999999996</v>
      </c>
      <c r="U76">
        <f t="shared" si="11"/>
        <v>0.91775332908540042</v>
      </c>
      <c r="V76">
        <f t="shared" si="12"/>
        <v>0.94762123076923066</v>
      </c>
    </row>
    <row r="77" spans="3:22" x14ac:dyDescent="0.4">
      <c r="C77">
        <v>290</v>
      </c>
      <c r="D77">
        <v>109</v>
      </c>
      <c r="I77">
        <f t="shared" si="7"/>
        <v>27.553444180522565</v>
      </c>
      <c r="J77">
        <f t="shared" si="8"/>
        <v>1.1422976501305482</v>
      </c>
      <c r="K77">
        <f t="shared" si="9"/>
        <v>31.474234540414155</v>
      </c>
      <c r="M77">
        <v>31.474234540414155</v>
      </c>
      <c r="N77">
        <v>27.553444180522565</v>
      </c>
      <c r="O77">
        <v>37.5</v>
      </c>
      <c r="P77">
        <f t="shared" si="10"/>
        <v>31.069218749999997</v>
      </c>
      <c r="U77">
        <f t="shared" si="11"/>
        <v>0.930155401100068</v>
      </c>
      <c r="V77">
        <f t="shared" si="12"/>
        <v>0.95597596153846143</v>
      </c>
    </row>
    <row r="78" spans="3:22" x14ac:dyDescent="0.4">
      <c r="C78">
        <v>292</v>
      </c>
      <c r="D78">
        <v>111.5</v>
      </c>
      <c r="I78">
        <f t="shared" si="7"/>
        <v>27.743467933491686</v>
      </c>
      <c r="J78">
        <f t="shared" si="8"/>
        <v>1.1455613577023498</v>
      </c>
      <c r="K78">
        <f t="shared" si="9"/>
        <v>31.781844793262341</v>
      </c>
      <c r="M78">
        <v>31.781844793262341</v>
      </c>
      <c r="N78">
        <v>27.743467933491686</v>
      </c>
      <c r="O78">
        <v>38</v>
      </c>
      <c r="P78">
        <f t="shared" si="10"/>
        <v>31.335560000000001</v>
      </c>
      <c r="U78">
        <f t="shared" si="11"/>
        <v>0.94255747311473559</v>
      </c>
      <c r="V78">
        <f t="shared" si="12"/>
        <v>0.96417107692307691</v>
      </c>
    </row>
    <row r="79" spans="3:22" x14ac:dyDescent="0.4">
      <c r="C79">
        <v>294</v>
      </c>
      <c r="D79">
        <v>113.75</v>
      </c>
      <c r="I79">
        <f t="shared" si="7"/>
        <v>27.933491686460808</v>
      </c>
      <c r="J79">
        <f t="shared" si="8"/>
        <v>1.1484986945169713</v>
      </c>
      <c r="K79">
        <f t="shared" si="9"/>
        <v>32.081578735200907</v>
      </c>
      <c r="M79">
        <v>32.081578735200907</v>
      </c>
      <c r="N79">
        <v>27.933491686460808</v>
      </c>
      <c r="O79">
        <v>38.5</v>
      </c>
      <c r="P79">
        <f t="shared" si="10"/>
        <v>31.596661249999997</v>
      </c>
      <c r="U79">
        <f t="shared" si="11"/>
        <v>0.95495954512940306</v>
      </c>
      <c r="V79">
        <f t="shared" si="12"/>
        <v>0.97220496153846148</v>
      </c>
    </row>
    <row r="80" spans="3:22" x14ac:dyDescent="0.4">
      <c r="C80">
        <v>296.5</v>
      </c>
      <c r="D80">
        <v>116</v>
      </c>
      <c r="I80">
        <f t="shared" si="7"/>
        <v>28.171021377672208</v>
      </c>
      <c r="J80">
        <f t="shared" si="8"/>
        <v>1.1514360313315928</v>
      </c>
      <c r="K80">
        <f t="shared" si="9"/>
        <v>32.437129053664343</v>
      </c>
      <c r="M80">
        <v>32.437129053664343</v>
      </c>
      <c r="N80">
        <v>28.171021377672208</v>
      </c>
      <c r="O80">
        <v>39</v>
      </c>
      <c r="P80">
        <f t="shared" si="10"/>
        <v>31.852469999999997</v>
      </c>
      <c r="U80">
        <f t="shared" si="11"/>
        <v>0.96736161714407065</v>
      </c>
      <c r="V80">
        <f t="shared" si="12"/>
        <v>0.98007599999999995</v>
      </c>
    </row>
    <row r="81" spans="3:22" x14ac:dyDescent="0.4">
      <c r="C81">
        <v>298.5</v>
      </c>
      <c r="D81">
        <v>118.5</v>
      </c>
      <c r="I81">
        <f t="shared" si="7"/>
        <v>28.36104513064133</v>
      </c>
      <c r="J81">
        <f t="shared" si="8"/>
        <v>1.1546997389033942</v>
      </c>
      <c r="K81">
        <f t="shared" si="9"/>
        <v>32.748491407378921</v>
      </c>
      <c r="M81">
        <v>32.748491407378921</v>
      </c>
      <c r="N81">
        <v>28.36104513064133</v>
      </c>
      <c r="O81">
        <v>39.5</v>
      </c>
      <c r="P81">
        <f t="shared" si="10"/>
        <v>32.102933749999998</v>
      </c>
      <c r="U81">
        <f t="shared" si="11"/>
        <v>0.97976368915873824</v>
      </c>
      <c r="V81">
        <f t="shared" si="12"/>
        <v>0.98778257692307692</v>
      </c>
    </row>
    <row r="82" spans="3:22" x14ac:dyDescent="0.4">
      <c r="C82">
        <v>300.75</v>
      </c>
      <c r="D82">
        <v>120.75</v>
      </c>
      <c r="I82">
        <f t="shared" si="7"/>
        <v>28.574821852731592</v>
      </c>
      <c r="J82">
        <f t="shared" si="8"/>
        <v>1.1576370757180157</v>
      </c>
      <c r="K82">
        <f t="shared" si="9"/>
        <v>33.079273208759453</v>
      </c>
      <c r="M82">
        <v>33.079273208759453</v>
      </c>
      <c r="N82">
        <v>28.574821852731592</v>
      </c>
      <c r="O82">
        <v>40</v>
      </c>
      <c r="P82">
        <f t="shared" si="10"/>
        <v>32.347999999999999</v>
      </c>
      <c r="U82">
        <f t="shared" si="11"/>
        <v>0.99216576117340582</v>
      </c>
      <c r="V82">
        <f t="shared" si="12"/>
        <v>0.99532307692307687</v>
      </c>
    </row>
    <row r="83" spans="3:22" x14ac:dyDescent="0.4">
      <c r="C83">
        <v>303</v>
      </c>
      <c r="D83">
        <v>123</v>
      </c>
      <c r="I83">
        <f t="shared" si="7"/>
        <v>28.788598574821854</v>
      </c>
      <c r="J83">
        <f t="shared" si="8"/>
        <v>1.1605744125326372</v>
      </c>
      <c r="K83">
        <f t="shared" si="9"/>
        <v>33.411310878611786</v>
      </c>
      <c r="M83">
        <v>33.411310878611786</v>
      </c>
      <c r="N83">
        <v>28.788598574821854</v>
      </c>
      <c r="O83">
        <v>40.5</v>
      </c>
      <c r="P83">
        <f t="shared" si="10"/>
        <v>32.587616249999996</v>
      </c>
      <c r="U83">
        <f t="shared" si="11"/>
        <v>1.0045678331880734</v>
      </c>
      <c r="V83">
        <f t="shared" si="12"/>
        <v>1.0026958846153846</v>
      </c>
    </row>
    <row r="84" spans="3:22" x14ac:dyDescent="0.4">
      <c r="C84">
        <v>304.5</v>
      </c>
      <c r="D84">
        <v>125</v>
      </c>
      <c r="I84">
        <f t="shared" si="7"/>
        <v>28.931116389548695</v>
      </c>
      <c r="J84">
        <f t="shared" si="8"/>
        <v>1.1631853785900783</v>
      </c>
      <c r="K84">
        <f t="shared" si="9"/>
        <v>33.652251570610815</v>
      </c>
      <c r="M84">
        <v>33.652251570610815</v>
      </c>
      <c r="N84">
        <v>28.931116389548695</v>
      </c>
      <c r="O84">
        <v>41</v>
      </c>
      <c r="P84">
        <f t="shared" si="10"/>
        <v>32.821730000000002</v>
      </c>
      <c r="U84">
        <f t="shared" si="11"/>
        <v>1.016969905202741</v>
      </c>
      <c r="V84">
        <f t="shared" si="12"/>
        <v>1.0098993846153848</v>
      </c>
    </row>
    <row r="85" spans="3:22" x14ac:dyDescent="0.4">
      <c r="C85">
        <v>306.75</v>
      </c>
      <c r="D85">
        <v>127.5</v>
      </c>
      <c r="I85">
        <f t="shared" si="7"/>
        <v>29.144893111638954</v>
      </c>
      <c r="J85">
        <f t="shared" si="8"/>
        <v>1.1664490861618799</v>
      </c>
      <c r="K85">
        <f t="shared" si="9"/>
        <v>33.996033936356923</v>
      </c>
      <c r="M85">
        <v>33.996033936356923</v>
      </c>
      <c r="N85">
        <v>29.144893111638954</v>
      </c>
      <c r="O85">
        <v>41.5</v>
      </c>
      <c r="P85">
        <f t="shared" si="10"/>
        <v>33.050288749999993</v>
      </c>
      <c r="U85">
        <f t="shared" si="11"/>
        <v>1.0293719772174086</v>
      </c>
      <c r="V85">
        <f t="shared" si="12"/>
        <v>1.0169319615384613</v>
      </c>
    </row>
    <row r="86" spans="3:22" x14ac:dyDescent="0.4">
      <c r="C86">
        <v>308.5</v>
      </c>
      <c r="D86">
        <v>130</v>
      </c>
      <c r="I86">
        <f t="shared" si="7"/>
        <v>29.311163895486935</v>
      </c>
      <c r="J86">
        <f t="shared" si="8"/>
        <v>1.1697127937336815</v>
      </c>
      <c r="K86">
        <f t="shared" si="9"/>
        <v>34.285643407775844</v>
      </c>
      <c r="M86">
        <v>34.285643407775844</v>
      </c>
      <c r="N86">
        <v>29.311163895486935</v>
      </c>
      <c r="O86">
        <v>42</v>
      </c>
      <c r="P86">
        <f t="shared" si="10"/>
        <v>33.273240000000001</v>
      </c>
      <c r="U86">
        <f t="shared" si="11"/>
        <v>1.0417740492320762</v>
      </c>
      <c r="V86">
        <f t="shared" si="12"/>
        <v>1.023792</v>
      </c>
    </row>
    <row r="87" spans="3:22" x14ac:dyDescent="0.4">
      <c r="C87">
        <v>311.75</v>
      </c>
      <c r="D87">
        <v>133.25</v>
      </c>
      <c r="I87">
        <f t="shared" si="7"/>
        <v>29.619952494061756</v>
      </c>
      <c r="J87">
        <f t="shared" si="8"/>
        <v>1.1739556135770235</v>
      </c>
      <c r="K87">
        <f t="shared" si="9"/>
        <v>34.772509504288557</v>
      </c>
      <c r="M87">
        <v>34.772509504288557</v>
      </c>
      <c r="N87">
        <v>29.619952494061756</v>
      </c>
      <c r="O87">
        <v>42.5</v>
      </c>
      <c r="P87">
        <f t="shared" si="10"/>
        <v>33.490531249999989</v>
      </c>
      <c r="U87">
        <f t="shared" si="11"/>
        <v>1.0541761212467438</v>
      </c>
      <c r="V87">
        <f t="shared" si="12"/>
        <v>1.0304778846153844</v>
      </c>
    </row>
    <row r="88" spans="3:22" x14ac:dyDescent="0.4">
      <c r="C88">
        <v>314.5</v>
      </c>
      <c r="D88">
        <v>135.75</v>
      </c>
      <c r="I88">
        <f t="shared" si="7"/>
        <v>29.8812351543943</v>
      </c>
      <c r="J88">
        <f t="shared" si="8"/>
        <v>1.1772193211488251</v>
      </c>
      <c r="K88">
        <f t="shared" si="9"/>
        <v>35.176767363544464</v>
      </c>
      <c r="M88">
        <v>35.176767363544464</v>
      </c>
      <c r="N88">
        <v>29.8812351543943</v>
      </c>
      <c r="O88">
        <v>43</v>
      </c>
      <c r="P88">
        <f t="shared" si="10"/>
        <v>33.702109999999998</v>
      </c>
      <c r="U88">
        <f t="shared" si="11"/>
        <v>1.0665781932614113</v>
      </c>
      <c r="V88">
        <f t="shared" si="12"/>
        <v>1.036988</v>
      </c>
    </row>
    <row r="89" spans="3:22" x14ac:dyDescent="0.4">
      <c r="C89">
        <v>316</v>
      </c>
      <c r="D89">
        <v>138.5</v>
      </c>
      <c r="I89">
        <f t="shared" si="7"/>
        <v>30.023752969121141</v>
      </c>
      <c r="J89">
        <f t="shared" si="8"/>
        <v>1.1808093994778068</v>
      </c>
      <c r="K89">
        <f t="shared" si="9"/>
        <v>35.452329713537956</v>
      </c>
      <c r="M89">
        <v>35.452329713537956</v>
      </c>
      <c r="N89">
        <v>30.023752969121141</v>
      </c>
      <c r="O89">
        <v>43.5</v>
      </c>
      <c r="P89">
        <f t="shared" si="10"/>
        <v>33.907923749999995</v>
      </c>
      <c r="U89">
        <f t="shared" si="11"/>
        <v>1.0789802652760789</v>
      </c>
      <c r="V89">
        <f t="shared" si="12"/>
        <v>1.0433207307692307</v>
      </c>
    </row>
    <row r="90" spans="3:22" x14ac:dyDescent="0.4">
      <c r="C90">
        <v>318.25</v>
      </c>
      <c r="D90">
        <v>140.5</v>
      </c>
      <c r="I90">
        <f t="shared" si="7"/>
        <v>30.237529691211403</v>
      </c>
      <c r="J90">
        <f t="shared" si="8"/>
        <v>1.183420365535248</v>
      </c>
      <c r="K90">
        <f t="shared" si="9"/>
        <v>35.783708440056316</v>
      </c>
      <c r="M90">
        <v>35.783708440056316</v>
      </c>
      <c r="N90">
        <v>30.237529691211403</v>
      </c>
      <c r="O90">
        <v>44</v>
      </c>
      <c r="P90">
        <f t="shared" si="10"/>
        <v>34.107919999999993</v>
      </c>
      <c r="U90">
        <f t="shared" si="11"/>
        <v>1.0913823372907465</v>
      </c>
      <c r="V90">
        <f t="shared" si="12"/>
        <v>1.0494744615384612</v>
      </c>
    </row>
    <row r="91" spans="3:22" x14ac:dyDescent="0.4">
      <c r="C91">
        <v>320.25</v>
      </c>
      <c r="D91">
        <v>142.25</v>
      </c>
      <c r="I91">
        <f t="shared" si="7"/>
        <v>30.427553444180521</v>
      </c>
      <c r="J91">
        <f t="shared" si="8"/>
        <v>1.1857049608355092</v>
      </c>
      <c r="K91">
        <f t="shared" si="9"/>
        <v>36.078101064852433</v>
      </c>
      <c r="M91">
        <v>36.078101064852433</v>
      </c>
      <c r="N91">
        <v>30.427553444180521</v>
      </c>
      <c r="O91">
        <v>44.5</v>
      </c>
      <c r="P91">
        <f t="shared" si="10"/>
        <v>34.302046249999997</v>
      </c>
      <c r="U91">
        <f t="shared" si="11"/>
        <v>1.1037844093054139</v>
      </c>
      <c r="V91">
        <f t="shared" si="12"/>
        <v>1.0554475769230769</v>
      </c>
    </row>
    <row r="92" spans="3:22" x14ac:dyDescent="0.4">
      <c r="C92">
        <v>323.75</v>
      </c>
      <c r="D92">
        <v>146.25</v>
      </c>
      <c r="I92">
        <f t="shared" si="7"/>
        <v>30.760095011876484</v>
      </c>
      <c r="J92">
        <f t="shared" si="8"/>
        <v>1.1909268929503916</v>
      </c>
      <c r="K92">
        <f t="shared" si="9"/>
        <v>36.633024379352896</v>
      </c>
      <c r="M92">
        <v>36.633024379352896</v>
      </c>
      <c r="N92">
        <v>30.760095011876484</v>
      </c>
      <c r="O92">
        <v>45</v>
      </c>
      <c r="P92">
        <f t="shared" si="10"/>
        <v>34.490250000000003</v>
      </c>
      <c r="U92">
        <f t="shared" si="11"/>
        <v>1.1161864813200815</v>
      </c>
      <c r="V92">
        <f t="shared" si="12"/>
        <v>1.0612384615384616</v>
      </c>
    </row>
    <row r="93" spans="3:22" x14ac:dyDescent="0.4">
      <c r="C93">
        <v>326.25</v>
      </c>
      <c r="D93">
        <v>150</v>
      </c>
      <c r="I93">
        <f t="shared" si="7"/>
        <v>30.997624703087887</v>
      </c>
      <c r="J93">
        <f t="shared" si="8"/>
        <v>1.195822454308094</v>
      </c>
      <c r="K93">
        <f t="shared" si="9"/>
        <v>37.067655650167758</v>
      </c>
      <c r="M93">
        <v>37.067655650167758</v>
      </c>
      <c r="N93">
        <v>30.997624703087887</v>
      </c>
      <c r="O93">
        <v>45.5</v>
      </c>
      <c r="P93">
        <f t="shared" si="10"/>
        <v>34.672478749999996</v>
      </c>
      <c r="U93">
        <f t="shared" si="11"/>
        <v>1.1285885533347491</v>
      </c>
      <c r="V93">
        <f t="shared" si="12"/>
        <v>1.0668454999999999</v>
      </c>
    </row>
    <row r="94" spans="3:22" x14ac:dyDescent="0.4">
      <c r="C94">
        <v>329.75</v>
      </c>
      <c r="D94">
        <v>153</v>
      </c>
      <c r="I94">
        <f t="shared" si="7"/>
        <v>31.330166270783849</v>
      </c>
      <c r="J94">
        <f t="shared" si="8"/>
        <v>1.1997389033942558</v>
      </c>
      <c r="K94">
        <f t="shared" si="9"/>
        <v>37.588019324869919</v>
      </c>
      <c r="M94">
        <v>37.588019324869919</v>
      </c>
      <c r="N94">
        <v>31.330166270783849</v>
      </c>
      <c r="O94">
        <v>46</v>
      </c>
      <c r="P94">
        <f t="shared" si="10"/>
        <v>34.848680000000002</v>
      </c>
      <c r="U94">
        <f t="shared" si="11"/>
        <v>1.1409906253494166</v>
      </c>
      <c r="V94">
        <f t="shared" si="12"/>
        <v>1.0722670769230769</v>
      </c>
    </row>
    <row r="95" spans="3:22" x14ac:dyDescent="0.4">
      <c r="C95">
        <v>331.75</v>
      </c>
      <c r="D95">
        <v>157</v>
      </c>
      <c r="I95">
        <f t="shared" si="7"/>
        <v>31.520190023752971</v>
      </c>
      <c r="J95">
        <f t="shared" si="8"/>
        <v>1.2049608355091384</v>
      </c>
      <c r="K95">
        <f t="shared" si="9"/>
        <v>37.98059450642819</v>
      </c>
      <c r="M95">
        <v>37.98059450642819</v>
      </c>
      <c r="N95">
        <v>31.520190023752971</v>
      </c>
      <c r="O95">
        <v>46.5</v>
      </c>
      <c r="P95">
        <f t="shared" si="10"/>
        <v>35.018801249999996</v>
      </c>
      <c r="U95">
        <f t="shared" si="11"/>
        <v>1.1533926973640842</v>
      </c>
      <c r="V95">
        <f t="shared" si="12"/>
        <v>1.0775015769230767</v>
      </c>
    </row>
    <row r="96" spans="3:22" x14ac:dyDescent="0.4">
      <c r="C96">
        <v>334.5</v>
      </c>
      <c r="D96">
        <v>160.5</v>
      </c>
      <c r="I96">
        <f t="shared" si="7"/>
        <v>31.781472684085511</v>
      </c>
      <c r="J96">
        <f t="shared" si="8"/>
        <v>1.2095300261096606</v>
      </c>
      <c r="K96">
        <f t="shared" si="9"/>
        <v>38.440645485385417</v>
      </c>
      <c r="M96">
        <v>38.440645485385417</v>
      </c>
      <c r="N96">
        <v>31.781472684085511</v>
      </c>
      <c r="O96">
        <v>47</v>
      </c>
      <c r="P96">
        <f t="shared" si="10"/>
        <v>35.182789999999997</v>
      </c>
      <c r="U96">
        <f t="shared" si="11"/>
        <v>1.1657947693787518</v>
      </c>
      <c r="V96">
        <f t="shared" si="12"/>
        <v>1.0825473846153846</v>
      </c>
    </row>
    <row r="97" spans="3:14" x14ac:dyDescent="0.4">
      <c r="C97">
        <v>337.5</v>
      </c>
      <c r="D97">
        <v>164</v>
      </c>
      <c r="I97">
        <f t="shared" si="7"/>
        <v>32.066508313539195</v>
      </c>
      <c r="J97">
        <f t="shared" si="8"/>
        <v>1.2140992167101827</v>
      </c>
      <c r="K97">
        <f t="shared" si="9"/>
        <v>38.931922626098498</v>
      </c>
      <c r="M97">
        <v>38.931922626098498</v>
      </c>
      <c r="N97">
        <v>32.066508313539195</v>
      </c>
    </row>
    <row r="98" spans="3:14" x14ac:dyDescent="0.4">
      <c r="C98">
        <v>340.75</v>
      </c>
      <c r="D98">
        <v>167.75</v>
      </c>
      <c r="I98">
        <f t="shared" si="7"/>
        <v>32.375296912114017</v>
      </c>
      <c r="J98">
        <f t="shared" si="8"/>
        <v>1.2189947780678851</v>
      </c>
      <c r="K98">
        <f t="shared" si="9"/>
        <v>39.465317874264315</v>
      </c>
      <c r="M98">
        <v>39.465317874264315</v>
      </c>
      <c r="N98">
        <v>32.375296912114017</v>
      </c>
    </row>
    <row r="99" spans="3:14" x14ac:dyDescent="0.4">
      <c r="C99">
        <v>343</v>
      </c>
      <c r="D99">
        <v>170.25</v>
      </c>
      <c r="I99">
        <f t="shared" si="7"/>
        <v>32.589073634204276</v>
      </c>
      <c r="J99">
        <f t="shared" si="8"/>
        <v>1.2222584856396868</v>
      </c>
      <c r="K99">
        <f t="shared" si="9"/>
        <v>39.832271788542762</v>
      </c>
      <c r="M99">
        <v>39.832271788542762</v>
      </c>
      <c r="N99">
        <v>32.589073634204276</v>
      </c>
    </row>
    <row r="100" spans="3:14" x14ac:dyDescent="0.4">
      <c r="C100">
        <v>345.5</v>
      </c>
      <c r="D100">
        <v>172.5</v>
      </c>
      <c r="I100">
        <f t="shared" si="7"/>
        <v>32.826603325415675</v>
      </c>
      <c r="J100">
        <f t="shared" si="8"/>
        <v>1.225195822454308</v>
      </c>
      <c r="K100">
        <f t="shared" si="9"/>
        <v>40.219017259663978</v>
      </c>
      <c r="M100">
        <v>40.219017259663978</v>
      </c>
      <c r="N100">
        <v>32.826603325415675</v>
      </c>
    </row>
    <row r="101" spans="3:14" x14ac:dyDescent="0.4">
      <c r="C101">
        <v>347</v>
      </c>
      <c r="D101">
        <v>175.25</v>
      </c>
      <c r="I101">
        <f t="shared" si="7"/>
        <v>32.969121140142519</v>
      </c>
      <c r="J101">
        <f t="shared" si="8"/>
        <v>1.2287859007832898</v>
      </c>
      <c r="K101">
        <f t="shared" si="9"/>
        <v>40.511991218223429</v>
      </c>
      <c r="M101">
        <v>40.511991218223429</v>
      </c>
      <c r="N101">
        <v>32.969121140142519</v>
      </c>
    </row>
  </sheetData>
  <mergeCells count="7">
    <mergeCell ref="R14:S14"/>
    <mergeCell ref="R11:S11"/>
    <mergeCell ref="R12:S12"/>
    <mergeCell ref="F1:G1"/>
    <mergeCell ref="F3:G3"/>
    <mergeCell ref="F5:G5"/>
    <mergeCell ref="R10:S10"/>
  </mergeCells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="130" zoomScaleNormal="130" workbookViewId="0">
      <selection activeCell="B1" sqref="A1:B1048576"/>
    </sheetView>
  </sheetViews>
  <sheetFormatPr defaultRowHeight="18.75" x14ac:dyDescent="0.4"/>
  <cols>
    <col min="6" max="6" width="18" customWidth="1"/>
  </cols>
  <sheetData>
    <row r="1" spans="1:6" x14ac:dyDescent="0.4">
      <c r="A1" t="s">
        <v>16</v>
      </c>
      <c r="B1" t="s">
        <v>5</v>
      </c>
    </row>
    <row r="2" spans="1:6" x14ac:dyDescent="0.4">
      <c r="A2">
        <v>0</v>
      </c>
      <c r="B2">
        <v>0</v>
      </c>
      <c r="E2" t="s">
        <v>26</v>
      </c>
      <c r="F2">
        <v>95</v>
      </c>
    </row>
    <row r="3" spans="1:6" x14ac:dyDescent="0.4">
      <c r="A3">
        <v>1.2402072014667573E-2</v>
      </c>
      <c r="B3">
        <v>1.5683576923076922E-2</v>
      </c>
      <c r="E3" t="s">
        <v>27</v>
      </c>
      <c r="F3">
        <v>1.2214544820290781E-2</v>
      </c>
    </row>
    <row r="4" spans="1:6" x14ac:dyDescent="0.4">
      <c r="A4">
        <v>2.4804144029335146E-2</v>
      </c>
      <c r="B4">
        <v>3.1327076923076923E-2</v>
      </c>
    </row>
    <row r="5" spans="1:6" x14ac:dyDescent="0.4">
      <c r="A5">
        <v>3.7206216044002718E-2</v>
      </c>
      <c r="B5">
        <v>4.6928884615384615E-2</v>
      </c>
    </row>
    <row r="6" spans="1:6" x14ac:dyDescent="0.4">
      <c r="A6">
        <v>4.9608288058670291E-2</v>
      </c>
      <c r="B6">
        <v>6.2487384615384611E-2</v>
      </c>
    </row>
    <row r="7" spans="1:6" x14ac:dyDescent="0.4">
      <c r="A7">
        <v>6.2010360073337864E-2</v>
      </c>
      <c r="B7">
        <v>7.8000961538461533E-2</v>
      </c>
    </row>
    <row r="8" spans="1:6" x14ac:dyDescent="0.4">
      <c r="A8">
        <v>7.4412432088005437E-2</v>
      </c>
      <c r="B8">
        <v>9.3468000000000009E-2</v>
      </c>
    </row>
    <row r="9" spans="1:6" x14ac:dyDescent="0.4">
      <c r="A9">
        <v>8.681450410267301E-2</v>
      </c>
      <c r="B9">
        <v>0.10888688461538461</v>
      </c>
    </row>
    <row r="10" spans="1:6" x14ac:dyDescent="0.4">
      <c r="A10">
        <v>9.9216576117340582E-2</v>
      </c>
      <c r="B10">
        <v>0.12425599999999999</v>
      </c>
    </row>
    <row r="11" spans="1:6" x14ac:dyDescent="0.4">
      <c r="A11">
        <v>0.11161864813200816</v>
      </c>
      <c r="B11">
        <v>0.13957373076923077</v>
      </c>
    </row>
    <row r="12" spans="1:6" x14ac:dyDescent="0.4">
      <c r="A12">
        <v>0.12402072014667573</v>
      </c>
      <c r="B12">
        <v>0.15483846153846151</v>
      </c>
    </row>
    <row r="13" spans="1:6" x14ac:dyDescent="0.4">
      <c r="A13">
        <v>0.13642279216134331</v>
      </c>
      <c r="B13">
        <v>0.1700485769230769</v>
      </c>
    </row>
    <row r="14" spans="1:6" x14ac:dyDescent="0.4">
      <c r="A14">
        <v>0.14882486417601087</v>
      </c>
      <c r="B14">
        <v>0.18520246153846154</v>
      </c>
    </row>
    <row r="15" spans="1:6" x14ac:dyDescent="0.4">
      <c r="A15">
        <v>0.16122693619067846</v>
      </c>
      <c r="B15">
        <v>0.20029849999999999</v>
      </c>
    </row>
    <row r="16" spans="1:6" x14ac:dyDescent="0.4">
      <c r="A16">
        <v>0.17362900820534602</v>
      </c>
      <c r="B16">
        <v>0.21533507692307691</v>
      </c>
    </row>
    <row r="17" spans="1:2" x14ac:dyDescent="0.4">
      <c r="A17">
        <v>0.18603108022001361</v>
      </c>
      <c r="B17">
        <v>0.23031057692307691</v>
      </c>
    </row>
    <row r="18" spans="1:2" x14ac:dyDescent="0.4">
      <c r="A18">
        <v>0.19843315223468116</v>
      </c>
      <c r="B18">
        <v>0.24522338461538459</v>
      </c>
    </row>
    <row r="19" spans="1:2" x14ac:dyDescent="0.4">
      <c r="A19">
        <v>0.21083522424934875</v>
      </c>
      <c r="B19">
        <v>0.26007188461538461</v>
      </c>
    </row>
    <row r="20" spans="1:2" x14ac:dyDescent="0.4">
      <c r="A20">
        <v>0.22323729626401631</v>
      </c>
      <c r="B20">
        <v>0.27485446153846155</v>
      </c>
    </row>
    <row r="21" spans="1:2" x14ac:dyDescent="0.4">
      <c r="A21">
        <v>0.2356393682786839</v>
      </c>
      <c r="B21">
        <v>0.28956950000000004</v>
      </c>
    </row>
    <row r="22" spans="1:2" x14ac:dyDescent="0.4">
      <c r="A22">
        <v>0.24804144029335146</v>
      </c>
      <c r="B22">
        <v>0.30421538461538455</v>
      </c>
    </row>
    <row r="23" spans="1:2" x14ac:dyDescent="0.4">
      <c r="A23">
        <v>0.26044351230801904</v>
      </c>
      <c r="B23">
        <v>0.31879050000000003</v>
      </c>
    </row>
    <row r="24" spans="1:2" x14ac:dyDescent="0.4">
      <c r="A24">
        <v>0.27284558432268663</v>
      </c>
      <c r="B24">
        <v>0.33329323076923068</v>
      </c>
    </row>
    <row r="25" spans="1:2" x14ac:dyDescent="0.4">
      <c r="A25">
        <v>0.28524765633735416</v>
      </c>
      <c r="B25">
        <v>0.34772196153846152</v>
      </c>
    </row>
    <row r="26" spans="1:2" x14ac:dyDescent="0.4">
      <c r="A26">
        <v>0.29764972835202175</v>
      </c>
      <c r="B26">
        <v>0.36207507692307694</v>
      </c>
    </row>
    <row r="27" spans="1:2" x14ac:dyDescent="0.4">
      <c r="A27">
        <v>0.31005180036668933</v>
      </c>
      <c r="B27">
        <v>0.37635096153846154</v>
      </c>
    </row>
    <row r="28" spans="1:2" x14ac:dyDescent="0.4">
      <c r="A28">
        <v>0.32245387238135692</v>
      </c>
      <c r="B28">
        <v>0.39054800000000001</v>
      </c>
    </row>
    <row r="29" spans="1:2" x14ac:dyDescent="0.4">
      <c r="A29">
        <v>0.33485594439602445</v>
      </c>
      <c r="B29">
        <v>0.40466457692307684</v>
      </c>
    </row>
    <row r="30" spans="1:2" x14ac:dyDescent="0.4">
      <c r="A30">
        <v>0.34725801641069204</v>
      </c>
      <c r="B30">
        <v>0.41869907692307695</v>
      </c>
    </row>
    <row r="31" spans="1:2" x14ac:dyDescent="0.4">
      <c r="A31">
        <v>0.35966008842535963</v>
      </c>
      <c r="B31">
        <v>0.43264988461538462</v>
      </c>
    </row>
    <row r="32" spans="1:2" x14ac:dyDescent="0.4">
      <c r="A32">
        <v>0.37206216044002721</v>
      </c>
      <c r="B32">
        <v>0.44651538461538459</v>
      </c>
    </row>
    <row r="33" spans="1:2" x14ac:dyDescent="0.4">
      <c r="A33">
        <v>0.38446423245469474</v>
      </c>
      <c r="B33">
        <v>0.46029396153846147</v>
      </c>
    </row>
    <row r="34" spans="1:2" x14ac:dyDescent="0.4">
      <c r="A34">
        <v>0.39686630446936233</v>
      </c>
      <c r="B34">
        <v>0.47398399999999996</v>
      </c>
    </row>
    <row r="35" spans="1:2" x14ac:dyDescent="0.4">
      <c r="A35">
        <v>0.40926837648402992</v>
      </c>
      <c r="B35">
        <v>0.48758388461538454</v>
      </c>
    </row>
    <row r="36" spans="1:2" x14ac:dyDescent="0.4">
      <c r="A36">
        <v>0.4216704484986975</v>
      </c>
      <c r="B36">
        <v>0.50109199999999998</v>
      </c>
    </row>
    <row r="37" spans="1:2" x14ac:dyDescent="0.4">
      <c r="A37">
        <v>0.43407252051336503</v>
      </c>
      <c r="B37">
        <v>0.51450673076923081</v>
      </c>
    </row>
    <row r="38" spans="1:2" x14ac:dyDescent="0.4">
      <c r="A38">
        <v>0.44647459252803262</v>
      </c>
      <c r="B38">
        <v>0.52782646153846147</v>
      </c>
    </row>
    <row r="39" spans="1:2" x14ac:dyDescent="0.4">
      <c r="A39">
        <v>0.45887666454270021</v>
      </c>
      <c r="B39">
        <v>0.54104957692307676</v>
      </c>
    </row>
    <row r="40" spans="1:2" x14ac:dyDescent="0.4">
      <c r="A40">
        <v>0.47127873655736779</v>
      </c>
      <c r="B40">
        <v>0.55417446153846162</v>
      </c>
    </row>
    <row r="41" spans="1:2" x14ac:dyDescent="0.4">
      <c r="A41">
        <v>0.48368080857203533</v>
      </c>
      <c r="B41">
        <v>0.56719949999999997</v>
      </c>
    </row>
    <row r="42" spans="1:2" x14ac:dyDescent="0.4">
      <c r="A42">
        <v>0.49608288058670291</v>
      </c>
      <c r="B42">
        <v>0.58012307692307685</v>
      </c>
    </row>
    <row r="43" spans="1:2" x14ac:dyDescent="0.4">
      <c r="A43">
        <v>0.5084849526013705</v>
      </c>
      <c r="B43">
        <v>0.59294357692307698</v>
      </c>
    </row>
    <row r="44" spans="1:2" x14ac:dyDescent="0.4">
      <c r="A44">
        <v>0.52088702461603809</v>
      </c>
      <c r="B44">
        <v>0.6056593846153846</v>
      </c>
    </row>
    <row r="45" spans="1:2" x14ac:dyDescent="0.4">
      <c r="A45">
        <v>0.53328909663070567</v>
      </c>
      <c r="B45">
        <v>0.61826888461538465</v>
      </c>
    </row>
    <row r="46" spans="1:2" x14ac:dyDescent="0.4">
      <c r="A46">
        <v>0.54569116864537326</v>
      </c>
      <c r="B46">
        <v>0.6307704615384615</v>
      </c>
    </row>
    <row r="47" spans="1:2" x14ac:dyDescent="0.4">
      <c r="A47">
        <v>0.55809324066004073</v>
      </c>
      <c r="B47">
        <v>0.64316249999999997</v>
      </c>
    </row>
    <row r="48" spans="1:2" x14ac:dyDescent="0.4">
      <c r="A48">
        <v>0.57049531267470832</v>
      </c>
      <c r="B48">
        <v>0.65544338461538465</v>
      </c>
    </row>
    <row r="49" spans="1:2" x14ac:dyDescent="0.4">
      <c r="A49">
        <v>0.58289738468937591</v>
      </c>
      <c r="B49">
        <v>0.66761149999999991</v>
      </c>
    </row>
    <row r="50" spans="1:2" x14ac:dyDescent="0.4">
      <c r="A50">
        <v>0.59529945670404349</v>
      </c>
      <c r="B50">
        <v>0.6796652307692308</v>
      </c>
    </row>
    <row r="51" spans="1:2" x14ac:dyDescent="0.4">
      <c r="A51">
        <v>0.60770152871871108</v>
      </c>
      <c r="B51">
        <v>0.69160296153846146</v>
      </c>
    </row>
    <row r="52" spans="1:2" x14ac:dyDescent="0.4">
      <c r="A52">
        <v>0.62010360073337867</v>
      </c>
      <c r="B52">
        <v>0.70342307692307682</v>
      </c>
    </row>
    <row r="53" spans="1:2" x14ac:dyDescent="0.4">
      <c r="A53">
        <v>0.63250567274804625</v>
      </c>
      <c r="B53">
        <v>0.71512396153846147</v>
      </c>
    </row>
    <row r="54" spans="1:2" x14ac:dyDescent="0.4">
      <c r="A54">
        <v>0.64490774476271384</v>
      </c>
      <c r="B54">
        <v>0.72670400000000002</v>
      </c>
    </row>
    <row r="55" spans="1:2" x14ac:dyDescent="0.4">
      <c r="A55">
        <v>0.65730981677738132</v>
      </c>
      <c r="B55">
        <v>0.73816157692307693</v>
      </c>
    </row>
    <row r="56" spans="1:2" x14ac:dyDescent="0.4">
      <c r="A56">
        <v>0.6697118887920489</v>
      </c>
      <c r="B56">
        <v>0.74949507692307693</v>
      </c>
    </row>
    <row r="57" spans="1:2" x14ac:dyDescent="0.4">
      <c r="A57">
        <v>0.68211396080671649</v>
      </c>
      <c r="B57">
        <v>0.76070288461538449</v>
      </c>
    </row>
    <row r="58" spans="1:2" x14ac:dyDescent="0.4">
      <c r="A58">
        <v>0.69451603282138408</v>
      </c>
      <c r="B58">
        <v>0.77178338461538465</v>
      </c>
    </row>
    <row r="59" spans="1:2" x14ac:dyDescent="0.4">
      <c r="A59">
        <v>0.70691810483605166</v>
      </c>
      <c r="B59">
        <v>0.78273496153846145</v>
      </c>
    </row>
    <row r="60" spans="1:2" x14ac:dyDescent="0.4">
      <c r="A60">
        <v>0.71932017685071925</v>
      </c>
      <c r="B60">
        <v>0.79355599999999982</v>
      </c>
    </row>
    <row r="61" spans="1:2" x14ac:dyDescent="0.4">
      <c r="A61">
        <v>0.73172224886538684</v>
      </c>
      <c r="B61">
        <v>0.80424488461538457</v>
      </c>
    </row>
    <row r="62" spans="1:2" x14ac:dyDescent="0.4">
      <c r="A62">
        <v>0.74412432088005442</v>
      </c>
      <c r="B62">
        <v>0.81479999999999997</v>
      </c>
    </row>
    <row r="63" spans="1:2" x14ac:dyDescent="0.4">
      <c r="A63">
        <v>0.7565263928947219</v>
      </c>
      <c r="B63">
        <v>0.82521973076923061</v>
      </c>
    </row>
    <row r="64" spans="1:2" x14ac:dyDescent="0.4">
      <c r="A64">
        <v>0.76892846490938949</v>
      </c>
      <c r="B64">
        <v>0.83550246153846142</v>
      </c>
    </row>
    <row r="65" spans="1:2" x14ac:dyDescent="0.4">
      <c r="A65">
        <v>0.78133053692405707</v>
      </c>
      <c r="B65">
        <v>0.84564657692307676</v>
      </c>
    </row>
    <row r="66" spans="1:2" x14ac:dyDescent="0.4">
      <c r="A66">
        <v>0.79373260893872466</v>
      </c>
      <c r="B66">
        <v>0.85565046153846147</v>
      </c>
    </row>
    <row r="67" spans="1:2" x14ac:dyDescent="0.4">
      <c r="A67">
        <v>0.80613468095339225</v>
      </c>
      <c r="B67">
        <v>0.86551250000000002</v>
      </c>
    </row>
    <row r="68" spans="1:2" x14ac:dyDescent="0.4">
      <c r="A68">
        <v>0.81853675296805983</v>
      </c>
      <c r="B68">
        <v>0.87523107692307678</v>
      </c>
    </row>
    <row r="69" spans="1:2" x14ac:dyDescent="0.4">
      <c r="A69">
        <v>0.83093882498272742</v>
      </c>
      <c r="B69">
        <v>0.8848045769230769</v>
      </c>
    </row>
    <row r="70" spans="1:2" x14ac:dyDescent="0.4">
      <c r="A70">
        <v>0.84334089699739501</v>
      </c>
      <c r="B70">
        <v>0.89423138461538454</v>
      </c>
    </row>
    <row r="71" spans="1:2" x14ac:dyDescent="0.4">
      <c r="A71">
        <v>0.85574296901206248</v>
      </c>
      <c r="B71">
        <v>0.90350988461538451</v>
      </c>
    </row>
    <row r="72" spans="1:2" x14ac:dyDescent="0.4">
      <c r="A72">
        <v>0.86814504102673007</v>
      </c>
      <c r="B72">
        <v>0.91263846153846151</v>
      </c>
    </row>
    <row r="73" spans="1:2" x14ac:dyDescent="0.4">
      <c r="A73">
        <v>0.88054711304139766</v>
      </c>
      <c r="B73">
        <v>0.92161549999999981</v>
      </c>
    </row>
    <row r="74" spans="1:2" x14ac:dyDescent="0.4">
      <c r="A74">
        <v>0.89294918505606524</v>
      </c>
      <c r="B74">
        <v>0.93043938461538456</v>
      </c>
    </row>
    <row r="75" spans="1:2" x14ac:dyDescent="0.4">
      <c r="A75">
        <v>0.90535125707073283</v>
      </c>
      <c r="B75">
        <v>0.9391084999999999</v>
      </c>
    </row>
    <row r="76" spans="1:2" x14ac:dyDescent="0.4">
      <c r="A76">
        <v>0.91775332908540042</v>
      </c>
      <c r="B76">
        <v>0.94762123076923066</v>
      </c>
    </row>
    <row r="77" spans="1:2" x14ac:dyDescent="0.4">
      <c r="A77">
        <v>0.930155401100068</v>
      </c>
      <c r="B77">
        <v>0.95597596153846143</v>
      </c>
    </row>
    <row r="78" spans="1:2" x14ac:dyDescent="0.4">
      <c r="A78">
        <v>0.94255747311473559</v>
      </c>
      <c r="B78">
        <v>0.96417107692307691</v>
      </c>
    </row>
    <row r="79" spans="1:2" x14ac:dyDescent="0.4">
      <c r="A79">
        <v>0.95495954512940306</v>
      </c>
      <c r="B79">
        <v>0.97220496153846148</v>
      </c>
    </row>
    <row r="80" spans="1:2" x14ac:dyDescent="0.4">
      <c r="A80">
        <v>0.96736161714407065</v>
      </c>
      <c r="B80">
        <v>0.98007599999999995</v>
      </c>
    </row>
    <row r="81" spans="1:2" x14ac:dyDescent="0.4">
      <c r="A81">
        <v>0.97976368915873824</v>
      </c>
      <c r="B81">
        <v>0.98778257692307692</v>
      </c>
    </row>
    <row r="82" spans="1:2" x14ac:dyDescent="0.4">
      <c r="A82">
        <v>0.99216576117340582</v>
      </c>
      <c r="B82">
        <v>0.99532307692307687</v>
      </c>
    </row>
    <row r="83" spans="1:2" x14ac:dyDescent="0.4">
      <c r="A83">
        <v>1.0045678331880734</v>
      </c>
      <c r="B83">
        <v>1.0026958846153846</v>
      </c>
    </row>
    <row r="84" spans="1:2" x14ac:dyDescent="0.4">
      <c r="A84">
        <v>1.016969905202741</v>
      </c>
      <c r="B84">
        <v>1.0098993846153848</v>
      </c>
    </row>
    <row r="85" spans="1:2" x14ac:dyDescent="0.4">
      <c r="A85">
        <v>1.0293719772174086</v>
      </c>
      <c r="B85">
        <v>1.0169319615384613</v>
      </c>
    </row>
    <row r="86" spans="1:2" x14ac:dyDescent="0.4">
      <c r="A86">
        <v>1.0417740492320762</v>
      </c>
      <c r="B86">
        <v>1.023792</v>
      </c>
    </row>
    <row r="87" spans="1:2" x14ac:dyDescent="0.4">
      <c r="A87">
        <v>1.0541761212467438</v>
      </c>
      <c r="B87">
        <v>1.0304778846153844</v>
      </c>
    </row>
    <row r="88" spans="1:2" x14ac:dyDescent="0.4">
      <c r="A88">
        <v>1.0665781932614113</v>
      </c>
      <c r="B88">
        <v>1.036988</v>
      </c>
    </row>
    <row r="89" spans="1:2" x14ac:dyDescent="0.4">
      <c r="A89">
        <v>1.0789802652760789</v>
      </c>
      <c r="B89">
        <v>1.0433207307692307</v>
      </c>
    </row>
    <row r="90" spans="1:2" x14ac:dyDescent="0.4">
      <c r="A90">
        <v>1.0913823372907465</v>
      </c>
      <c r="B90">
        <v>1.0494744615384612</v>
      </c>
    </row>
    <row r="91" spans="1:2" x14ac:dyDescent="0.4">
      <c r="A91">
        <v>1.1037844093054139</v>
      </c>
      <c r="B91">
        <v>1.0554475769230769</v>
      </c>
    </row>
    <row r="92" spans="1:2" x14ac:dyDescent="0.4">
      <c r="A92">
        <v>1.1161864813200815</v>
      </c>
      <c r="B92">
        <v>1.0612384615384616</v>
      </c>
    </row>
    <row r="93" spans="1:2" x14ac:dyDescent="0.4">
      <c r="A93">
        <v>1.1285885533347491</v>
      </c>
      <c r="B93">
        <v>1.0668454999999999</v>
      </c>
    </row>
    <row r="94" spans="1:2" x14ac:dyDescent="0.4">
      <c r="A94">
        <v>1.1409906253494166</v>
      </c>
      <c r="B94">
        <v>1.0722670769230769</v>
      </c>
    </row>
    <row r="95" spans="1:2" x14ac:dyDescent="0.4">
      <c r="A95">
        <v>1.1533926973640842</v>
      </c>
      <c r="B95">
        <v>1.0775015769230767</v>
      </c>
    </row>
    <row r="96" spans="1:2" x14ac:dyDescent="0.4">
      <c r="A96">
        <v>1.1657947693787518</v>
      </c>
      <c r="B96">
        <v>1.0825473846153846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curves_16_逆関数を求めたい2</vt:lpstr>
      <vt:lpstr>補間用</vt:lpstr>
      <vt:lpstr>メッシュ用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2021-03-17T07:10:15Z</dcterms:created>
  <dcterms:modified xsi:type="dcterms:W3CDTF">2021-03-17T07:17:33Z</dcterms:modified>
</cp:coreProperties>
</file>