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00" yWindow="-80" windowWidth="31180" windowHeight="21140" tabRatio="742" firstSheet="1" activeTab="20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29"/>
  <c r="F4"/>
  <c r="C3"/>
  <c r="J3"/>
  <c r="H5"/>
  <c r="G5"/>
  <c r="H4"/>
  <c r="G4"/>
  <c r="E3"/>
  <c r="F5" i="38"/>
  <c r="F4"/>
  <c r="C3"/>
  <c r="J3"/>
  <c r="H5"/>
  <c r="G5"/>
  <c r="H4"/>
  <c r="G4"/>
  <c r="E3"/>
  <c r="F5" i="31"/>
  <c r="F4"/>
  <c r="C3"/>
  <c r="J3"/>
  <c r="H5"/>
  <c r="G5"/>
  <c r="H4"/>
  <c r="G4"/>
  <c r="E3"/>
  <c r="F5" i="33"/>
  <c r="F4"/>
  <c r="C3"/>
  <c r="J3"/>
  <c r="H5"/>
  <c r="G5"/>
  <c r="H4"/>
  <c r="G4"/>
  <c r="E3"/>
  <c r="F5" i="39"/>
  <c r="F4"/>
  <c r="C3"/>
  <c r="J3"/>
  <c r="H5"/>
  <c r="G5"/>
  <c r="H4"/>
  <c r="G4"/>
  <c r="E3"/>
  <c r="F5" i="40"/>
  <c r="F4"/>
  <c r="C3"/>
  <c r="J3"/>
  <c r="H5"/>
  <c r="G5"/>
  <c r="H4"/>
  <c r="G4"/>
  <c r="E3"/>
  <c r="F5" i="27"/>
  <c r="F4"/>
  <c r="C3"/>
  <c r="E3"/>
  <c r="J3"/>
  <c r="H5"/>
  <c r="G5"/>
  <c r="H4"/>
  <c r="G4"/>
  <c r="F5" i="37"/>
  <c r="F4"/>
  <c r="C3"/>
  <c r="J3"/>
  <c r="H5"/>
  <c r="G5"/>
  <c r="H4"/>
  <c r="G4"/>
  <c r="E3"/>
  <c r="F5" i="30"/>
  <c r="F4"/>
  <c r="C3"/>
  <c r="J3"/>
  <c r="H5"/>
  <c r="G5"/>
  <c r="H4"/>
  <c r="G4"/>
  <c r="E3"/>
  <c r="F5" i="41"/>
  <c r="F4"/>
  <c r="C3"/>
  <c r="J3"/>
  <c r="H5"/>
  <c r="G5"/>
  <c r="H4"/>
  <c r="G4"/>
  <c r="E3"/>
  <c r="F5" i="44"/>
  <c r="F4"/>
  <c r="C3"/>
  <c r="J3"/>
  <c r="H5"/>
  <c r="G5"/>
  <c r="H4"/>
  <c r="G4"/>
  <c r="E3"/>
  <c r="F5" i="34"/>
  <c r="F4"/>
  <c r="C3"/>
  <c r="J3"/>
  <c r="H5"/>
  <c r="G5"/>
  <c r="H4"/>
  <c r="G4"/>
  <c r="E3"/>
  <c r="F5" i="36"/>
  <c r="F4"/>
  <c r="C3"/>
  <c r="J3"/>
  <c r="H5"/>
  <c r="G5"/>
  <c r="H4"/>
  <c r="G4"/>
  <c r="E3"/>
  <c r="F5" i="42"/>
  <c r="F4"/>
  <c r="C3"/>
  <c r="J3"/>
  <c r="H5"/>
  <c r="G5"/>
  <c r="H4"/>
  <c r="G4"/>
  <c r="E3"/>
  <c r="F5" i="45"/>
  <c r="F4"/>
  <c r="C3"/>
  <c r="J3"/>
  <c r="H5"/>
  <c r="G5"/>
  <c r="H4"/>
  <c r="G4"/>
  <c r="E3"/>
  <c r="F5" i="43"/>
  <c r="F4"/>
  <c r="C3"/>
  <c r="J3"/>
  <c r="H5"/>
  <c r="G5"/>
  <c r="H4"/>
  <c r="G4"/>
  <c r="E3"/>
  <c r="F5" i="46"/>
  <c r="F4"/>
  <c r="C3"/>
  <c r="J3"/>
  <c r="H5"/>
  <c r="G5"/>
  <c r="H4"/>
  <c r="G4"/>
  <c r="E3"/>
  <c r="F5" i="28"/>
  <c r="F4"/>
  <c r="C3"/>
  <c r="J3"/>
  <c r="H5"/>
  <c r="G5"/>
  <c r="H4"/>
  <c r="G4"/>
  <c r="E3"/>
  <c r="F5" i="35"/>
  <c r="F4"/>
  <c r="C3"/>
  <c r="J3"/>
  <c r="H5"/>
  <c r="G5"/>
  <c r="H4"/>
  <c r="G4"/>
  <c r="E3"/>
  <c r="F5" i="32"/>
  <c r="F4"/>
  <c r="C3"/>
  <c r="J3"/>
  <c r="H5"/>
  <c r="G5"/>
  <c r="H4"/>
  <c r="G4"/>
  <c r="E3"/>
</calcChain>
</file>

<file path=xl/sharedStrings.xml><?xml version="1.0" encoding="utf-8"?>
<sst xmlns="http://schemas.openxmlformats.org/spreadsheetml/2006/main" count="282" uniqueCount="52">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</sst>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0"/>
  <sheetViews>
    <sheetView zoomScale="125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1:6" ht="24" customHeight="1">
      <c r="A1" t="s">
        <v>28</v>
      </c>
      <c r="B1">
        <v>1.2189999999999901</v>
      </c>
      <c r="D1" s="3" t="s">
        <v>0</v>
      </c>
      <c r="F1" s="3" t="s">
        <v>29</v>
      </c>
    </row>
    <row r="2" spans="1:6" ht="24" customHeight="1">
      <c r="A2" t="s">
        <v>18</v>
      </c>
      <c r="B2">
        <v>1.86299999999999</v>
      </c>
      <c r="D2" s="4">
        <v>3861949</v>
      </c>
      <c r="F2" s="2">
        <v>0.5</v>
      </c>
    </row>
    <row r="3" spans="1:6" ht="24" customHeight="1">
      <c r="A3" t="s">
        <v>19</v>
      </c>
      <c r="B3">
        <v>1.2970000000000099</v>
      </c>
    </row>
    <row r="4" spans="1:6" ht="24" customHeight="1">
      <c r="A4" t="s">
        <v>22</v>
      </c>
      <c r="B4">
        <v>1.82699999999999</v>
      </c>
    </row>
    <row r="5" spans="1:6" ht="24" customHeight="1">
      <c r="A5" t="s">
        <v>23</v>
      </c>
      <c r="B5">
        <v>1.57499999999999</v>
      </c>
    </row>
    <row r="6" spans="1:6" ht="24" customHeight="1">
      <c r="A6" t="s">
        <v>13</v>
      </c>
      <c r="B6">
        <v>1.35099999999999</v>
      </c>
    </row>
    <row r="7" spans="1:6" ht="24" customHeight="1">
      <c r="A7" t="s">
        <v>26</v>
      </c>
      <c r="B7">
        <v>1.526</v>
      </c>
    </row>
    <row r="8" spans="1:6" ht="24" customHeight="1">
      <c r="A8" t="s">
        <v>10</v>
      </c>
      <c r="B8">
        <v>1.337</v>
      </c>
    </row>
    <row r="9" spans="1:6" ht="24" customHeight="1">
      <c r="A9" t="s">
        <v>12</v>
      </c>
      <c r="B9">
        <v>1.0579999999999901</v>
      </c>
    </row>
    <row r="10" spans="1:6" ht="24" customHeight="1">
      <c r="A10" t="s">
        <v>27</v>
      </c>
      <c r="B10">
        <v>0.88500000000000201</v>
      </c>
    </row>
    <row r="11" spans="1:6" ht="24" customHeight="1">
      <c r="A11" t="s">
        <v>25</v>
      </c>
      <c r="B11">
        <v>0.864999999999993</v>
      </c>
    </row>
    <row r="12" spans="1:6" ht="24" customHeight="1">
      <c r="A12" t="s">
        <v>17</v>
      </c>
      <c r="B12">
        <v>0.82699999999999996</v>
      </c>
    </row>
    <row r="13" spans="1:6" ht="24" customHeight="1">
      <c r="A13" t="s">
        <v>24</v>
      </c>
      <c r="B13">
        <v>1.1379999999999999</v>
      </c>
    </row>
    <row r="14" spans="1:6" ht="24" customHeight="1">
      <c r="A14" t="s">
        <v>14</v>
      </c>
      <c r="B14">
        <v>1.1240000000000001</v>
      </c>
    </row>
    <row r="15" spans="1:6" ht="24" customHeight="1">
      <c r="A15" t="s">
        <v>16</v>
      </c>
      <c r="B15">
        <v>1.0859999999999801</v>
      </c>
    </row>
    <row r="16" spans="1:6" ht="24" customHeight="1">
      <c r="A16" t="s">
        <v>21</v>
      </c>
      <c r="B16">
        <v>1.2649999999999799</v>
      </c>
    </row>
    <row r="17" spans="1:2" ht="24" customHeight="1">
      <c r="A17" t="s">
        <v>9</v>
      </c>
      <c r="B17">
        <v>0.94900000000001095</v>
      </c>
    </row>
    <row r="18" spans="1:2" ht="24" customHeight="1">
      <c r="A18" t="s">
        <v>11</v>
      </c>
      <c r="B18">
        <v>0.878000000000001</v>
      </c>
    </row>
    <row r="19" spans="1:2" ht="24" customHeight="1">
      <c r="A19" t="s">
        <v>15</v>
      </c>
      <c r="B19">
        <v>1.59899999999999</v>
      </c>
    </row>
    <row r="20" spans="1:2" ht="24" customHeight="1">
      <c r="A20" t="s">
        <v>20</v>
      </c>
      <c r="B20">
        <v>2.0329999999999901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40</v>
      </c>
      <c r="B3" s="5"/>
      <c r="C3" s="5">
        <f>VLOOKUP(A3,master!$A$1:$B$20,2,0)</f>
        <v>1.337</v>
      </c>
      <c r="D3" s="5">
        <v>100</v>
      </c>
      <c r="E3" s="6">
        <f>master!$D$2*(1/C3)*(100/D3)/100*master!$F$2</f>
        <v>14442.591623036649</v>
      </c>
      <c r="F3" s="9">
        <v>82.3</v>
      </c>
      <c r="G3" s="5"/>
      <c r="H3" s="5"/>
      <c r="J3" s="8">
        <f>C3/L3</f>
        <v>1.337</v>
      </c>
      <c r="K3" s="8"/>
      <c r="L3" s="7">
        <v>1</v>
      </c>
    </row>
    <row r="4" spans="1:12" s="7" customFormat="1" ht="22" customHeight="1">
      <c r="A4" s="5" t="s">
        <v>40</v>
      </c>
      <c r="B4" s="5" t="s">
        <v>31</v>
      </c>
      <c r="C4" s="5"/>
      <c r="D4" s="5"/>
      <c r="E4" s="6"/>
      <c r="F4" s="5">
        <f>F3+J3</f>
        <v>83.637</v>
      </c>
      <c r="G4" s="5">
        <f>F4+J3</f>
        <v>84.974000000000004</v>
      </c>
      <c r="H4" s="5">
        <f>F4-J3</f>
        <v>82.3</v>
      </c>
      <c r="J4" s="8"/>
      <c r="K4" s="8"/>
    </row>
    <row r="5" spans="1:12" s="7" customFormat="1" ht="22" customHeight="1">
      <c r="A5" s="5" t="s">
        <v>40</v>
      </c>
      <c r="B5" s="5" t="s">
        <v>32</v>
      </c>
      <c r="C5" s="5"/>
      <c r="D5" s="5"/>
      <c r="E5" s="6"/>
      <c r="F5" s="5">
        <f>F3-J3</f>
        <v>80.962999999999994</v>
      </c>
      <c r="G5" s="5">
        <f>F5-J3</f>
        <v>79.625999999999991</v>
      </c>
      <c r="H5" s="5">
        <f>F5+J3</f>
        <v>82.3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41</v>
      </c>
      <c r="B3" s="5"/>
      <c r="C3" s="5">
        <f>VLOOKUP(A3,master!$A$1:$B$20,2,0)</f>
        <v>1.35099999999999</v>
      </c>
      <c r="D3" s="5">
        <v>100</v>
      </c>
      <c r="E3" s="6">
        <f>master!$D$2*(1/C3)*(100/D3)/100*master!$F$2</f>
        <v>14292.927461140001</v>
      </c>
      <c r="F3" s="9">
        <v>85.6</v>
      </c>
      <c r="G3" s="5"/>
      <c r="H3" s="5"/>
      <c r="J3" s="8">
        <f>C3/L3</f>
        <v>1.35099999999999</v>
      </c>
      <c r="K3" s="8"/>
      <c r="L3" s="7">
        <v>1</v>
      </c>
    </row>
    <row r="4" spans="1:12" s="7" customFormat="1" ht="22" customHeight="1">
      <c r="A4" s="5" t="s">
        <v>41</v>
      </c>
      <c r="B4" s="5" t="s">
        <v>31</v>
      </c>
      <c r="C4" s="5"/>
      <c r="D4" s="5"/>
      <c r="E4" s="6"/>
      <c r="F4" s="5">
        <f>F3+J3</f>
        <v>86.950999999999979</v>
      </c>
      <c r="G4" s="5">
        <f>F4+J3</f>
        <v>88.301999999999964</v>
      </c>
      <c r="H4" s="5">
        <f>F4-J3</f>
        <v>85.6</v>
      </c>
      <c r="J4" s="8"/>
      <c r="K4" s="8"/>
    </row>
    <row r="5" spans="1:12" s="7" customFormat="1" ht="22" customHeight="1">
      <c r="A5" s="5" t="s">
        <v>41</v>
      </c>
      <c r="B5" s="5" t="s">
        <v>32</v>
      </c>
      <c r="C5" s="5"/>
      <c r="D5" s="5"/>
      <c r="E5" s="6"/>
      <c r="F5" s="5">
        <f>F3-J3</f>
        <v>84.249000000000009</v>
      </c>
      <c r="G5" s="5">
        <f>F5-J3</f>
        <v>82.898000000000025</v>
      </c>
      <c r="H5" s="5">
        <f>F5+J3</f>
        <v>85.6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42</v>
      </c>
      <c r="B3" s="5"/>
      <c r="C3" s="5">
        <f>VLOOKUP(A3,master!$A$1:$B$20,2,0)</f>
        <v>1.1240000000000001</v>
      </c>
      <c r="D3" s="5">
        <v>100</v>
      </c>
      <c r="E3" s="6">
        <f>master!$D$2*(1/C3)*(100/D3)/100*master!$F$2</f>
        <v>17179.488434163701</v>
      </c>
      <c r="F3" s="9">
        <v>111.9</v>
      </c>
      <c r="G3" s="5"/>
      <c r="H3" s="5"/>
      <c r="J3" s="8">
        <f>C3/L3</f>
        <v>1.1240000000000001</v>
      </c>
      <c r="K3" s="8"/>
      <c r="L3" s="7">
        <v>1</v>
      </c>
    </row>
    <row r="4" spans="1:12" s="7" customFormat="1" ht="22" customHeight="1">
      <c r="A4" s="5" t="s">
        <v>42</v>
      </c>
      <c r="B4" s="5" t="s">
        <v>31</v>
      </c>
      <c r="C4" s="5"/>
      <c r="D4" s="5"/>
      <c r="E4" s="6"/>
      <c r="F4" s="5">
        <f>F3+J3</f>
        <v>113.024</v>
      </c>
      <c r="G4" s="5">
        <f>F4+J3</f>
        <v>114.148</v>
      </c>
      <c r="H4" s="5">
        <f>F4-J3</f>
        <v>111.9</v>
      </c>
      <c r="J4" s="8"/>
      <c r="K4" s="8"/>
    </row>
    <row r="5" spans="1:12" s="7" customFormat="1" ht="22" customHeight="1">
      <c r="A5" s="5" t="s">
        <v>42</v>
      </c>
      <c r="B5" s="5" t="s">
        <v>32</v>
      </c>
      <c r="C5" s="5"/>
      <c r="D5" s="5"/>
      <c r="E5" s="6"/>
      <c r="F5" s="5">
        <f>F3-J3</f>
        <v>110.77600000000001</v>
      </c>
      <c r="G5" s="5">
        <f>F5-J3</f>
        <v>109.65200000000002</v>
      </c>
      <c r="H5" s="5">
        <f>F5+J3</f>
        <v>111.9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43</v>
      </c>
      <c r="B3" s="5"/>
      <c r="C3" s="5">
        <f>VLOOKUP(A3,master!$A$1:$B$20,2,0)</f>
        <v>1.86299999999999</v>
      </c>
      <c r="D3" s="5">
        <v>100</v>
      </c>
      <c r="E3" s="6">
        <f>master!$D$2*(1/C3)*(100/D3)/100*master!$F$2</f>
        <v>10364.865807836877</v>
      </c>
      <c r="F3" s="9">
        <v>128.69999999999999</v>
      </c>
      <c r="G3" s="5"/>
      <c r="H3" s="5"/>
      <c r="J3" s="8">
        <f>C3/L3</f>
        <v>1.86299999999999</v>
      </c>
      <c r="K3" s="8"/>
      <c r="L3" s="7">
        <v>1</v>
      </c>
    </row>
    <row r="4" spans="1:12" s="7" customFormat="1" ht="22" customHeight="1">
      <c r="A4" s="5" t="s">
        <v>43</v>
      </c>
      <c r="B4" s="5" t="s">
        <v>31</v>
      </c>
      <c r="C4" s="5"/>
      <c r="D4" s="5"/>
      <c r="E4" s="6"/>
      <c r="F4" s="5">
        <f>F3+J3</f>
        <v>130.56299999999999</v>
      </c>
      <c r="G4" s="5">
        <f>F4+J3</f>
        <v>132.42599999999999</v>
      </c>
      <c r="H4" s="5">
        <f>F4-J3</f>
        <v>128.69999999999999</v>
      </c>
      <c r="J4" s="8"/>
      <c r="K4" s="8"/>
    </row>
    <row r="5" spans="1:12" s="7" customFormat="1" ht="22" customHeight="1">
      <c r="A5" s="5" t="s">
        <v>43</v>
      </c>
      <c r="B5" s="5" t="s">
        <v>32</v>
      </c>
      <c r="C5" s="5"/>
      <c r="D5" s="5"/>
      <c r="E5" s="6"/>
      <c r="F5" s="5">
        <f>F3-J3</f>
        <v>126.837</v>
      </c>
      <c r="G5" s="5">
        <f>F5-J3</f>
        <v>124.97400000000002</v>
      </c>
      <c r="H5" s="5">
        <f>F5+J3</f>
        <v>128.69999999999999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44</v>
      </c>
      <c r="B3" s="5"/>
      <c r="C3" s="5">
        <f>VLOOKUP(A3,master!$A$1:$B$20,2,0)</f>
        <v>1.82699999999999</v>
      </c>
      <c r="D3" s="5">
        <v>100</v>
      </c>
      <c r="E3" s="6">
        <f>master!$D$2*(1/C3)*(100/D3)/100*master!$F$2</f>
        <v>10569.099616858295</v>
      </c>
      <c r="F3" s="9">
        <v>144.69999999999999</v>
      </c>
      <c r="G3" s="5"/>
      <c r="H3" s="5"/>
      <c r="J3" s="8">
        <f>C3/L3</f>
        <v>1.82699999999999</v>
      </c>
      <c r="K3" s="8"/>
      <c r="L3" s="7">
        <v>1</v>
      </c>
    </row>
    <row r="4" spans="1:12" s="7" customFormat="1" ht="22" customHeight="1">
      <c r="A4" s="5" t="s">
        <v>44</v>
      </c>
      <c r="B4" s="5" t="s">
        <v>31</v>
      </c>
      <c r="C4" s="5"/>
      <c r="D4" s="5"/>
      <c r="E4" s="6"/>
      <c r="F4" s="5">
        <f>F3+J3</f>
        <v>146.52699999999999</v>
      </c>
      <c r="G4" s="5">
        <f>F4+J3</f>
        <v>148.35399999999998</v>
      </c>
      <c r="H4" s="5">
        <f>F4-J3</f>
        <v>144.69999999999999</v>
      </c>
      <c r="J4" s="8"/>
      <c r="K4" s="8"/>
    </row>
    <row r="5" spans="1:12" s="7" customFormat="1" ht="22" customHeight="1">
      <c r="A5" s="5" t="s">
        <v>44</v>
      </c>
      <c r="B5" s="5" t="s">
        <v>32</v>
      </c>
      <c r="C5" s="5"/>
      <c r="D5" s="5"/>
      <c r="E5" s="6"/>
      <c r="F5" s="5">
        <f>F3-J3</f>
        <v>142.87299999999999</v>
      </c>
      <c r="G5" s="5">
        <f>F5-J3</f>
        <v>141.04599999999999</v>
      </c>
      <c r="H5" s="5">
        <f>F5+J3</f>
        <v>144.69999999999999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45</v>
      </c>
      <c r="B3" s="5"/>
      <c r="C3" s="5">
        <f>VLOOKUP(A3,master!$A$1:$B$20,2,0)</f>
        <v>1.1379999999999999</v>
      </c>
      <c r="D3" s="5">
        <v>100</v>
      </c>
      <c r="E3" s="6">
        <f>master!$D$2*(1/C3)*(100/D3)/100*master!$F$2</f>
        <v>16968.141476274166</v>
      </c>
      <c r="F3" s="9">
        <v>75</v>
      </c>
      <c r="G3" s="5"/>
      <c r="H3" s="5"/>
      <c r="J3" s="8">
        <f>C3/L3</f>
        <v>1.1379999999999999</v>
      </c>
      <c r="K3" s="8"/>
      <c r="L3" s="7">
        <v>1</v>
      </c>
    </row>
    <row r="4" spans="1:12" s="7" customFormat="1" ht="22" customHeight="1">
      <c r="A4" s="5" t="s">
        <v>45</v>
      </c>
      <c r="B4" s="5" t="s">
        <v>31</v>
      </c>
      <c r="C4" s="5"/>
      <c r="D4" s="5"/>
      <c r="E4" s="6"/>
      <c r="F4" s="5">
        <f>F3+J3</f>
        <v>76.138000000000005</v>
      </c>
      <c r="G4" s="5">
        <f>F4+J3</f>
        <v>77.27600000000001</v>
      </c>
      <c r="H4" s="5">
        <f>F4-J3</f>
        <v>75</v>
      </c>
      <c r="J4" s="8"/>
      <c r="K4" s="8"/>
    </row>
    <row r="5" spans="1:12" s="7" customFormat="1" ht="22" customHeight="1">
      <c r="A5" s="5" t="s">
        <v>45</v>
      </c>
      <c r="B5" s="5" t="s">
        <v>32</v>
      </c>
      <c r="C5" s="5"/>
      <c r="D5" s="5"/>
      <c r="E5" s="6"/>
      <c r="F5" s="5">
        <f>F3-J3</f>
        <v>73.861999999999995</v>
      </c>
      <c r="G5" s="5">
        <f>F5-J3</f>
        <v>72.72399999999999</v>
      </c>
      <c r="H5" s="5">
        <f>F5+J3</f>
        <v>75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46</v>
      </c>
      <c r="B3" s="5"/>
      <c r="C3" s="5">
        <f>VLOOKUP(A3,master!$A$1:$B$20,2,0)</f>
        <v>1.2189999999999901</v>
      </c>
      <c r="D3" s="5">
        <v>100</v>
      </c>
      <c r="E3" s="6">
        <f>master!$D$2*(1/C3)*(100/D3)/100*master!$F$2</f>
        <v>15840.643970467725</v>
      </c>
      <c r="F3" s="9">
        <v>111.3</v>
      </c>
      <c r="G3" s="5"/>
      <c r="H3" s="5"/>
      <c r="J3" s="8">
        <f>C3/L3</f>
        <v>1.2189999999999901</v>
      </c>
      <c r="K3" s="8"/>
      <c r="L3" s="7">
        <v>1</v>
      </c>
    </row>
    <row r="4" spans="1:12" s="7" customFormat="1" ht="22" customHeight="1">
      <c r="A4" s="5" t="s">
        <v>46</v>
      </c>
      <c r="B4" s="5" t="s">
        <v>31</v>
      </c>
      <c r="C4" s="5"/>
      <c r="D4" s="5"/>
      <c r="E4" s="6"/>
      <c r="F4" s="5">
        <f>F3+J3</f>
        <v>112.51899999999999</v>
      </c>
      <c r="G4" s="5">
        <f>F4+J3</f>
        <v>113.73799999999999</v>
      </c>
      <c r="H4" s="5">
        <f>F4-J3</f>
        <v>111.3</v>
      </c>
      <c r="J4" s="8"/>
      <c r="K4" s="8"/>
    </row>
    <row r="5" spans="1:12" s="7" customFormat="1" ht="22" customHeight="1">
      <c r="A5" s="5" t="s">
        <v>46</v>
      </c>
      <c r="B5" s="5" t="s">
        <v>32</v>
      </c>
      <c r="C5" s="5"/>
      <c r="D5" s="5"/>
      <c r="E5" s="6"/>
      <c r="F5" s="5">
        <f>F3-J3</f>
        <v>110.081</v>
      </c>
      <c r="G5" s="5">
        <f>F5-J3</f>
        <v>108.86200000000001</v>
      </c>
      <c r="H5" s="5">
        <f>F5+J3</f>
        <v>111.3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47</v>
      </c>
      <c r="B3" s="5"/>
      <c r="C3" s="5">
        <f>VLOOKUP(A3,master!$A$1:$B$20,2,0)</f>
        <v>0.878000000000001</v>
      </c>
      <c r="D3" s="5">
        <v>75</v>
      </c>
      <c r="E3" s="6">
        <f>master!$D$2*(1/C3)*(100/D3)/100*master!$F$2</f>
        <v>29323.834472285456</v>
      </c>
      <c r="F3" s="9">
        <v>1.0960000000000001</v>
      </c>
      <c r="G3" s="5"/>
      <c r="H3" s="5"/>
      <c r="J3" s="8">
        <f>C3/L3</f>
        <v>8.78000000000001E-3</v>
      </c>
      <c r="K3" s="8"/>
      <c r="L3" s="7">
        <v>100</v>
      </c>
    </row>
    <row r="4" spans="1:12" s="7" customFormat="1" ht="22" customHeight="1">
      <c r="A4" s="5" t="s">
        <v>47</v>
      </c>
      <c r="B4" s="5" t="s">
        <v>31</v>
      </c>
      <c r="C4" s="5"/>
      <c r="D4" s="5"/>
      <c r="E4" s="6"/>
      <c r="F4" s="5">
        <f>F3+J3</f>
        <v>1.1047800000000001</v>
      </c>
      <c r="G4" s="5">
        <f>F4+J3</f>
        <v>1.1135600000000001</v>
      </c>
      <c r="H4" s="5">
        <f>F4-J3</f>
        <v>1.0960000000000001</v>
      </c>
      <c r="J4" s="8"/>
      <c r="K4" s="8"/>
    </row>
    <row r="5" spans="1:12" s="7" customFormat="1" ht="22" customHeight="1">
      <c r="A5" s="5" t="s">
        <v>47</v>
      </c>
      <c r="B5" s="5" t="s">
        <v>32</v>
      </c>
      <c r="C5" s="5"/>
      <c r="D5" s="5"/>
      <c r="E5" s="6"/>
      <c r="F5" s="5">
        <f>F3-J3</f>
        <v>1.0872200000000001</v>
      </c>
      <c r="G5" s="5">
        <f>F5-J3</f>
        <v>1.0784400000000001</v>
      </c>
      <c r="H5" s="5">
        <f>F5+J3</f>
        <v>1.0960000000000001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48</v>
      </c>
      <c r="B3" s="5"/>
      <c r="C3" s="5">
        <f>VLOOKUP(A3,master!$A$1:$B$20,2,0)</f>
        <v>1.0579999999999901</v>
      </c>
      <c r="D3" s="5">
        <v>111</v>
      </c>
      <c r="E3" s="6">
        <f>master!$D$2*(1/C3)*(100/D3)/100*master!$F$2</f>
        <v>16442.501575299462</v>
      </c>
      <c r="F3" s="9">
        <v>0.74</v>
      </c>
      <c r="G3" s="5"/>
      <c r="H3" s="5"/>
      <c r="J3" s="8">
        <f>C3/L3</f>
        <v>1.05799999999999E-2</v>
      </c>
      <c r="K3" s="8"/>
      <c r="L3" s="7">
        <v>100</v>
      </c>
    </row>
    <row r="4" spans="1:12" s="7" customFormat="1" ht="22" customHeight="1">
      <c r="A4" s="5" t="s">
        <v>48</v>
      </c>
      <c r="B4" s="5" t="s">
        <v>31</v>
      </c>
      <c r="C4" s="5"/>
      <c r="D4" s="5"/>
      <c r="E4" s="6"/>
      <c r="F4" s="5">
        <f>F3+J3</f>
        <v>0.75057999999999991</v>
      </c>
      <c r="G4" s="5">
        <f>F4+J3</f>
        <v>0.76115999999999984</v>
      </c>
      <c r="H4" s="5">
        <f>F4-J3</f>
        <v>0.74</v>
      </c>
      <c r="J4" s="8"/>
      <c r="K4" s="8"/>
    </row>
    <row r="5" spans="1:12" s="7" customFormat="1" ht="22" customHeight="1">
      <c r="A5" s="5" t="s">
        <v>48</v>
      </c>
      <c r="B5" s="5" t="s">
        <v>32</v>
      </c>
      <c r="C5" s="5"/>
      <c r="D5" s="5"/>
      <c r="E5" s="6"/>
      <c r="F5" s="5">
        <f>F3-J3</f>
        <v>0.72942000000000007</v>
      </c>
      <c r="G5" s="5">
        <f>F5-J3</f>
        <v>0.71884000000000015</v>
      </c>
      <c r="H5" s="5">
        <f>F5+J3</f>
        <v>0.74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49</v>
      </c>
      <c r="B3" s="5"/>
      <c r="C3" s="5">
        <f>VLOOKUP(A3,master!$A$1:$B$20,2,0)</f>
        <v>1.2970000000000099</v>
      </c>
      <c r="D3" s="5">
        <v>111</v>
      </c>
      <c r="E3" s="6">
        <f>master!$D$2*(1/C3)*(100/D3)/100*master!$F$2</f>
        <v>13412.618864045131</v>
      </c>
      <c r="F3" s="9">
        <v>1.1559999999999999</v>
      </c>
      <c r="G3" s="5"/>
      <c r="H3" s="5"/>
      <c r="J3" s="8">
        <f>C3/L3</f>
        <v>1.29700000000001E-2</v>
      </c>
      <c r="K3" s="8"/>
      <c r="L3" s="7">
        <v>100</v>
      </c>
    </row>
    <row r="4" spans="1:12" s="7" customFormat="1" ht="22" customHeight="1">
      <c r="A4" s="5" t="s">
        <v>49</v>
      </c>
      <c r="B4" s="5" t="s">
        <v>31</v>
      </c>
      <c r="C4" s="5"/>
      <c r="D4" s="5"/>
      <c r="E4" s="6"/>
      <c r="F4" s="5">
        <f>F3+J3</f>
        <v>1.1689700000000001</v>
      </c>
      <c r="G4" s="5">
        <f>F4+J3</f>
        <v>1.1819400000000002</v>
      </c>
      <c r="H4" s="5">
        <f>F4-J3</f>
        <v>1.1559999999999999</v>
      </c>
      <c r="J4" s="8"/>
      <c r="K4" s="8"/>
    </row>
    <row r="5" spans="1:12" s="7" customFormat="1" ht="22" customHeight="1">
      <c r="A5" s="5" t="s">
        <v>49</v>
      </c>
      <c r="B5" s="5" t="s">
        <v>32</v>
      </c>
      <c r="C5" s="5"/>
      <c r="D5" s="5"/>
      <c r="E5" s="6"/>
      <c r="F5" s="5">
        <f>F3-J3</f>
        <v>1.1430299999999998</v>
      </c>
      <c r="G5" s="5">
        <f>F5-J3</f>
        <v>1.1300599999999996</v>
      </c>
      <c r="H5" s="5">
        <f>F5+J3</f>
        <v>1.1559999999999999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30</v>
      </c>
      <c r="B3" s="5"/>
      <c r="C3" s="5">
        <f>VLOOKUP(A3,master!$A$1:$B$20,2,0)</f>
        <v>1.59899999999999</v>
      </c>
      <c r="D3" s="5">
        <v>83</v>
      </c>
      <c r="E3" s="6">
        <f>master!$D$2*(1/C3)*(100/D3)/100*master!$F$2</f>
        <v>14549.564110099025</v>
      </c>
      <c r="F3" s="9">
        <v>1.5629999999999999</v>
      </c>
      <c r="G3" s="5"/>
      <c r="H3" s="5"/>
      <c r="J3" s="8">
        <f>C3/L3</f>
        <v>1.59899999999999E-2</v>
      </c>
      <c r="K3" s="8"/>
      <c r="L3" s="7">
        <v>100</v>
      </c>
    </row>
    <row r="4" spans="1:12" s="7" customFormat="1" ht="22" customHeight="1">
      <c r="A4" s="5" t="s">
        <v>30</v>
      </c>
      <c r="B4" s="5" t="s">
        <v>31</v>
      </c>
      <c r="C4" s="5"/>
      <c r="D4" s="5"/>
      <c r="E4" s="6"/>
      <c r="F4" s="5">
        <f>F3+J3</f>
        <v>1.5789899999999999</v>
      </c>
      <c r="G4" s="5">
        <f>F4+J3</f>
        <v>1.5949799999999998</v>
      </c>
      <c r="H4" s="5">
        <f>F4-J3</f>
        <v>1.5629999999999999</v>
      </c>
      <c r="J4" s="8"/>
      <c r="K4" s="8"/>
    </row>
    <row r="5" spans="1:12" s="7" customFormat="1" ht="22" customHeight="1">
      <c r="A5" s="5" t="s">
        <v>30</v>
      </c>
      <c r="B5" s="5" t="s">
        <v>32</v>
      </c>
      <c r="C5" s="5"/>
      <c r="D5" s="5"/>
      <c r="E5" s="6"/>
      <c r="F5" s="5">
        <f>F3-J3</f>
        <v>1.54701</v>
      </c>
      <c r="G5" s="5">
        <f>F5-J3</f>
        <v>1.53102</v>
      </c>
      <c r="H5" s="5">
        <f>F5+J3</f>
        <v>1.5629999999999999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50</v>
      </c>
      <c r="B3" s="5"/>
      <c r="C3" s="5">
        <f>VLOOKUP(A3,master!$A$1:$B$20,2,0)</f>
        <v>1.57499999999999</v>
      </c>
      <c r="D3" s="5">
        <v>111</v>
      </c>
      <c r="E3" s="6">
        <f>master!$D$2*(1/C3)*(100/D3)/100*master!$F$2</f>
        <v>11045.185185185257</v>
      </c>
      <c r="F3" s="9">
        <v>1.3</v>
      </c>
      <c r="G3" s="5"/>
      <c r="H3" s="5"/>
      <c r="J3" s="8">
        <f>C3/L3</f>
        <v>1.5749999999999899E-2</v>
      </c>
      <c r="K3" s="8"/>
      <c r="L3" s="7">
        <v>100</v>
      </c>
    </row>
    <row r="4" spans="1:12" s="7" customFormat="1" ht="22" customHeight="1">
      <c r="A4" s="5" t="s">
        <v>50</v>
      </c>
      <c r="B4" s="5" t="s">
        <v>31</v>
      </c>
      <c r="C4" s="5"/>
      <c r="D4" s="5"/>
      <c r="E4" s="6"/>
      <c r="F4" s="5">
        <f>F3+J3</f>
        <v>1.31575</v>
      </c>
      <c r="G4" s="5">
        <f>F4+J3</f>
        <v>1.3314999999999999</v>
      </c>
      <c r="H4" s="5">
        <f>F4-J3</f>
        <v>1.3</v>
      </c>
      <c r="J4" s="8"/>
      <c r="K4" s="8"/>
    </row>
    <row r="5" spans="1:12" s="7" customFormat="1" ht="22" customHeight="1">
      <c r="A5" s="5" t="s">
        <v>50</v>
      </c>
      <c r="B5" s="5" t="s">
        <v>32</v>
      </c>
      <c r="C5" s="5"/>
      <c r="D5" s="5"/>
      <c r="E5" s="6"/>
      <c r="F5" s="5">
        <f>F3-J3</f>
        <v>1.2842500000000001</v>
      </c>
      <c r="G5" s="5">
        <f>F5-J3</f>
        <v>1.2685000000000002</v>
      </c>
      <c r="H5" s="5">
        <f>F5+J3</f>
        <v>1.3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tabSelected="1"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51</v>
      </c>
      <c r="B3" s="5"/>
      <c r="C3" s="5">
        <f>VLOOKUP(A3,master!$A$1:$B$20,2,0)</f>
        <v>0.864999999999993</v>
      </c>
      <c r="D3" s="5">
        <v>111</v>
      </c>
      <c r="E3" s="6">
        <f>master!$D$2*(1/C3)*(100/D3)/100*master!$F$2</f>
        <v>20111.175337187062</v>
      </c>
      <c r="F3" s="9">
        <v>0.67500000000000004</v>
      </c>
      <c r="G3" s="5"/>
      <c r="H3" s="5"/>
      <c r="J3" s="8">
        <f>C3/L3</f>
        <v>8.6499999999999303E-3</v>
      </c>
      <c r="K3" s="8"/>
      <c r="L3" s="7">
        <v>100</v>
      </c>
    </row>
    <row r="4" spans="1:12" s="7" customFormat="1" ht="22" customHeight="1">
      <c r="A4" s="5" t="s">
        <v>51</v>
      </c>
      <c r="B4" s="5" t="s">
        <v>31</v>
      </c>
      <c r="C4" s="5"/>
      <c r="D4" s="5"/>
      <c r="E4" s="6"/>
      <c r="F4" s="5">
        <f>F3+J3</f>
        <v>0.68364999999999998</v>
      </c>
      <c r="G4" s="5">
        <f>F4+J3</f>
        <v>0.69229999999999992</v>
      </c>
      <c r="H4" s="5">
        <f>F4-J3</f>
        <v>0.67500000000000004</v>
      </c>
      <c r="J4" s="8"/>
      <c r="K4" s="8"/>
    </row>
    <row r="5" spans="1:12" s="7" customFormat="1" ht="22" customHeight="1">
      <c r="A5" s="5" t="s">
        <v>51</v>
      </c>
      <c r="B5" s="5" t="s">
        <v>32</v>
      </c>
      <c r="C5" s="5"/>
      <c r="D5" s="5"/>
      <c r="E5" s="6"/>
      <c r="F5" s="5">
        <f>F3-J3</f>
        <v>0.66635000000000011</v>
      </c>
      <c r="G5" s="5">
        <f>F5-J3</f>
        <v>0.65770000000000017</v>
      </c>
      <c r="H5" s="5">
        <f>F5+J3</f>
        <v>0.67500000000000004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33</v>
      </c>
      <c r="B3" s="5"/>
      <c r="C3" s="5">
        <f>VLOOKUP(A3,master!$A$1:$B$20,2,0)</f>
        <v>2.0329999999999901</v>
      </c>
      <c r="D3" s="5">
        <v>83</v>
      </c>
      <c r="E3" s="6">
        <f>master!$D$2*(1/C3)*(100/D3)/100*master!$F$2</f>
        <v>11443.557802286428</v>
      </c>
      <c r="F3" s="9">
        <v>1.758</v>
      </c>
      <c r="G3" s="5"/>
      <c r="H3" s="5"/>
      <c r="J3" s="8">
        <f>C3/L3</f>
        <v>2.03299999999999E-2</v>
      </c>
      <c r="K3" s="8"/>
      <c r="L3" s="7">
        <v>100</v>
      </c>
    </row>
    <row r="4" spans="1:12" s="7" customFormat="1" ht="22" customHeight="1">
      <c r="A4" s="5" t="s">
        <v>33</v>
      </c>
      <c r="B4" s="5" t="s">
        <v>31</v>
      </c>
      <c r="C4" s="5"/>
      <c r="D4" s="5"/>
      <c r="E4" s="6"/>
      <c r="F4" s="5">
        <f>F3+J3</f>
        <v>1.77833</v>
      </c>
      <c r="G4" s="5">
        <f>F4+J3</f>
        <v>1.7986599999999999</v>
      </c>
      <c r="H4" s="5">
        <f>F4-J3</f>
        <v>1.758</v>
      </c>
      <c r="J4" s="8"/>
      <c r="K4" s="8"/>
    </row>
    <row r="5" spans="1:12" s="7" customFormat="1" ht="22" customHeight="1">
      <c r="A5" s="5" t="s">
        <v>33</v>
      </c>
      <c r="B5" s="5" t="s">
        <v>32</v>
      </c>
      <c r="C5" s="5"/>
      <c r="D5" s="5"/>
      <c r="E5" s="6"/>
      <c r="F5" s="5">
        <f>F3-J3</f>
        <v>1.73767</v>
      </c>
      <c r="G5" s="5">
        <f>F5-J3</f>
        <v>1.7173400000000001</v>
      </c>
      <c r="H5" s="5">
        <f>F5+J3</f>
        <v>1.758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34</v>
      </c>
      <c r="B3" s="5"/>
      <c r="C3" s="5">
        <f>VLOOKUP(A3,master!$A$1:$B$20,2,0)</f>
        <v>1.526</v>
      </c>
      <c r="D3" s="5">
        <v>86</v>
      </c>
      <c r="E3" s="6">
        <f>master!$D$2*(1/C3)*(100/D3)/100*master!$F$2</f>
        <v>14713.756133987627</v>
      </c>
      <c r="F3" s="9">
        <v>1.2989999999999999</v>
      </c>
      <c r="G3" s="5"/>
      <c r="H3" s="5"/>
      <c r="J3" s="8">
        <f>C3/L3</f>
        <v>1.5260000000000001E-2</v>
      </c>
      <c r="K3" s="8"/>
      <c r="L3" s="7">
        <v>100</v>
      </c>
    </row>
    <row r="4" spans="1:12" s="7" customFormat="1" ht="22" customHeight="1">
      <c r="A4" s="5" t="s">
        <v>34</v>
      </c>
      <c r="B4" s="5" t="s">
        <v>31</v>
      </c>
      <c r="C4" s="5"/>
      <c r="D4" s="5"/>
      <c r="E4" s="6"/>
      <c r="F4" s="5">
        <f>F3+J3</f>
        <v>1.31426</v>
      </c>
      <c r="G4" s="5">
        <f>F4+J3</f>
        <v>1.32952</v>
      </c>
      <c r="H4" s="5">
        <f>F4-J3</f>
        <v>1.2989999999999999</v>
      </c>
      <c r="J4" s="8"/>
      <c r="K4" s="8"/>
    </row>
    <row r="5" spans="1:12" s="7" customFormat="1" ht="22" customHeight="1">
      <c r="A5" s="5" t="s">
        <v>34</v>
      </c>
      <c r="B5" s="5" t="s">
        <v>32</v>
      </c>
      <c r="C5" s="5"/>
      <c r="D5" s="5"/>
      <c r="E5" s="6"/>
      <c r="F5" s="5">
        <f>F3-J3</f>
        <v>1.2837399999999999</v>
      </c>
      <c r="G5" s="5">
        <f>F5-J3</f>
        <v>1.2684799999999998</v>
      </c>
      <c r="H5" s="5">
        <f>F5+J3</f>
        <v>1.2989999999999999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35</v>
      </c>
      <c r="B3" s="5"/>
      <c r="C3" s="5">
        <f>VLOOKUP(A3,master!$A$1:$B$20,2,0)</f>
        <v>0.94900000000001095</v>
      </c>
      <c r="D3" s="5">
        <v>112</v>
      </c>
      <c r="E3" s="6">
        <f>master!$D$2*(1/C3)*(100/D3)/100*master!$F$2</f>
        <v>18167.380136986092</v>
      </c>
      <c r="F3" s="9">
        <v>0.73499999999999999</v>
      </c>
      <c r="G3" s="5"/>
      <c r="H3" s="5"/>
      <c r="J3" s="8">
        <f>C3/L3</f>
        <v>9.4900000000001095E-3</v>
      </c>
      <c r="K3" s="8"/>
      <c r="L3" s="7">
        <v>100</v>
      </c>
    </row>
    <row r="4" spans="1:12" s="7" customFormat="1" ht="22" customHeight="1">
      <c r="A4" s="5" t="s">
        <v>35</v>
      </c>
      <c r="B4" s="5" t="s">
        <v>31</v>
      </c>
      <c r="C4" s="5"/>
      <c r="D4" s="5"/>
      <c r="E4" s="6"/>
      <c r="F4" s="5">
        <f>F3+J3</f>
        <v>0.7444900000000001</v>
      </c>
      <c r="G4" s="5">
        <f>F4+J3</f>
        <v>0.75398000000000021</v>
      </c>
      <c r="H4" s="5">
        <f>F4-J3</f>
        <v>0.73499999999999999</v>
      </c>
      <c r="J4" s="8"/>
      <c r="K4" s="8"/>
    </row>
    <row r="5" spans="1:12" s="7" customFormat="1" ht="22" customHeight="1">
      <c r="A5" s="5" t="s">
        <v>35</v>
      </c>
      <c r="B5" s="5" t="s">
        <v>32</v>
      </c>
      <c r="C5" s="5"/>
      <c r="D5" s="5"/>
      <c r="E5" s="6"/>
      <c r="F5" s="5">
        <f>F3-J3</f>
        <v>0.72550999999999988</v>
      </c>
      <c r="G5" s="5">
        <f>F5-J3</f>
        <v>0.71601999999999977</v>
      </c>
      <c r="H5" s="5">
        <f>F5+J3</f>
        <v>0.73499999999999999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36</v>
      </c>
      <c r="B3" s="5"/>
      <c r="C3" s="5">
        <f>VLOOKUP(A3,master!$A$1:$B$20,2,0)</f>
        <v>1.0859999999999801</v>
      </c>
      <c r="D3" s="5">
        <v>112</v>
      </c>
      <c r="E3" s="6">
        <f>master!$D$2*(1/C3)*(100/D3)/100*master!$F$2</f>
        <v>15875.546731123679</v>
      </c>
      <c r="F3" s="9">
        <v>1.1499999999999999</v>
      </c>
      <c r="G3" s="5"/>
      <c r="H3" s="5"/>
      <c r="J3" s="8">
        <f>C3/L3</f>
        <v>1.08599999999998E-2</v>
      </c>
      <c r="K3" s="8"/>
      <c r="L3" s="7">
        <v>100</v>
      </c>
    </row>
    <row r="4" spans="1:12" s="7" customFormat="1" ht="22" customHeight="1">
      <c r="A4" s="5" t="s">
        <v>36</v>
      </c>
      <c r="B4" s="5" t="s">
        <v>31</v>
      </c>
      <c r="C4" s="5"/>
      <c r="D4" s="5"/>
      <c r="E4" s="6"/>
      <c r="F4" s="5">
        <f>F3+J3</f>
        <v>1.1608599999999998</v>
      </c>
      <c r="G4" s="5">
        <f>F4+J3</f>
        <v>1.1717199999999997</v>
      </c>
      <c r="H4" s="5">
        <f>F4-J3</f>
        <v>1.1499999999999999</v>
      </c>
      <c r="J4" s="8"/>
      <c r="K4" s="8"/>
    </row>
    <row r="5" spans="1:12" s="7" customFormat="1" ht="22" customHeight="1">
      <c r="A5" s="5" t="s">
        <v>36</v>
      </c>
      <c r="B5" s="5" t="s">
        <v>32</v>
      </c>
      <c r="C5" s="5"/>
      <c r="D5" s="5"/>
      <c r="E5" s="6"/>
      <c r="F5" s="5">
        <f>F3-J3</f>
        <v>1.13914</v>
      </c>
      <c r="G5" s="5">
        <f>F5-J3</f>
        <v>1.1282800000000002</v>
      </c>
      <c r="H5" s="5">
        <f>F5+J3</f>
        <v>1.1499999999999999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37</v>
      </c>
      <c r="B3" s="5"/>
      <c r="C3" s="5">
        <f>VLOOKUP(A3,master!$A$1:$B$20,2,0)</f>
        <v>1.2649999999999799</v>
      </c>
      <c r="D3" s="5">
        <v>112</v>
      </c>
      <c r="E3" s="6">
        <f>master!$D$2*(1/C3)*(100/D3)/100*master!$F$2</f>
        <v>13629.125494071362</v>
      </c>
      <c r="F3" s="9">
        <v>1.2929999999999999</v>
      </c>
      <c r="G3" s="5"/>
      <c r="H3" s="5"/>
      <c r="J3" s="8">
        <f>C3/L3</f>
        <v>1.2649999999999799E-2</v>
      </c>
      <c r="K3" s="8"/>
      <c r="L3" s="7">
        <v>100</v>
      </c>
    </row>
    <row r="4" spans="1:12" s="7" customFormat="1" ht="22" customHeight="1">
      <c r="A4" s="5" t="s">
        <v>37</v>
      </c>
      <c r="B4" s="5" t="s">
        <v>31</v>
      </c>
      <c r="C4" s="5"/>
      <c r="D4" s="5"/>
      <c r="E4" s="6"/>
      <c r="F4" s="5">
        <f>F3+J3</f>
        <v>1.3056499999999998</v>
      </c>
      <c r="G4" s="5">
        <f>F4+J3</f>
        <v>1.3182999999999996</v>
      </c>
      <c r="H4" s="5">
        <f>F4-J3</f>
        <v>1.2929999999999999</v>
      </c>
      <c r="J4" s="8"/>
      <c r="K4" s="8"/>
    </row>
    <row r="5" spans="1:12" s="7" customFormat="1" ht="22" customHeight="1">
      <c r="A5" s="5" t="s">
        <v>37</v>
      </c>
      <c r="B5" s="5" t="s">
        <v>32</v>
      </c>
      <c r="C5" s="5"/>
      <c r="D5" s="5"/>
      <c r="E5" s="6"/>
      <c r="F5" s="5">
        <f>F3-J3</f>
        <v>1.2803500000000001</v>
      </c>
      <c r="G5" s="5">
        <f>F5-J3</f>
        <v>1.2677000000000003</v>
      </c>
      <c r="H5" s="5">
        <f>F5+J3</f>
        <v>1.2929999999999999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38</v>
      </c>
      <c r="B3" s="5"/>
      <c r="C3" s="5">
        <f>VLOOKUP(A3,master!$A$1:$B$20,2,0)</f>
        <v>0.88500000000000201</v>
      </c>
      <c r="D3" s="5">
        <v>112</v>
      </c>
      <c r="E3" s="6">
        <f>master!$D$2*(1/C3)*(100/D3)/100*master!$F$2</f>
        <v>19481.179378531029</v>
      </c>
      <c r="F3" s="9">
        <v>0.99399999999999999</v>
      </c>
      <c r="G3" s="5"/>
      <c r="H3" s="5"/>
      <c r="J3" s="8">
        <f>C3/L3</f>
        <v>8.8500000000000193E-3</v>
      </c>
      <c r="K3" s="8"/>
      <c r="L3" s="7">
        <v>100</v>
      </c>
    </row>
    <row r="4" spans="1:12" s="7" customFormat="1" ht="22" customHeight="1">
      <c r="A4" s="5" t="s">
        <v>38</v>
      </c>
      <c r="B4" s="5" t="s">
        <v>31</v>
      </c>
      <c r="C4" s="5"/>
      <c r="D4" s="5"/>
      <c r="E4" s="6"/>
      <c r="F4" s="5">
        <f>F3+J3</f>
        <v>1.00285</v>
      </c>
      <c r="G4" s="5">
        <f>F4+J3</f>
        <v>1.0117</v>
      </c>
      <c r="H4" s="5">
        <f>F4-J3</f>
        <v>0.99399999999999999</v>
      </c>
      <c r="J4" s="8"/>
      <c r="K4" s="8"/>
    </row>
    <row r="5" spans="1:12" s="7" customFormat="1" ht="22" customHeight="1">
      <c r="A5" s="5" t="s">
        <v>38</v>
      </c>
      <c r="B5" s="5" t="s">
        <v>32</v>
      </c>
      <c r="C5" s="5"/>
      <c r="D5" s="5"/>
      <c r="E5" s="6"/>
      <c r="F5" s="5">
        <f>F3-J3</f>
        <v>0.98514999999999997</v>
      </c>
      <c r="G5" s="5">
        <f>F5-J3</f>
        <v>0.97629999999999995</v>
      </c>
      <c r="H5" s="5">
        <f>F5+J3</f>
        <v>0.99399999999999999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39</v>
      </c>
      <c r="B3" s="5"/>
      <c r="C3" s="5">
        <f>VLOOKUP(A3,master!$A$1:$B$20,2,0)</f>
        <v>0.82699999999999996</v>
      </c>
      <c r="D3" s="5">
        <v>144</v>
      </c>
      <c r="E3" s="6">
        <f>master!$D$2*(1/C3)*(100/D3)/100*master!$F$2</f>
        <v>16214.685778583902</v>
      </c>
      <c r="F3" s="9">
        <v>0.88900000000000001</v>
      </c>
      <c r="G3" s="5"/>
      <c r="H3" s="5"/>
      <c r="J3" s="8">
        <f>C3/L3</f>
        <v>8.2699999999999996E-3</v>
      </c>
      <c r="K3" s="8"/>
      <c r="L3" s="7">
        <v>100</v>
      </c>
    </row>
    <row r="4" spans="1:12" s="7" customFormat="1" ht="22" customHeight="1">
      <c r="A4" s="5" t="s">
        <v>39</v>
      </c>
      <c r="B4" s="5" t="s">
        <v>31</v>
      </c>
      <c r="C4" s="5"/>
      <c r="D4" s="5"/>
      <c r="E4" s="6"/>
      <c r="F4" s="5">
        <f>F3+J3</f>
        <v>0.89727000000000001</v>
      </c>
      <c r="G4" s="5">
        <f>F4+J3</f>
        <v>0.90554000000000001</v>
      </c>
      <c r="H4" s="5">
        <f>F4-J3</f>
        <v>0.88900000000000001</v>
      </c>
      <c r="J4" s="8"/>
      <c r="K4" s="8"/>
    </row>
    <row r="5" spans="1:12" s="7" customFormat="1" ht="22" customHeight="1">
      <c r="A5" s="5" t="s">
        <v>39</v>
      </c>
      <c r="B5" s="5" t="s">
        <v>32</v>
      </c>
      <c r="C5" s="5"/>
      <c r="D5" s="5"/>
      <c r="E5" s="6"/>
      <c r="F5" s="5">
        <f>F3-J3</f>
        <v>0.88073000000000001</v>
      </c>
      <c r="G5" s="5">
        <f>F5-J3</f>
        <v>0.87246000000000001</v>
      </c>
      <c r="H5" s="5">
        <f>F5+J3</f>
        <v>0.88900000000000001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2018-08-07T13:36:29Z</dcterms:modified>
</cp:coreProperties>
</file>