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Default Extension="rels" ContentType="application/vnd.openxmlformats-package.relationships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540" yWindow="-80" windowWidth="28920" windowHeight="21140" tabRatio="500" activeTab="10"/>
  </bookViews>
  <sheets>
    <sheet name="AUDNZD" sheetId="9" r:id="rId1"/>
    <sheet name="AUDUSD" sheetId="17" r:id="rId2"/>
    <sheet name="EURAUD" sheetId="10" r:id="rId3"/>
    <sheet name="EURCHF" sheetId="11" r:id="rId4"/>
    <sheet name="EURJPY" sheetId="8" r:id="rId5"/>
    <sheet name="GBPAUD" sheetId="15" r:id="rId6"/>
    <sheet name="GBPCHF" sheetId="16" r:id="rId7"/>
    <sheet name="NZDUSD" sheetId="14" r:id="rId8"/>
    <sheet name="USDCAD" sheetId="13" r:id="rId9"/>
    <sheet name="USDCHF" sheetId="12" r:id="rId10"/>
    <sheet name="USDJPY" sheetId="7" r:id="rId1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6" i="9"/>
  <c r="F5"/>
  <c r="A5"/>
  <c r="F5" i="17"/>
  <c r="F6"/>
  <c r="A5"/>
  <c r="F6" i="10"/>
  <c r="F5"/>
  <c r="A5"/>
  <c r="F6" i="11"/>
  <c r="F5"/>
  <c r="A5"/>
  <c r="F6" i="8"/>
  <c r="F5"/>
  <c r="A5"/>
  <c r="F6" i="15"/>
  <c r="F5"/>
  <c r="A5"/>
  <c r="F6" i="16"/>
  <c r="F5"/>
  <c r="A5"/>
  <c r="F6" i="14"/>
  <c r="F5"/>
  <c r="A5"/>
  <c r="F6" i="13"/>
  <c r="F5"/>
  <c r="A5"/>
  <c r="F6" i="12"/>
  <c r="F5"/>
  <c r="A5"/>
  <c r="H14" i="7"/>
  <c r="G14"/>
  <c r="H13"/>
  <c r="G13"/>
  <c r="H12"/>
  <c r="G12"/>
  <c r="H11"/>
  <c r="G11"/>
  <c r="H9"/>
  <c r="G9"/>
  <c r="H8"/>
  <c r="G8"/>
  <c r="H7"/>
  <c r="G7"/>
  <c r="H10"/>
  <c r="G10"/>
  <c r="H15"/>
  <c r="G15"/>
  <c r="H6"/>
  <c r="G6"/>
  <c r="E15"/>
  <c r="E14"/>
  <c r="E13"/>
  <c r="E12"/>
  <c r="E11"/>
  <c r="E10"/>
  <c r="E9"/>
  <c r="E8"/>
  <c r="E7"/>
  <c r="E6"/>
  <c r="D14"/>
  <c r="D13"/>
  <c r="D12"/>
  <c r="D11"/>
  <c r="D9"/>
  <c r="D8"/>
  <c r="D7"/>
  <c r="D6"/>
</calcChain>
</file>

<file path=xl/sharedStrings.xml><?xml version="1.0" encoding="utf-8"?>
<sst xmlns="http://schemas.openxmlformats.org/spreadsheetml/2006/main" count="26" uniqueCount="25">
  <si>
    <t>buy</t>
    <phoneticPr fontId="1"/>
  </si>
  <si>
    <t>usdjpy</t>
  </si>
  <si>
    <t>usdjpy</t>
    <phoneticPr fontId="1"/>
  </si>
  <si>
    <t>eurusd</t>
  </si>
  <si>
    <t>gbpjpy</t>
  </si>
  <si>
    <t>gbpusd</t>
  </si>
  <si>
    <t>cadjpy</t>
    <phoneticPr fontId="1"/>
  </si>
  <si>
    <t>usdcad</t>
  </si>
  <si>
    <t>audusd</t>
  </si>
  <si>
    <t>usdchf</t>
  </si>
  <si>
    <t>nzdusd</t>
  </si>
  <si>
    <t>euraud</t>
  </si>
  <si>
    <t>gbpaud</t>
  </si>
  <si>
    <t>Amount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</si>
  <si>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</si>
  <si>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</si>
  <si>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</si>
  <si>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</si>
  <si>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</si>
  <si>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</si>
  <si>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Pairs</t>
    <phoneticPr fontId="1"/>
  </si>
  <si>
    <t>audjpy</t>
    <phoneticPr fontId="1"/>
  </si>
  <si>
    <t>chfjpy</t>
    <phoneticPr fontId="1"/>
  </si>
  <si>
    <t>Stop</t>
    <phoneticPr fontId="1"/>
  </si>
  <si>
    <t>buy</t>
    <phoneticPr fontId="1"/>
  </si>
</sst>
</file>

<file path=xl/styles.xml><?xml version="1.0" encoding="utf-8"?>
<styleSheet xmlns="http://schemas.openxmlformats.org/spreadsheetml/2006/main">
  <numFmts count="6">
    <numFmt numFmtId="176" formatCode="0.00_ "/>
    <numFmt numFmtId="177" formatCode="#,##0_);[Red]\(#,##0\)"/>
    <numFmt numFmtId="178" formatCode="0.00_);[Red]\(0.00\)"/>
    <numFmt numFmtId="179" formatCode="0.0000_);[Red]\(0.0000\)"/>
    <numFmt numFmtId="181" formatCode="#,##0_ "/>
    <numFmt numFmtId="182" formatCode="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81" fontId="2" fillId="0" borderId="1" xfId="0" applyNumberFormat="1" applyFont="1" applyBorder="1" applyAlignment="1">
      <alignment horizontal="right" vertical="center"/>
    </xf>
    <xf numFmtId="182" fontId="2" fillId="0" borderId="1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"/>
  <sheetViews>
    <sheetView zoomScale="125" workbookViewId="0">
      <selection activeCell="F6" sqref="F6"/>
    </sheetView>
  </sheetViews>
  <sheetFormatPr baseColWidth="12" defaultRowHeight="17"/>
  <cols>
    <col min="1" max="1" width="12.83203125" style="2"/>
    <col min="6" max="6" width="12.83203125" style="4"/>
  </cols>
  <sheetData>
    <row r="1" spans="1:7">
      <c r="A1" s="2">
        <v>42287</v>
      </c>
      <c r="C1">
        <v>1.0289999999999999</v>
      </c>
      <c r="D1">
        <v>76.599999999999994</v>
      </c>
      <c r="F1" s="4">
        <v>1.106444</v>
      </c>
    </row>
    <row r="5" spans="1:7">
      <c r="A5" s="2">
        <f>A1*(1/C1)*(100/D1)</f>
        <v>53649.135894566709</v>
      </c>
      <c r="F5" s="4">
        <f>F1+(C1*G5/100)</f>
        <v>1.1167339999999999</v>
      </c>
      <c r="G5">
        <v>1</v>
      </c>
    </row>
    <row r="6" spans="1:7">
      <c r="C6" s="1"/>
      <c r="D6" s="1"/>
      <c r="F6" s="4">
        <f>F1-(C1*G6/100)</f>
        <v>1.0961540000000001</v>
      </c>
      <c r="G6">
        <v>1</v>
      </c>
    </row>
    <row r="7" spans="1:7">
      <c r="C7" s="1"/>
      <c r="D7" s="1"/>
    </row>
    <row r="8" spans="1:7">
      <c r="C8" s="1"/>
      <c r="D8" s="1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"/>
  <sheetViews>
    <sheetView zoomScale="125" workbookViewId="0">
      <selection activeCell="J1" sqref="J1"/>
    </sheetView>
  </sheetViews>
  <sheetFormatPr baseColWidth="12" defaultRowHeight="17"/>
  <cols>
    <col min="1" max="1" width="12.83203125" style="2"/>
    <col min="6" max="6" width="12.83203125" style="4"/>
  </cols>
  <sheetData>
    <row r="1" spans="1:7">
      <c r="A1" s="2">
        <v>43041</v>
      </c>
      <c r="C1">
        <v>0.96399999999999997</v>
      </c>
      <c r="D1">
        <v>114.3</v>
      </c>
      <c r="F1" s="4">
        <v>0.98713300000000004</v>
      </c>
    </row>
    <row r="5" spans="1:7">
      <c r="A5" s="2">
        <f>A1*(1/C1)*(100/D1)</f>
        <v>39062.414915977832</v>
      </c>
      <c r="F5" s="4">
        <f>F1+(C1*G5/100)</f>
        <v>0.99677300000000002</v>
      </c>
      <c r="G5">
        <v>1</v>
      </c>
    </row>
    <row r="6" spans="1:7">
      <c r="C6" s="1"/>
      <c r="D6" s="1"/>
      <c r="F6" s="4">
        <f>F1-(C1*G6/100)</f>
        <v>0.97749300000000006</v>
      </c>
      <c r="G6">
        <v>1</v>
      </c>
    </row>
    <row r="7" spans="1:7">
      <c r="C7" s="1"/>
      <c r="D7" s="1"/>
    </row>
    <row r="8" spans="1:7">
      <c r="C8" s="1"/>
      <c r="D8" s="1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5"/>
  <sheetViews>
    <sheetView tabSelected="1" zoomScale="125" workbookViewId="0">
      <selection activeCell="F15" sqref="F15"/>
    </sheetView>
  </sheetViews>
  <sheetFormatPr baseColWidth="12" defaultColWidth="14.83203125" defaultRowHeight="24" customHeight="1"/>
  <cols>
    <col min="1" max="16384" width="14.83203125" style="5"/>
  </cols>
  <sheetData>
    <row r="1" spans="1:8" ht="24" customHeight="1">
      <c r="A1" s="7" t="s">
        <v>13</v>
      </c>
      <c r="B1" s="5" t="s">
        <v>21</v>
      </c>
      <c r="C1" s="5" t="s">
        <v>6</v>
      </c>
      <c r="D1" s="5" t="s">
        <v>22</v>
      </c>
      <c r="E1" s="5" t="s">
        <v>2</v>
      </c>
    </row>
    <row r="2" spans="1:8" ht="24" customHeight="1">
      <c r="A2" s="8">
        <v>4140625</v>
      </c>
      <c r="B2" s="5">
        <v>85.33</v>
      </c>
      <c r="C2" s="5">
        <v>88.35</v>
      </c>
      <c r="D2" s="5">
        <v>114.86</v>
      </c>
      <c r="E2" s="5">
        <v>112.13</v>
      </c>
    </row>
    <row r="5" spans="1:8" ht="24" customHeight="1">
      <c r="A5" s="7" t="s">
        <v>20</v>
      </c>
      <c r="B5" s="7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7" t="s">
        <v>23</v>
      </c>
    </row>
    <row r="6" spans="1:8" ht="30" customHeight="1">
      <c r="A6" s="6" t="s">
        <v>8</v>
      </c>
      <c r="B6" s="6" t="s">
        <v>0</v>
      </c>
      <c r="C6" s="6">
        <v>0.742999999999993</v>
      </c>
      <c r="D6" s="6">
        <f>E2</f>
        <v>112.13</v>
      </c>
      <c r="E6" s="9">
        <f>$A$2*(1/C6)*(100/D6)/1000</f>
        <v>4969.9871291962454</v>
      </c>
      <c r="F6" s="6"/>
      <c r="G6" s="6">
        <f>IF(B6="buy",F6+(C6/100),F6-(C6/100))</f>
        <v>7.4299999999999297E-3</v>
      </c>
      <c r="H6" s="6">
        <f>IF(B6="buy",F6-(C6/100),F6+(C6/100))</f>
        <v>-7.4299999999999297E-3</v>
      </c>
    </row>
    <row r="7" spans="1:8" ht="30" customHeight="1">
      <c r="A7" s="6" t="s">
        <v>11</v>
      </c>
      <c r="B7" s="6" t="s">
        <v>24</v>
      </c>
      <c r="C7" s="6">
        <v>1.44199999999998</v>
      </c>
      <c r="D7" s="6">
        <f>B2</f>
        <v>85.33</v>
      </c>
      <c r="E7" s="9">
        <f t="shared" ref="E7:E15" si="0">$A$2*(1/C7)*(100/D7)/1000</f>
        <v>3365.1071234741726</v>
      </c>
      <c r="F7" s="6"/>
      <c r="G7" s="6">
        <f t="shared" ref="G7:G9" si="1">IF(B7="buy",F7+(C7/100),F7-(C7/100))</f>
        <v>1.4419999999999799E-2</v>
      </c>
      <c r="H7" s="6">
        <f t="shared" ref="H7:H9" si="2">IF(B7="buy",F7-(C7/100),F7+(C7/100))</f>
        <v>-1.4419999999999799E-2</v>
      </c>
    </row>
    <row r="8" spans="1:8" ht="30" customHeight="1">
      <c r="A8" s="6" t="s">
        <v>3</v>
      </c>
      <c r="B8" s="6"/>
      <c r="C8" s="6">
        <v>0.92099999999999405</v>
      </c>
      <c r="D8" s="6">
        <f>E2</f>
        <v>112.13</v>
      </c>
      <c r="E8" s="9">
        <f t="shared" si="0"/>
        <v>4009.4467285480991</v>
      </c>
      <c r="F8" s="6"/>
      <c r="G8" s="6">
        <f t="shared" si="1"/>
        <v>-9.2099999999999405E-3</v>
      </c>
      <c r="H8" s="6">
        <f t="shared" si="2"/>
        <v>9.2099999999999405E-3</v>
      </c>
    </row>
    <row r="9" spans="1:8" ht="30" customHeight="1">
      <c r="A9" s="6" t="s">
        <v>12</v>
      </c>
      <c r="B9" s="6"/>
      <c r="C9" s="6">
        <v>2.0129999999999901</v>
      </c>
      <c r="D9" s="6">
        <f>B2</f>
        <v>85.33</v>
      </c>
      <c r="E9" s="9">
        <f t="shared" si="0"/>
        <v>2410.5735082214173</v>
      </c>
      <c r="F9" s="6"/>
      <c r="G9" s="6">
        <f t="shared" si="1"/>
        <v>-2.0129999999999901E-2</v>
      </c>
      <c r="H9" s="6">
        <f t="shared" si="2"/>
        <v>2.0129999999999901E-2</v>
      </c>
    </row>
    <row r="10" spans="1:8" ht="30" customHeight="1">
      <c r="A10" s="6" t="s">
        <v>4</v>
      </c>
      <c r="B10" s="6"/>
      <c r="C10" s="6">
        <v>1.83699999999998</v>
      </c>
      <c r="D10" s="6">
        <v>100</v>
      </c>
      <c r="E10" s="9">
        <f t="shared" si="0"/>
        <v>2254.0146978769981</v>
      </c>
      <c r="F10" s="6"/>
      <c r="G10" s="6">
        <f>IF(B10="buy",F10+C10,F10-C10)</f>
        <v>-1.83699999999998</v>
      </c>
      <c r="H10" s="6">
        <f>IF(B10="buy",F10-C10,F10+C10)</f>
        <v>1.83699999999998</v>
      </c>
    </row>
    <row r="11" spans="1:8" ht="30" customHeight="1">
      <c r="A11" s="6" t="s">
        <v>5</v>
      </c>
      <c r="B11" s="6"/>
      <c r="C11" s="6">
        <v>1.40499999999998</v>
      </c>
      <c r="D11" s="6">
        <f>E2</f>
        <v>112.13</v>
      </c>
      <c r="E11" s="9">
        <f t="shared" si="0"/>
        <v>2628.2565387849313</v>
      </c>
      <c r="F11" s="6"/>
      <c r="G11" s="6">
        <f t="shared" ref="G11:G14" si="3">IF(B11="buy",F11+(C11/100),F11-(C11/100))</f>
        <v>-1.40499999999998E-2</v>
      </c>
      <c r="H11" s="6">
        <f t="shared" ref="H11:H14" si="4">IF(B11="buy",F11-(C11/100),F11+(C11/100))</f>
        <v>1.40499999999998E-2</v>
      </c>
    </row>
    <row r="12" spans="1:8" ht="30" customHeight="1">
      <c r="A12" s="6" t="s">
        <v>10</v>
      </c>
      <c r="B12" s="6"/>
      <c r="C12" s="6">
        <v>0.83499999999999597</v>
      </c>
      <c r="D12" s="6">
        <f>E2</f>
        <v>112.13</v>
      </c>
      <c r="E12" s="9">
        <f t="shared" si="0"/>
        <v>4422.3957329255027</v>
      </c>
      <c r="F12" s="6"/>
      <c r="G12" s="6">
        <f t="shared" si="3"/>
        <v>-8.3499999999999599E-3</v>
      </c>
      <c r="H12" s="6">
        <f t="shared" si="4"/>
        <v>8.3499999999999599E-3</v>
      </c>
    </row>
    <row r="13" spans="1:8" ht="30" customHeight="1">
      <c r="A13" s="6" t="s">
        <v>7</v>
      </c>
      <c r="B13" s="6"/>
      <c r="C13" s="6">
        <v>1.1000000000000101</v>
      </c>
      <c r="D13" s="6">
        <f>C2</f>
        <v>88.35</v>
      </c>
      <c r="E13" s="9">
        <f t="shared" si="0"/>
        <v>4260.5597571641329</v>
      </c>
      <c r="F13" s="6"/>
      <c r="G13" s="6">
        <f t="shared" si="3"/>
        <v>-1.10000000000001E-2</v>
      </c>
      <c r="H13" s="6">
        <f t="shared" si="4"/>
        <v>1.10000000000001E-2</v>
      </c>
    </row>
    <row r="14" spans="1:8" ht="30" customHeight="1">
      <c r="A14" s="6" t="s">
        <v>9</v>
      </c>
      <c r="B14" s="6"/>
      <c r="C14" s="6">
        <v>0.86200000000000698</v>
      </c>
      <c r="D14" s="6">
        <f>D2</f>
        <v>114.86</v>
      </c>
      <c r="E14" s="9">
        <f t="shared" si="0"/>
        <v>4182.0557903033441</v>
      </c>
      <c r="F14" s="6"/>
      <c r="G14" s="6">
        <f t="shared" si="3"/>
        <v>-8.6200000000000703E-3</v>
      </c>
      <c r="H14" s="6">
        <f t="shared" si="4"/>
        <v>8.6200000000000703E-3</v>
      </c>
    </row>
    <row r="15" spans="1:8" ht="30" customHeight="1">
      <c r="A15" s="6" t="s">
        <v>1</v>
      </c>
      <c r="B15" s="6" t="s">
        <v>24</v>
      </c>
      <c r="C15" s="6">
        <v>1.034</v>
      </c>
      <c r="D15" s="6">
        <v>100</v>
      </c>
      <c r="E15" s="9">
        <f t="shared" si="0"/>
        <v>4004.4729206963248</v>
      </c>
      <c r="F15" s="6">
        <v>110.89</v>
      </c>
      <c r="G15" s="6">
        <f>IF(B15="buy",F15+C15,F15-C15)</f>
        <v>111.92400000000001</v>
      </c>
      <c r="H15" s="6">
        <f>IF(B15="buy",F15-C15,F15+C15)</f>
        <v>109.85599999999999</v>
      </c>
    </row>
  </sheetData>
  <sortState ref="J1:J1048576">
    <sortCondition ref="J1:J1048576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"/>
  <sheetViews>
    <sheetView zoomScale="125" workbookViewId="0">
      <selection activeCell="F6" sqref="F6"/>
    </sheetView>
  </sheetViews>
  <sheetFormatPr baseColWidth="12" defaultRowHeight="17"/>
  <cols>
    <col min="1" max="1" width="12.83203125" style="2"/>
    <col min="6" max="6" width="12.83203125" style="4"/>
  </cols>
  <sheetData>
    <row r="1" spans="1:7">
      <c r="A1" s="2">
        <v>42727</v>
      </c>
      <c r="C1">
        <v>0.82199999999999995</v>
      </c>
      <c r="D1">
        <v>113.8</v>
      </c>
      <c r="F1" s="4">
        <v>0.7621</v>
      </c>
    </row>
    <row r="5" spans="1:7">
      <c r="A5" s="2">
        <f>A1*(1/C1)*(100/D1)</f>
        <v>45676.02700772688</v>
      </c>
      <c r="F5" s="4">
        <f>F1+(C1*G5/100)</f>
        <v>0.77854000000000001</v>
      </c>
      <c r="G5">
        <v>2</v>
      </c>
    </row>
    <row r="6" spans="1:7">
      <c r="C6" s="1"/>
      <c r="D6" s="1"/>
      <c r="F6" s="4">
        <f>F1-(C1*G6/100)</f>
        <v>0.75387999999999999</v>
      </c>
      <c r="G6">
        <v>1</v>
      </c>
    </row>
    <row r="7" spans="1:7">
      <c r="C7" s="1"/>
      <c r="D7" s="1"/>
    </row>
    <row r="8" spans="1:7">
      <c r="C8" s="1"/>
      <c r="D8" s="1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"/>
  <sheetViews>
    <sheetView zoomScale="125" workbookViewId="0">
      <selection activeCell="F5" sqref="F5:G6"/>
    </sheetView>
  </sheetViews>
  <sheetFormatPr baseColWidth="12" defaultRowHeight="17"/>
  <cols>
    <col min="1" max="1" width="12.83203125" style="2"/>
    <col min="6" max="6" width="12.83203125" style="4"/>
  </cols>
  <sheetData>
    <row r="1" spans="1:7">
      <c r="A1" s="2">
        <v>42727</v>
      </c>
      <c r="C1">
        <v>1.345</v>
      </c>
      <c r="D1">
        <v>87.71</v>
      </c>
      <c r="F1" s="4">
        <v>1.5276000000000001</v>
      </c>
    </row>
    <row r="5" spans="1:7">
      <c r="A5" s="2">
        <f>A1*(1/C1)*(100/D1)</f>
        <v>36218.545485524068</v>
      </c>
      <c r="F5" s="4">
        <f>F1+(C1*G5/100)</f>
        <v>1.54105</v>
      </c>
      <c r="G5">
        <v>1</v>
      </c>
    </row>
    <row r="6" spans="1:7">
      <c r="C6" s="1"/>
      <c r="D6" s="1"/>
      <c r="F6" s="4">
        <f>F1-(C1*G6/100)</f>
        <v>1.5007000000000001</v>
      </c>
      <c r="G6">
        <v>2</v>
      </c>
    </row>
    <row r="7" spans="1:7">
      <c r="C7" s="1"/>
      <c r="D7" s="1"/>
    </row>
    <row r="8" spans="1:7">
      <c r="C8" s="1"/>
      <c r="D8" s="1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"/>
  <sheetViews>
    <sheetView zoomScale="125" workbookViewId="0">
      <selection activeCell="D2" sqref="D2"/>
    </sheetView>
  </sheetViews>
  <sheetFormatPr baseColWidth="12" defaultRowHeight="17"/>
  <cols>
    <col min="1" max="1" width="12.83203125" style="2"/>
    <col min="6" max="6" width="12.83203125" style="4"/>
  </cols>
  <sheetData>
    <row r="1" spans="1:7">
      <c r="A1" s="2">
        <v>42228</v>
      </c>
      <c r="C1">
        <v>0.84399999999999997</v>
      </c>
      <c r="D1">
        <v>114.3</v>
      </c>
      <c r="F1" s="4">
        <v>1.16455</v>
      </c>
    </row>
    <row r="5" spans="1:7">
      <c r="A5" s="2">
        <f>A1*(1/C1)*(100/D1)</f>
        <v>43773.556741426277</v>
      </c>
      <c r="F5" s="4">
        <f>F1+(C1*G5/100)</f>
        <v>1.17299</v>
      </c>
      <c r="G5">
        <v>1</v>
      </c>
    </row>
    <row r="6" spans="1:7">
      <c r="C6" s="1"/>
      <c r="D6" s="1"/>
      <c r="F6" s="4">
        <f>F1-(C1*G6/100)</f>
        <v>1.15611</v>
      </c>
      <c r="G6">
        <v>1</v>
      </c>
    </row>
    <row r="7" spans="1:7">
      <c r="C7" s="1"/>
      <c r="D7" s="1"/>
    </row>
    <row r="8" spans="1:7">
      <c r="C8" s="1"/>
      <c r="D8" s="1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"/>
  <sheetViews>
    <sheetView zoomScale="125" workbookViewId="0">
      <selection activeCell="F2" sqref="F2"/>
    </sheetView>
  </sheetViews>
  <sheetFormatPr baseColWidth="12" defaultRowHeight="17"/>
  <cols>
    <col min="1" max="1" width="12.83203125" style="2"/>
    <col min="6" max="6" width="12.83203125" style="3"/>
  </cols>
  <sheetData>
    <row r="1" spans="1:7">
      <c r="A1" s="2">
        <v>42727</v>
      </c>
      <c r="C1">
        <v>1.2270099999999999</v>
      </c>
      <c r="D1">
        <v>100</v>
      </c>
      <c r="F1" s="3">
        <v>134.97999999999999</v>
      </c>
    </row>
    <row r="5" spans="1:7">
      <c r="A5" s="2">
        <f>A1*(1/C1)*(100/D1)</f>
        <v>34822.047090080763</v>
      </c>
      <c r="F5" s="3">
        <f>F1+(C1*G5)</f>
        <v>136.20701</v>
      </c>
      <c r="G5">
        <v>1</v>
      </c>
    </row>
    <row r="6" spans="1:7">
      <c r="C6" s="1"/>
      <c r="D6" s="1"/>
      <c r="F6" s="3">
        <f>F1-(C1*G6)</f>
        <v>132.52598</v>
      </c>
      <c r="G6">
        <v>2</v>
      </c>
    </row>
    <row r="7" spans="1:7">
      <c r="C7" s="1"/>
      <c r="D7" s="1"/>
    </row>
    <row r="8" spans="1:7">
      <c r="C8" s="1"/>
      <c r="D8" s="1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"/>
  <sheetViews>
    <sheetView zoomScale="125" workbookViewId="0"/>
  </sheetViews>
  <sheetFormatPr baseColWidth="12" defaultRowHeight="17"/>
  <cols>
    <col min="1" max="1" width="12.83203125" style="2"/>
    <col min="6" max="6" width="12.83203125" style="4"/>
  </cols>
  <sheetData>
    <row r="1" spans="1:7">
      <c r="A1" s="2">
        <v>42727</v>
      </c>
      <c r="C1">
        <v>1.8120000000000001</v>
      </c>
      <c r="D1">
        <v>87.71</v>
      </c>
      <c r="F1" s="4">
        <v>1.7259</v>
      </c>
    </row>
    <row r="5" spans="1:7">
      <c r="A5" s="2">
        <f>A1*(1/C1)*(100/D1)</f>
        <v>26884.074877499927</v>
      </c>
      <c r="F5" s="4">
        <f>F1+(C1*G5/100)</f>
        <v>1.7440199999999999</v>
      </c>
      <c r="G5">
        <v>1</v>
      </c>
    </row>
    <row r="6" spans="1:7">
      <c r="C6" s="1"/>
      <c r="D6" s="1"/>
      <c r="F6" s="4">
        <f>F1-(C1*G6/100)</f>
        <v>1.6896599999999999</v>
      </c>
      <c r="G6">
        <v>2</v>
      </c>
    </row>
    <row r="7" spans="1:7">
      <c r="C7" s="1"/>
      <c r="D7" s="1"/>
    </row>
    <row r="8" spans="1:7">
      <c r="C8" s="1"/>
      <c r="D8" s="1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"/>
  <sheetViews>
    <sheetView zoomScale="125" workbookViewId="0">
      <selection activeCell="F6" sqref="F6"/>
    </sheetView>
  </sheetViews>
  <sheetFormatPr baseColWidth="12" defaultRowHeight="17"/>
  <cols>
    <col min="1" max="1" width="12.83203125" style="2"/>
    <col min="6" max="6" width="12.83203125" style="4"/>
  </cols>
  <sheetData>
    <row r="1" spans="1:7">
      <c r="A1" s="2">
        <v>42727</v>
      </c>
      <c r="C1">
        <v>1.363</v>
      </c>
      <c r="D1">
        <v>114.6</v>
      </c>
      <c r="F1" s="4">
        <v>1.3112999999999999</v>
      </c>
    </row>
    <row r="5" spans="1:7">
      <c r="A5" s="2">
        <f>A1*(1/C1)*(100/D1)</f>
        <v>27354.068315068267</v>
      </c>
      <c r="F5" s="4">
        <f>F1+(C1*G5/100)</f>
        <v>1.3249299999999999</v>
      </c>
      <c r="G5">
        <v>1</v>
      </c>
    </row>
    <row r="6" spans="1:7">
      <c r="C6" s="1"/>
      <c r="D6" s="1"/>
      <c r="F6" s="4">
        <f>F1-(C1*G6/100)</f>
        <v>1.2840399999999998</v>
      </c>
      <c r="G6">
        <v>2</v>
      </c>
    </row>
    <row r="7" spans="1:7">
      <c r="C7" s="1"/>
      <c r="D7" s="1"/>
    </row>
    <row r="8" spans="1:7">
      <c r="C8" s="1"/>
      <c r="D8" s="1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"/>
  <sheetViews>
    <sheetView zoomScale="125" workbookViewId="0"/>
  </sheetViews>
  <sheetFormatPr baseColWidth="12" defaultRowHeight="17"/>
  <cols>
    <col min="1" max="1" width="12.83203125" style="2"/>
    <col min="6" max="6" width="12.83203125" style="4"/>
  </cols>
  <sheetData>
    <row r="1" spans="1:7">
      <c r="A1" s="2">
        <v>42727</v>
      </c>
      <c r="C1">
        <v>0.85499999999999998</v>
      </c>
      <c r="D1">
        <v>113.7</v>
      </c>
      <c r="F1" s="4">
        <v>0.68120000000000003</v>
      </c>
    </row>
    <row r="5" spans="1:7">
      <c r="A5" s="2">
        <f>A1*(1/C1)*(100/D1)</f>
        <v>43951.714525245974</v>
      </c>
      <c r="F5" s="4">
        <f>F1+(C1*G5/100)</f>
        <v>0.69830000000000003</v>
      </c>
      <c r="G5">
        <v>2</v>
      </c>
    </row>
    <row r="6" spans="1:7">
      <c r="C6" s="1"/>
      <c r="D6" s="1"/>
      <c r="F6" s="4">
        <f>F1-(C1*G6/100)</f>
        <v>0.67265000000000008</v>
      </c>
      <c r="G6">
        <v>1</v>
      </c>
    </row>
    <row r="7" spans="1:7">
      <c r="C7" s="1"/>
      <c r="D7" s="1"/>
    </row>
    <row r="8" spans="1:7">
      <c r="C8" s="1"/>
      <c r="D8" s="1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"/>
  <sheetViews>
    <sheetView zoomScale="125" workbookViewId="0"/>
  </sheetViews>
  <sheetFormatPr baseColWidth="12" defaultRowHeight="17"/>
  <cols>
    <col min="1" max="1" width="12.83203125" style="2"/>
    <col min="6" max="6" width="12.83203125" style="4"/>
  </cols>
  <sheetData>
    <row r="1" spans="1:7">
      <c r="A1" s="2">
        <v>42228</v>
      </c>
      <c r="C1">
        <v>1.226</v>
      </c>
      <c r="D1">
        <v>89.3</v>
      </c>
      <c r="F1" s="4">
        <v>1.2713779999999999</v>
      </c>
    </row>
    <row r="5" spans="1:7">
      <c r="A5" s="2">
        <f>A1*(1/C1)*(100/D1)</f>
        <v>38570.794415144795</v>
      </c>
      <c r="F5" s="4">
        <f>F1+(C1*G5/100)</f>
        <v>1.2836379999999998</v>
      </c>
      <c r="G5">
        <v>1</v>
      </c>
    </row>
    <row r="6" spans="1:7">
      <c r="C6" s="1"/>
      <c r="D6" s="1"/>
      <c r="F6" s="4">
        <f>F1-(C1*G6/100)</f>
        <v>1.259118</v>
      </c>
      <c r="G6">
        <v>1</v>
      </c>
    </row>
    <row r="7" spans="1:7">
      <c r="C7" s="1"/>
      <c r="D7" s="1"/>
    </row>
    <row r="8" spans="1:7">
      <c r="C8" s="1"/>
      <c r="D8" s="1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AUDNZD</vt:lpstr>
      <vt:lpstr>AUDUSD</vt:lpstr>
      <vt:lpstr>EURAUD</vt:lpstr>
      <vt:lpstr>EURCHF</vt:lpstr>
      <vt:lpstr>EURJPY</vt:lpstr>
      <vt:lpstr>GBPAUD</vt:lpstr>
      <vt:lpstr>GBPCHF</vt:lpstr>
      <vt:lpstr>NZDUSD</vt:lpstr>
      <vt:lpstr>USDCAD</vt:lpstr>
      <vt:lpstr>USDCHF</vt:lpstr>
      <vt:lpstr>USDJPY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2017-12-02T11:57:49Z</dcterms:modified>
</cp:coreProperties>
</file>