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C3"/>
  <c r="J3"/>
  <c r="F5"/>
  <c r="H5"/>
  <c r="G5"/>
  <c r="F4"/>
  <c r="H4"/>
  <c r="G4"/>
  <c r="D3"/>
  <c r="E3"/>
  <c r="F3" i="38"/>
  <c r="C3"/>
  <c r="J3"/>
  <c r="F5"/>
  <c r="H5"/>
  <c r="F4"/>
  <c r="H4"/>
  <c r="G5"/>
  <c r="G4"/>
  <c r="E3"/>
  <c r="F3" i="31"/>
  <c r="C3"/>
  <c r="J3"/>
  <c r="F5"/>
  <c r="H5"/>
  <c r="G5"/>
  <c r="F4"/>
  <c r="H4"/>
  <c r="G4"/>
  <c r="D3"/>
  <c r="E3"/>
  <c r="F3" i="33"/>
  <c r="C3"/>
  <c r="J3"/>
  <c r="F5"/>
  <c r="H5"/>
  <c r="G5"/>
  <c r="F4"/>
  <c r="H4"/>
  <c r="G4"/>
  <c r="D3"/>
  <c r="E3"/>
  <c r="F3" i="39"/>
  <c r="C3"/>
  <c r="J3"/>
  <c r="F5"/>
  <c r="H5"/>
  <c r="G5"/>
  <c r="F4"/>
  <c r="H4"/>
  <c r="G4"/>
  <c r="E3"/>
  <c r="F3" i="40"/>
  <c r="C3"/>
  <c r="J3"/>
  <c r="F5"/>
  <c r="H5"/>
  <c r="G5"/>
  <c r="F4"/>
  <c r="H4"/>
  <c r="G4"/>
  <c r="E3"/>
  <c r="F3" i="27"/>
  <c r="C3"/>
  <c r="J3"/>
  <c r="F5"/>
  <c r="H5"/>
  <c r="G5"/>
  <c r="F4"/>
  <c r="H4"/>
  <c r="G4"/>
  <c r="D3"/>
  <c r="E3"/>
  <c r="F3" i="37"/>
  <c r="C3"/>
  <c r="J3"/>
  <c r="F5"/>
  <c r="H5"/>
  <c r="G5"/>
  <c r="F4"/>
  <c r="H4"/>
  <c r="G4"/>
  <c r="D3"/>
  <c r="E3"/>
  <c r="F3" i="30"/>
  <c r="C3"/>
  <c r="J3"/>
  <c r="F5"/>
  <c r="H5"/>
  <c r="G5"/>
  <c r="F4"/>
  <c r="H4"/>
  <c r="G4"/>
  <c r="D3"/>
  <c r="E3"/>
  <c r="F3" i="41"/>
  <c r="C3"/>
  <c r="J3"/>
  <c r="F5"/>
  <c r="H5"/>
  <c r="G5"/>
  <c r="F4"/>
  <c r="H4"/>
  <c r="G4"/>
  <c r="E3"/>
  <c r="F3" i="44"/>
  <c r="C3"/>
  <c r="J3"/>
  <c r="F5"/>
  <c r="H5"/>
  <c r="G5"/>
  <c r="F4"/>
  <c r="H4"/>
  <c r="G4"/>
  <c r="D3"/>
  <c r="E3"/>
  <c r="F3" i="34"/>
  <c r="C3"/>
  <c r="J3"/>
  <c r="F5"/>
  <c r="H5"/>
  <c r="G5"/>
  <c r="F4"/>
  <c r="H4"/>
  <c r="G4"/>
  <c r="D3"/>
  <c r="E3"/>
  <c r="F3" i="36"/>
  <c r="C3"/>
  <c r="J3"/>
  <c r="F5"/>
  <c r="H5"/>
  <c r="G5"/>
  <c r="F4"/>
  <c r="H4"/>
  <c r="G4"/>
  <c r="D3"/>
  <c r="E3"/>
  <c r="F3" i="42"/>
  <c r="C3"/>
  <c r="J3"/>
  <c r="F5"/>
  <c r="H5"/>
  <c r="G5"/>
  <c r="F4"/>
  <c r="H4"/>
  <c r="G4"/>
  <c r="E3"/>
  <c r="F3" i="45"/>
  <c r="C3"/>
  <c r="J3"/>
  <c r="F5"/>
  <c r="H5"/>
  <c r="G5"/>
  <c r="F4"/>
  <c r="H4"/>
  <c r="G4"/>
  <c r="D3"/>
  <c r="E3"/>
  <c r="G15" i="7"/>
  <c r="M15"/>
  <c r="L15"/>
  <c r="I15"/>
  <c r="J15"/>
  <c r="H15"/>
  <c r="G14"/>
  <c r="M14"/>
  <c r="L14"/>
  <c r="I14"/>
  <c r="J14"/>
  <c r="H14"/>
  <c r="G13"/>
  <c r="M13"/>
  <c r="L13"/>
  <c r="I13"/>
  <c r="J13"/>
  <c r="H13"/>
  <c r="G12"/>
  <c r="M12"/>
  <c r="L12"/>
  <c r="I12"/>
  <c r="J12"/>
  <c r="H12"/>
  <c r="G11"/>
  <c r="M11"/>
  <c r="L11"/>
  <c r="I11"/>
  <c r="J11"/>
  <c r="H11"/>
  <c r="F3" i="43"/>
  <c r="C3"/>
  <c r="J3"/>
  <c r="F5"/>
  <c r="H5"/>
  <c r="G5"/>
  <c r="F4"/>
  <c r="H4"/>
  <c r="G4"/>
  <c r="E3"/>
  <c r="F3" i="46"/>
  <c r="C3"/>
  <c r="J3"/>
  <c r="F5"/>
  <c r="H5"/>
  <c r="G5"/>
  <c r="F4"/>
  <c r="H4"/>
  <c r="G4"/>
  <c r="D3"/>
  <c r="E3"/>
  <c r="F3" i="28"/>
  <c r="C3"/>
  <c r="J3"/>
  <c r="F5"/>
  <c r="H5"/>
  <c r="G5"/>
  <c r="F4"/>
  <c r="H4"/>
  <c r="G4"/>
  <c r="D3"/>
  <c r="E3"/>
  <c r="F3" i="35"/>
  <c r="C3"/>
  <c r="J3"/>
  <c r="F5"/>
  <c r="H5"/>
  <c r="G5"/>
  <c r="F4"/>
  <c r="H4"/>
  <c r="G4"/>
  <c r="D3"/>
  <c r="E3"/>
  <c r="F3" i="32"/>
  <c r="C3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<sst xmlns="http://schemas.openxmlformats.org/spreadsheetml/2006/main" count="294" uniqueCount="60">
  <si>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</si>
  <si>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</si>
  <si>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</si>
  <si>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</si>
  <si>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</si>
  <si>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</si>
  <si>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</si>
  <si>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</si>
  <si>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</si>
  <si>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</si>
  <si>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</si>
  <si>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</si>
  <si>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</si>
  <si>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</si>
  <si>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</si>
  <si>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</si>
  <si>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</si>
  <si>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</si>
  <si>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</si>
  <si>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</si>
  <si>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</si>
  <si>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</si>
  <si>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</si>
  <si>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</si>
  <si>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</si>
  <si>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</si>
  <si>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</si>
  <si>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</si>
  <si>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</si>
  <si>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</si>
  <si>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</si>
  <si>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</si>
  <si>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</si>
  <si>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</si>
  <si>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</si>
  <si>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</si>
  <si>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</si>
  <si>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</si>
  <si>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</si>
  <si>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</si>
  <si>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</si>
  <si>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</si>
  <si>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</si>
  <si>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</si>
  <si>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</si>
  <si>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</si>
  <si>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</si>
  <si>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</si>
  <si>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</si>
  <si>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</si>
  <si>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</si>
  <si>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</si>
  <si>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</si>
  <si>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</si>
  <si>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</si>
  <si>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</si>
  <si>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</si>
  <si>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</si>
  <si>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</si>
  <si>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No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</si>
</sst>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0"/>
  <sheetViews>
    <sheetView tabSelected="1" workbookViewId="0">
      <selection activeCell="D7" sqref="D7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10" t="s">
        <v>28</v>
      </c>
      <c r="C1" s="10">
        <v>1.121</v>
      </c>
      <c r="E1" s="3" t="s">
        <v>0</v>
      </c>
      <c r="G1" s="3" t="s">
        <v>29</v>
      </c>
      <c r="I1" s="2" t="s">
        <v>52</v>
      </c>
      <c r="J1" s="2">
        <v>76</v>
      </c>
    </row>
    <row r="2" spans="1:14" ht="24" customHeight="1">
      <c r="A2" s="1">
        <v>2</v>
      </c>
      <c r="B2" s="10" t="s">
        <v>18</v>
      </c>
      <c r="C2" s="10">
        <v>1.4159999999999899</v>
      </c>
      <c r="E2" s="4">
        <v>400</v>
      </c>
      <c r="G2" s="2">
        <v>0.12</v>
      </c>
      <c r="I2" s="2" t="s">
        <v>53</v>
      </c>
      <c r="J2" s="2">
        <v>80</v>
      </c>
    </row>
    <row r="3" spans="1:14" ht="24" customHeight="1">
      <c r="A3" s="1">
        <v>3</v>
      </c>
      <c r="B3" s="10" t="s">
        <v>19</v>
      </c>
      <c r="C3" s="10">
        <v>1.1789999999999901</v>
      </c>
      <c r="I3" s="2" t="s">
        <v>54</v>
      </c>
      <c r="J3" s="2">
        <v>110</v>
      </c>
    </row>
    <row r="4" spans="1:14" ht="24" customHeight="1">
      <c r="A4" s="1">
        <v>4</v>
      </c>
      <c r="B4" s="10" t="s">
        <v>22</v>
      </c>
      <c r="C4" s="10">
        <v>2.5389999999999802</v>
      </c>
      <c r="I4" s="2" t="s">
        <v>55</v>
      </c>
      <c r="J4" s="2">
        <v>138</v>
      </c>
    </row>
    <row r="5" spans="1:14" ht="24" customHeight="1">
      <c r="A5" s="1">
        <v>5</v>
      </c>
      <c r="B5" s="10" t="s">
        <v>23</v>
      </c>
      <c r="C5" s="10">
        <v>2.0739999999999901</v>
      </c>
      <c r="I5" s="2" t="s">
        <v>58</v>
      </c>
      <c r="J5" s="2">
        <v>100</v>
      </c>
    </row>
    <row r="6" spans="1:14" ht="24" customHeight="1">
      <c r="A6" s="1">
        <v>6</v>
      </c>
      <c r="B6" s="10" t="s">
        <v>13</v>
      </c>
      <c r="C6" s="10">
        <v>1.171</v>
      </c>
      <c r="I6" s="2" t="s">
        <v>56</v>
      </c>
      <c r="J6" s="2">
        <v>73</v>
      </c>
    </row>
    <row r="7" spans="1:14" ht="24" customHeight="1">
      <c r="A7" s="1">
        <v>7</v>
      </c>
      <c r="B7" s="10" t="s">
        <v>26</v>
      </c>
      <c r="C7" s="10">
        <v>1.3459999999999801</v>
      </c>
      <c r="I7" s="2" t="s">
        <v>57</v>
      </c>
      <c r="J7" s="2">
        <v>109</v>
      </c>
    </row>
    <row r="8" spans="1:14" ht="24" customHeight="1">
      <c r="A8" s="1">
        <v>8</v>
      </c>
      <c r="B8" s="10" t="s">
        <v>10</v>
      </c>
      <c r="C8" s="10">
        <v>1.373</v>
      </c>
    </row>
    <row r="9" spans="1:14" ht="24" customHeight="1">
      <c r="A9" s="1">
        <v>9</v>
      </c>
      <c r="B9" s="10" t="s">
        <v>12</v>
      </c>
      <c r="C9" s="10">
        <v>0.95899999999999797</v>
      </c>
      <c r="N9" s="9"/>
    </row>
    <row r="10" spans="1:14" ht="24" customHeight="1">
      <c r="A10" s="1">
        <v>10</v>
      </c>
      <c r="B10" s="10" t="s">
        <v>27</v>
      </c>
      <c r="C10" s="10">
        <v>0.98500000000000199</v>
      </c>
      <c r="F10" s="3" t="s">
        <v>59</v>
      </c>
      <c r="G10" s="3" t="s">
        <v>7</v>
      </c>
      <c r="H10" s="3" t="s">
        <v>2</v>
      </c>
      <c r="I10" s="3" t="s">
        <v>3</v>
      </c>
      <c r="J10" s="3" t="s">
        <v>4</v>
      </c>
      <c r="L10" s="9"/>
      <c r="M10" s="9"/>
      <c r="N10" s="9"/>
    </row>
    <row r="11" spans="1:14" ht="24" customHeight="1">
      <c r="A11" s="1">
        <v>11</v>
      </c>
      <c r="B11" s="10" t="s">
        <v>25</v>
      </c>
      <c r="C11" s="10">
        <v>0.98199999999999399</v>
      </c>
      <c r="F11" s="5">
        <v>1</v>
      </c>
      <c r="G11" s="5" t="str">
        <f>VLOOKUP(F11,$A$1:$B$20,2,0)</f>
        <v>USDJPY</v>
      </c>
      <c r="H11" s="5">
        <f>IF(L11="JPY",M11,M11/100)</f>
        <v>1.121</v>
      </c>
      <c r="I11" s="5">
        <f>VLOOKUP(L11,$I$1:$J$7,2,0)</f>
        <v>100</v>
      </c>
      <c r="J11" s="5">
        <f>ROUNDDOWN($E$2*10000*(1/M11)*(100/I11)/100*$G$2,0)</f>
        <v>4281</v>
      </c>
      <c r="L11" s="9" t="str">
        <f>MID(G11,4,3)</f>
        <v>JPY</v>
      </c>
      <c r="M11" s="7">
        <f>VLOOKUP(G11,$B$1:$C$20,2,0)</f>
        <v>1.121</v>
      </c>
      <c r="N11" s="9"/>
    </row>
    <row r="12" spans="1:14" ht="24" customHeight="1">
      <c r="A12" s="1">
        <v>12</v>
      </c>
      <c r="B12" s="10" t="s">
        <v>17</v>
      </c>
      <c r="C12" s="10">
        <v>1.0029999999999999</v>
      </c>
      <c r="F12" s="5">
        <v>3</v>
      </c>
      <c r="G12" s="5" t="str">
        <f>VLOOKUP(F12,$A$1:$B$20,2,0)</f>
        <v>EURUSD</v>
      </c>
      <c r="H12" s="5">
        <f>IF(L12="JPY",M12,M12/100)</f>
        <v>1.1789999999999901E-2</v>
      </c>
      <c r="I12" s="5">
        <f>VLOOKUP(L12,$I$1:$J$7,2,0)</f>
        <v>109</v>
      </c>
      <c r="J12" s="5">
        <f>ROUNDDOWN($E$2*10000*(1/M12)*(100/I12)/100*$G$2,0)</f>
        <v>3735</v>
      </c>
      <c r="L12" s="9" t="str">
        <f>MID(G12,4,3)</f>
        <v>USD</v>
      </c>
      <c r="M12" s="7">
        <f>VLOOKUP(G12,$B$1:$C$20,2,0)</f>
        <v>1.1789999999999901</v>
      </c>
    </row>
    <row r="13" spans="1:14" ht="24" customHeight="1">
      <c r="A13" s="1">
        <v>13</v>
      </c>
      <c r="B13" s="10" t="s">
        <v>24</v>
      </c>
      <c r="C13" s="10">
        <v>1.17</v>
      </c>
      <c r="F13" s="5">
        <v>7</v>
      </c>
      <c r="G13" s="5" t="str">
        <f>VLOOKUP(F13,$A$1:$B$20,2,0)</f>
        <v>USDCAD</v>
      </c>
      <c r="H13" s="5">
        <f>IF(L13="JPY",M13,M13/100)</f>
        <v>1.34599999999998E-2</v>
      </c>
      <c r="I13" s="5">
        <f>VLOOKUP(L13,$I$1:$J$7,2,0)</f>
        <v>80</v>
      </c>
      <c r="J13" s="5">
        <f>ROUNDDOWN($E$2*10000*(1/M13)*(100/I13)/100*$G$2,0)</f>
        <v>4457</v>
      </c>
      <c r="L13" s="9" t="str">
        <f>MID(G13,4,3)</f>
        <v>CAD</v>
      </c>
      <c r="M13" s="7">
        <f>VLOOKUP(G13,$B$1:$C$20,2,0)</f>
        <v>1.3459999999999801</v>
      </c>
    </row>
    <row r="14" spans="1:14" ht="24" customHeight="1">
      <c r="A14" s="1">
        <v>14</v>
      </c>
      <c r="B14" s="10" t="s">
        <v>14</v>
      </c>
      <c r="C14" s="10">
        <v>1.0189999999999999</v>
      </c>
      <c r="F14" s="5">
        <v>10</v>
      </c>
      <c r="G14" s="5" t="str">
        <f>VLOOKUP(F14,$A$1:$B$20,2,0)</f>
        <v>USDCHF</v>
      </c>
      <c r="H14" s="5">
        <f>IF(L14="JPY",M14,M14/100)</f>
        <v>9.8500000000000202E-3</v>
      </c>
      <c r="I14" s="5">
        <f>VLOOKUP(L14,$I$1:$J$7,2,0)</f>
        <v>110</v>
      </c>
      <c r="J14" s="5">
        <f>ROUNDDOWN($E$2*10000*(1/M14)*(100/I14)/100*$G$2,0)</f>
        <v>4430</v>
      </c>
      <c r="L14" s="9" t="str">
        <f>MID(G14,4,3)</f>
        <v>CHF</v>
      </c>
      <c r="M14" s="7">
        <f>VLOOKUP(G14,$B$1:$C$20,2,0)</f>
        <v>0.98500000000000199</v>
      </c>
    </row>
    <row r="15" spans="1:14" ht="24" customHeight="1">
      <c r="A15" s="1">
        <v>15</v>
      </c>
      <c r="B15" s="10" t="s">
        <v>16</v>
      </c>
      <c r="C15" s="10">
        <v>0.85999999999999399</v>
      </c>
      <c r="F15" s="5">
        <v>1</v>
      </c>
      <c r="G15" s="5" t="str">
        <f>VLOOKUP(F15,$A$1:$B$20,2,0)</f>
        <v>USDJPY</v>
      </c>
      <c r="H15" s="5">
        <f>IF(L15="JPY",M15,M15/100)</f>
        <v>1.121</v>
      </c>
      <c r="I15" s="5">
        <f>VLOOKUP(L15,$I$1:$J$7,2,0)</f>
        <v>100</v>
      </c>
      <c r="J15" s="5">
        <f>ROUNDDOWN($E$2*10000*(1/M15)*(100/I15)/100*$G$2,0)</f>
        <v>4281</v>
      </c>
      <c r="L15" s="9" t="str">
        <f>MID(G15,4,3)</f>
        <v>JPY</v>
      </c>
      <c r="M15" s="7">
        <f>VLOOKUP(G15,$B$1:$C$20,2,0)</f>
        <v>1.121</v>
      </c>
    </row>
    <row r="16" spans="1:14" ht="24" customHeight="1">
      <c r="A16" s="1">
        <v>16</v>
      </c>
      <c r="B16" s="10" t="s">
        <v>21</v>
      </c>
      <c r="C16" s="10">
        <v>1.8359999999999901</v>
      </c>
    </row>
    <row r="17" spans="1:3" ht="24" customHeight="1">
      <c r="A17" s="1">
        <v>17</v>
      </c>
      <c r="B17" s="10" t="s">
        <v>9</v>
      </c>
      <c r="C17" s="10">
        <v>1.036</v>
      </c>
    </row>
    <row r="18" spans="1:3" ht="24" customHeight="1">
      <c r="A18" s="1">
        <v>18</v>
      </c>
      <c r="B18" s="10" t="s">
        <v>11</v>
      </c>
      <c r="C18" s="10">
        <v>0.83900000000001196</v>
      </c>
    </row>
    <row r="19" spans="1:3" ht="24" customHeight="1">
      <c r="A19" s="1">
        <v>19</v>
      </c>
      <c r="B19" s="10" t="s">
        <v>15</v>
      </c>
      <c r="C19" s="10">
        <v>2.0270000000000001</v>
      </c>
    </row>
    <row r="20" spans="1:3" ht="24" customHeight="1">
      <c r="A20" s="1">
        <v>20</v>
      </c>
      <c r="B20" s="10" t="s">
        <v>20</v>
      </c>
      <c r="C20" s="10">
        <v>2.6519999999999802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VLOOKUP(A3,master!$B$1:$C$20,2,0)</f>
        <v>1.373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1.373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101.37</v>
      </c>
      <c r="G4" s="5">
        <f>ROUNDDOWN(F4+J3,2)</f>
        <v>102.74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98.62</v>
      </c>
      <c r="G5" s="5">
        <f>ROUNDDOWN(F5-J3,2)</f>
        <v>97.24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VLOOKUP(A3,master!$B$1:$C$20,2,0)</f>
        <v>1.171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1.171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98.82</v>
      </c>
      <c r="G5" s="5">
        <f>ROUNDDOWN(F5-J3,2)</f>
        <v>97.64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VLOOKUP(A3,master!$B$1:$C$20,2,0)</f>
        <v>1.0189999999999999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1.0189999999999999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101.01</v>
      </c>
      <c r="G4" s="5">
        <f>ROUNDDOWN(F4+J3,2)</f>
        <v>102.02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98.98</v>
      </c>
      <c r="G5" s="5">
        <f>ROUNDDOWN(F5-J3,2)</f>
        <v>97.96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VLOOKUP(A3,master!$B$1:$C$20,2,0)</f>
        <v>1.4159999999999899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1.4159999999999899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101.41</v>
      </c>
      <c r="G4" s="5">
        <f>ROUNDDOWN(F4+J3,2)</f>
        <v>102.82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98.58</v>
      </c>
      <c r="G5" s="5">
        <f>ROUNDDOWN(F5-J3,2)</f>
        <v>97.16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VLOOKUP(A3,master!$B$1:$C$20,2,0)</f>
        <v>2.5389999999999802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2.5389999999999802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102.53</v>
      </c>
      <c r="G4" s="5">
        <f>ROUNDDOWN(F4+J3,2)</f>
        <v>105.06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97.46</v>
      </c>
      <c r="G5" s="5">
        <f>ROUNDDOWN(F5-J3,2)</f>
        <v>94.92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VLOOKUP(A3,master!$B$1:$C$20,2,0)</f>
        <v>1.17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100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98.83</v>
      </c>
      <c r="G5" s="5">
        <f>ROUNDDOWN(F5-J3,2)</f>
        <v>97.66</v>
      </c>
      <c r="H5" s="5">
        <f>ROUNDDOWN(F5+J3,2)</f>
        <v>100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VLOOKUP(A3,master!$B$1:$C$20,2,0)</f>
        <v>1.121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1.121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101.12</v>
      </c>
      <c r="G4" s="5">
        <f>ROUNDDOWN(F4+J3,2)</f>
        <v>102.24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98.87</v>
      </c>
      <c r="G5" s="5">
        <f>ROUNDDOWN(F5-J3,2)</f>
        <v>97.74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VLOOKUP(A3,master!$B$1:$C$20,2,0)</f>
        <v>0.83900000000001196</v>
      </c>
      <c r="D3" s="5">
        <f>master!$J$5</f>
        <v>100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8.3900000000001196E-3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1.0083</v>
      </c>
      <c r="G4" s="5">
        <f>ROUNDDOWN(F4+J3,4)</f>
        <v>1.0165999999999999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0.99160000000000004</v>
      </c>
      <c r="G5" s="5">
        <f>ROUNDDOWN(F5-J3,4)</f>
        <v>0.98319999999999996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VLOOKUP(A3,master!$B$1:$C$20,2,0)</f>
        <v>0.95899999999999797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9.5899999999999805E-3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1.0095000000000001</v>
      </c>
      <c r="G4" s="5">
        <f>ROUNDDOWN(F4+J3,4)</f>
        <v>1.0189999999999999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0.99039999999999995</v>
      </c>
      <c r="G5" s="5">
        <f>ROUNDDOWN(F5-J3,4)</f>
        <v>0.98080000000000001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VLOOKUP(A3,master!$B$1:$C$20,2,0)</f>
        <v>1.1789999999999901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1.1789999999999901E-2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1.0117</v>
      </c>
      <c r="G4" s="5">
        <f>ROUNDDOWN(F4+J3,4)</f>
        <v>1.0234000000000001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0.98819999999999997</v>
      </c>
      <c r="G5" s="5">
        <f>ROUNDDOWN(F5-J3,4)</f>
        <v>0.97640000000000005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A3" sqref="A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VLOOKUP(A3,master!$B$1:$C$20,2,0)</f>
        <v>2.0270000000000001</v>
      </c>
      <c r="D3" s="5">
        <f>master!$J$1</f>
        <v>76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2.027E-2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1.0202</v>
      </c>
      <c r="G4" s="5">
        <f>ROUNDDOWN(F4+J3,4)</f>
        <v>1.0404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0.97970000000000002</v>
      </c>
      <c r="G5" s="5">
        <f>ROUNDDOWN(F5-J3,4)</f>
        <v>0.95940000000000003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VLOOKUP(A3,master!$B$1:$C$20,2,0)</f>
        <v>2.0739999999999901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2.0739999999999901E-2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1.0206999999999999</v>
      </c>
      <c r="G4" s="5">
        <f>ROUNDDOWN(F4+J3,4)</f>
        <v>1.0414000000000001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0.97919999999999996</v>
      </c>
      <c r="G5" s="5">
        <f>ROUNDDOWN(F5-J3,4)</f>
        <v>0.95840000000000003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VLOOKUP(A3,master!$B$1:$C$20,2,0)</f>
        <v>0.98199999999999399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9.8199999999999399E-3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1.0098</v>
      </c>
      <c r="G4" s="5">
        <f>ROUNDDOWN(F4+J3,4)</f>
        <v>1.0196000000000001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0.99009999999999998</v>
      </c>
      <c r="G5" s="5">
        <f>ROUNDDOWN(F5-J3,4)</f>
        <v>0.98019999999999996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VLOOKUP(A3,master!$B$1:$C$20,2,0)</f>
        <v>2.6519999999999802</v>
      </c>
      <c r="D3" s="5">
        <f>master!$J$1</f>
        <v>76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2.6519999999999801E-2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1.0265</v>
      </c>
      <c r="G4" s="5">
        <f>ROUNDDOWN(F4+J3,4)</f>
        <v>1.0529999999999999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0.97340000000000004</v>
      </c>
      <c r="G5" s="5">
        <f>ROUNDDOWN(F5-J3,4)</f>
        <v>0.94679999999999997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VLOOKUP(A3,master!$B$1:$C$20,2,0)</f>
        <v>1.3459999999999801</v>
      </c>
      <c r="D3" s="5">
        <f>master!$J$2</f>
        <v>80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1.34599999999998E-2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1.0134000000000001</v>
      </c>
      <c r="G4" s="5">
        <f>ROUNDDOWN(F4+J3,4)</f>
        <v>1.0267999999999999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0.98650000000000004</v>
      </c>
      <c r="G5" s="5">
        <f>ROUNDDOWN(F5-J3,4)</f>
        <v>0.97299999999999998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VLOOKUP(A3,master!$B$1:$C$20,2,0)</f>
        <v>1.036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1.0360000000000001E-2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1.0103</v>
      </c>
      <c r="G4" s="5">
        <f>ROUNDDOWN(F4+J3,4)</f>
        <v>1.0206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0.98960000000000004</v>
      </c>
      <c r="G5" s="5">
        <f>ROUNDDOWN(F5-J3,4)</f>
        <v>0.97919999999999996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VLOOKUP(A3,master!$B$1:$C$20,2,0)</f>
        <v>0.85999999999999399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8.5999999999999393E-3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1.0085999999999999</v>
      </c>
      <c r="G4" s="5">
        <f>ROUNDDOWN(F4+J3,4)</f>
        <v>1.0172000000000001</v>
      </c>
      <c r="H4" s="5">
        <f>ROUNDDOWN(F4-J3,4)</f>
        <v>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0.99139999999999995</v>
      </c>
      <c r="G5" s="5">
        <f>ROUNDDOWN(F5-J3,4)</f>
        <v>0.98280000000000001</v>
      </c>
      <c r="H5" s="5">
        <f>ROUNDDOWN(F5+J3,4)</f>
        <v>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VLOOKUP(A3,master!$B$1:$C$20,2,0)</f>
        <v>1.8359999999999901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1.8359999999999901E-2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1.0183</v>
      </c>
      <c r="G4" s="5">
        <f>ROUNDDOWN(F4+J3,4)</f>
        <v>1.0366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0.98160000000000003</v>
      </c>
      <c r="G5" s="5">
        <f>ROUNDDOWN(F5-J3,4)</f>
        <v>0.96319999999999995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VLOOKUP(A3,master!$B$1:$C$20,2,0)</f>
        <v>0.98500000000000199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9.8500000000000202E-3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1.0098</v>
      </c>
      <c r="G4" s="5">
        <f>ROUNDDOWN(F4+J3,4)</f>
        <v>1.0196000000000001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0.99009999999999998</v>
      </c>
      <c r="G5" s="5">
        <f>ROUNDDOWN(F5-J3,4)</f>
        <v>0.98019999999999996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VLOOKUP(A3,master!$B$1:$C$20,2,0)</f>
        <v>1.0029999999999999</v>
      </c>
      <c r="D3" s="5">
        <f>master!$J$4</f>
        <v>138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1.0029999999999999E-2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1.01</v>
      </c>
      <c r="G4" s="5">
        <f>ROUNDDOWN(F4+J3,4)</f>
        <v>1.02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0.9899</v>
      </c>
      <c r="G5" s="5">
        <f>ROUNDDOWN(F5-J3,4)</f>
        <v>0.9798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2019-01-02T12:50:24Z</dcterms:modified>
</cp:coreProperties>
</file>