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120" yWindow="1120" windowWidth="31600" windowHeight="17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3" i="1" l="1"/>
  <c r="C63" i="1"/>
  <c r="AB62" i="1"/>
  <c r="C62" i="1"/>
  <c r="AB61" i="1"/>
  <c r="C61" i="1"/>
  <c r="AB60" i="1"/>
  <c r="C60" i="1"/>
  <c r="AB59" i="1"/>
  <c r="C59" i="1"/>
  <c r="AB58" i="1"/>
  <c r="C58" i="1"/>
  <c r="AB57" i="1"/>
  <c r="C57" i="1"/>
  <c r="AB56" i="1"/>
  <c r="C56" i="1"/>
  <c r="AB55" i="1"/>
  <c r="C55" i="1"/>
  <c r="AB54" i="1"/>
  <c r="C54" i="1"/>
  <c r="AB53" i="1"/>
  <c r="C53" i="1"/>
  <c r="AB52" i="1"/>
  <c r="C52" i="1"/>
  <c r="AB51" i="1"/>
  <c r="C51" i="1"/>
  <c r="AB50" i="1"/>
  <c r="C50" i="1"/>
  <c r="AB49" i="1"/>
  <c r="C49" i="1"/>
  <c r="AB48" i="1"/>
  <c r="C48" i="1"/>
  <c r="AB47" i="1"/>
  <c r="C47" i="1"/>
  <c r="AB46" i="1"/>
  <c r="C46" i="1"/>
  <c r="AB45" i="1"/>
  <c r="C45" i="1"/>
  <c r="AB44" i="1"/>
  <c r="C44" i="1"/>
  <c r="AB43" i="1"/>
  <c r="C43" i="1"/>
  <c r="AB42" i="1"/>
  <c r="C42" i="1"/>
  <c r="AB41" i="1"/>
  <c r="C41" i="1"/>
  <c r="AB40" i="1"/>
  <c r="C40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0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3" i="1"/>
  <c r="C14" i="1"/>
</calcChain>
</file>

<file path=xl/sharedStrings.xml><?xml version="1.0" encoding="utf-8"?>
<sst xmlns="http://schemas.openxmlformats.org/spreadsheetml/2006/main" count="148" uniqueCount="82">
  <si>
    <t>Total reads</t>
  </si>
  <si>
    <t>UC reads</t>
  </si>
  <si>
    <t>% UC</t>
  </si>
  <si>
    <t>Average insert size</t>
  </si>
  <si>
    <t>Average effective insert</t>
  </si>
  <si>
    <t>% 1Mb bins PF total</t>
  </si>
  <si>
    <t>% 1Mb bins PF autosomes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</si>
  <si>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</si>
  <si>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</si>
  <si>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</si>
  <si>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</si>
  <si>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</si>
  <si>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</si>
  <si>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</si>
  <si>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</si>
  <si>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</si>
  <si>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</si>
  <si>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</si>
  <si>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</si>
  <si>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</si>
  <si>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</si>
  <si>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</si>
  <si>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</si>
  <si>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</si>
  <si>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</si>
  <si>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</si>
  <si>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</si>
  <si>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</si>
  <si>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</si>
  <si>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ChrY</t>
  </si>
  <si>
    <t>ChrX</t>
  </si>
  <si>
    <t>Mix1A</t>
  </si>
  <si>
    <t>Mix1B</t>
  </si>
  <si>
    <t>Mix1C</t>
  </si>
  <si>
    <t>Mix2A</t>
  </si>
  <si>
    <t>Mix2B</t>
  </si>
  <si>
    <t>Mix2C</t>
  </si>
  <si>
    <t>Mix3A</t>
  </si>
  <si>
    <t>Mix3B</t>
  </si>
  <si>
    <t>Mix3C</t>
  </si>
  <si>
    <t>Mix4</t>
  </si>
  <si>
    <t>Mix5</t>
  </si>
  <si>
    <t>Mix6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</si>
  <si>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</si>
  <si>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</si>
  <si>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</si>
  <si>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</si>
  <si>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</si>
  <si>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</si>
  <si>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</si>
  <si>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</si>
  <si>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</si>
  <si>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</si>
  <si>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</si>
  <si>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</si>
  <si>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</si>
  <si>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</si>
  <si>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</si>
  <si>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</si>
  <si>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</si>
  <si>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</si>
  <si>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</si>
  <si>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</si>
  <si>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</si>
  <si>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</si>
  <si>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</si>
  <si>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chrY</t>
  </si>
  <si>
    <t>Paternal grandfather 12889</t>
  </si>
  <si>
    <t>Maternal grandfather 12891</t>
  </si>
  <si>
    <t>Maternal grandmother 12892</t>
  </si>
  <si>
    <t>Paternal grandmother 12890</t>
  </si>
  <si>
    <t>--</t>
  </si>
  <si>
    <r>
      <t xml:space="preserve">Assuming a </t>
    </r>
    <r>
      <rPr>
        <b/>
        <sz val="12"/>
        <color rgb="FFFD91FF"/>
        <rFont val="Calibri"/>
        <scheme val="minor"/>
      </rPr>
      <t>'normal' female</t>
    </r>
    <r>
      <rPr>
        <sz val="12"/>
        <color theme="1"/>
        <rFont val="Calibri"/>
        <family val="2"/>
        <scheme val="minor"/>
      </rPr>
      <t xml:space="preserve"> has 95.7% of expected mapped coverage on ChrX, and a </t>
    </r>
    <r>
      <rPr>
        <b/>
        <sz val="12"/>
        <color theme="3" tint="0.39997558519241921"/>
        <rFont val="Calibri"/>
        <scheme val="minor"/>
      </rPr>
      <t>'normal' male</t>
    </r>
    <r>
      <rPr>
        <sz val="12"/>
        <color theme="1"/>
        <rFont val="Calibri"/>
        <family val="2"/>
        <scheme val="minor"/>
      </rPr>
      <t xml:space="preserve"> has 49.6%, we expect </t>
    </r>
    <r>
      <rPr>
        <b/>
        <sz val="12"/>
        <color theme="6"/>
        <rFont val="Calibri"/>
        <scheme val="minor"/>
      </rPr>
      <t>mix1 (88% female and 12% male)</t>
    </r>
    <r>
      <rPr>
        <sz val="12"/>
        <color theme="1"/>
        <rFont val="Calibri"/>
        <family val="2"/>
        <scheme val="minor"/>
      </rPr>
      <t xml:space="preserve"> to have 90.2% coverage - actual average 90.2%, and </t>
    </r>
    <r>
      <rPr>
        <b/>
        <sz val="12"/>
        <color theme="0" tint="-0.34998626667073579"/>
        <rFont val="Calibri"/>
        <scheme val="minor"/>
      </rPr>
      <t>mix2 (94% female and 6% male)</t>
    </r>
    <r>
      <rPr>
        <sz val="12"/>
        <color theme="1"/>
        <rFont val="Calibri"/>
        <family val="2"/>
        <scheme val="minor"/>
      </rPr>
      <t xml:space="preserve"> to have 92.9% - actual average 92.9%!! </t>
    </r>
  </si>
  <si>
    <r>
      <t xml:space="preserve">Assuming a </t>
    </r>
    <r>
      <rPr>
        <b/>
        <sz val="12"/>
        <color rgb="FFFD91FF"/>
        <rFont val="Calibri"/>
        <scheme val="minor"/>
      </rPr>
      <t>'normal' female</t>
    </r>
    <r>
      <rPr>
        <sz val="12"/>
        <color theme="1"/>
        <rFont val="Calibri"/>
        <family val="2"/>
        <scheme val="minor"/>
      </rPr>
      <t xml:space="preserve"> has 0.75% of expected mapped coverage on ChrY, and a </t>
    </r>
    <r>
      <rPr>
        <b/>
        <sz val="12"/>
        <color theme="3" tint="0.39997558519241921"/>
        <rFont val="Calibri"/>
        <scheme val="minor"/>
      </rPr>
      <t>'normal' male</t>
    </r>
    <r>
      <rPr>
        <sz val="12"/>
        <color theme="1"/>
        <rFont val="Calibri"/>
        <family val="2"/>
        <scheme val="minor"/>
      </rPr>
      <t xml:space="preserve"> has 9.6%, we expect </t>
    </r>
    <r>
      <rPr>
        <b/>
        <sz val="12"/>
        <color theme="6"/>
        <rFont val="Calibri"/>
        <scheme val="minor"/>
      </rPr>
      <t>mix1 (88% female and 12% male)</t>
    </r>
    <r>
      <rPr>
        <sz val="12"/>
        <color theme="1"/>
        <rFont val="Calibri"/>
        <family val="2"/>
        <scheme val="minor"/>
      </rPr>
      <t xml:space="preserve"> to have 1.8% coverage - actual average 1.6%, and </t>
    </r>
    <r>
      <rPr>
        <b/>
        <sz val="12"/>
        <color theme="0" tint="-0.34998626667073579"/>
        <rFont val="Calibri"/>
        <scheme val="minor"/>
      </rPr>
      <t>mix2 (94% female and 6% male)</t>
    </r>
    <r>
      <rPr>
        <sz val="12"/>
        <color theme="1"/>
        <rFont val="Calibri"/>
        <family val="2"/>
        <scheme val="minor"/>
      </rPr>
      <t xml:space="preserve"> to have 1.3% - actual average 1.3%!! </t>
    </r>
  </si>
  <si>
    <t>Total number of reads assigned to this library.</t>
  </si>
  <si>
    <t>Total number of reads that aligned to referecne genome (hg19) uniquely and concordantly.</t>
  </si>
  <si>
    <t>% of reads that are unique and concordant.</t>
  </si>
  <si>
    <t>Average size of insert in library (based on alignment positions for all unique concordant reads).</t>
  </si>
  <si>
    <t>Since the X10 platform only sequences 150bp from either end, in inserts that are over 300bp long we will only have information for the 300bp that are sequenced.</t>
  </si>
  <si>
    <r>
      <t xml:space="preserve">% of </t>
    </r>
    <r>
      <rPr>
        <b/>
        <u/>
        <sz val="12"/>
        <color theme="1"/>
        <rFont val="Calibri"/>
        <scheme val="minor"/>
      </rPr>
      <t>autosomal</t>
    </r>
    <r>
      <rPr>
        <sz val="12"/>
        <color theme="1"/>
        <rFont val="Calibri"/>
        <family val="2"/>
        <scheme val="minor"/>
      </rPr>
      <t xml:space="preserve"> 1Mb sized bins that have between 75% and 130% of expected number of reads.</t>
    </r>
  </si>
  <si>
    <t>% of 1Mb sized bins that have between 75% and 130% of expected number of reads (expected = total unique concordant reads / 3113 1Mb bins in human genome).</t>
  </si>
  <si>
    <t xml:space="preserve">     The following results show the % of reads from each library that were asigned to each Chr, normalized to the relative size of that Chr as a fraction of the whole 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</si>
</sst>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%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D91FF"/>
      <name val="Calibri"/>
      <scheme val="minor"/>
    </font>
    <font>
      <b/>
      <sz val="12"/>
      <color theme="3" tint="0.39997558519241921"/>
      <name val="Calibri"/>
      <scheme val="minor"/>
    </font>
    <font>
      <b/>
      <sz val="12"/>
      <color theme="6"/>
      <name val="Calibri"/>
      <scheme val="minor"/>
    </font>
    <font>
      <b/>
      <sz val="12"/>
      <color theme="0" tint="-0.34998626667073579"/>
      <name val="Calibri"/>
      <scheme val="minor"/>
    </font>
    <font>
      <b/>
      <u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A6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A9F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  <xf numFmtId="0" fontId="0" fillId="2" borderId="1" xfId="0" applyFill="1" applyBorder="1"/>
    <xf numFmtId="0" fontId="0" fillId="3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2" xfId="0" applyFill="1" applyBorder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2" borderId="7" xfId="0" applyNumberFormat="1" applyFill="1" applyBorder="1"/>
    <xf numFmtId="9" fontId="0" fillId="3" borderId="7" xfId="0" applyNumberFormat="1" applyFill="1" applyBorder="1"/>
    <xf numFmtId="164" fontId="0" fillId="0" borderId="7" xfId="1" applyNumberFormat="1" applyFont="1" applyBorder="1"/>
    <xf numFmtId="164" fontId="0" fillId="8" borderId="7" xfId="1" applyNumberFormat="1" applyFont="1" applyFill="1" applyBorder="1"/>
    <xf numFmtId="164" fontId="0" fillId="7" borderId="7" xfId="1" applyNumberFormat="1" applyFont="1" applyFill="1" applyBorder="1"/>
    <xf numFmtId="0" fontId="0" fillId="2" borderId="7" xfId="0" quotePrefix="1" applyFill="1" applyBorder="1" applyAlignment="1">
      <alignment horizontal="right"/>
    </xf>
    <xf numFmtId="0" fontId="0" fillId="3" borderId="7" xfId="0" quotePrefix="1" applyFill="1" applyBorder="1" applyAlignment="1">
      <alignment horizontal="right"/>
    </xf>
    <xf numFmtId="9" fontId="0" fillId="3" borderId="7" xfId="0" applyNumberFormat="1" applyFill="1" applyBorder="1" applyAlignment="1">
      <alignment horizontal="right"/>
    </xf>
    <xf numFmtId="164" fontId="0" fillId="5" borderId="7" xfId="1" applyNumberFormat="1" applyFont="1" applyFill="1" applyBorder="1"/>
    <xf numFmtId="9" fontId="0" fillId="2" borderId="7" xfId="0" quotePrefix="1" applyNumberFormat="1" applyFill="1" applyBorder="1" applyAlignment="1">
      <alignment horizontal="right"/>
    </xf>
    <xf numFmtId="9" fontId="0" fillId="3" borderId="7" xfId="0" quotePrefix="1" applyNumberFormat="1" applyFill="1" applyBorder="1" applyAlignment="1">
      <alignment horizontal="right"/>
    </xf>
    <xf numFmtId="164" fontId="0" fillId="2" borderId="7" xfId="1" applyNumberFormat="1" applyFont="1" applyFill="1" applyBorder="1"/>
    <xf numFmtId="0" fontId="0" fillId="0" borderId="8" xfId="0" applyBorder="1"/>
    <xf numFmtId="0" fontId="0" fillId="0" borderId="9" xfId="0" applyBorder="1"/>
    <xf numFmtId="9" fontId="0" fillId="2" borderId="11" xfId="0" applyNumberFormat="1" applyFill="1" applyBorder="1"/>
    <xf numFmtId="9" fontId="0" fillId="3" borderId="11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1" xfId="1" applyNumberFormat="1" applyFont="1" applyBorder="1"/>
    <xf numFmtId="164" fontId="0" fillId="8" borderId="11" xfId="1" applyNumberFormat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0" fillId="0" borderId="0" xfId="0" applyFill="1" applyBorder="1"/>
    <xf numFmtId="9" fontId="0" fillId="2" borderId="19" xfId="0" quotePrefix="1" applyNumberFormat="1" applyFill="1" applyBorder="1" applyAlignment="1">
      <alignment horizontal="right"/>
    </xf>
    <xf numFmtId="0" fontId="0" fillId="3" borderId="19" xfId="0" quotePrefix="1" applyFill="1" applyBorder="1" applyAlignment="1">
      <alignment horizontal="right"/>
    </xf>
    <xf numFmtId="0" fontId="0" fillId="2" borderId="19" xfId="0" quotePrefix="1" applyFill="1" applyBorder="1" applyAlignment="1">
      <alignment horizontal="right"/>
    </xf>
    <xf numFmtId="9" fontId="0" fillId="3" borderId="19" xfId="0" quotePrefix="1" applyNumberFormat="1" applyFill="1" applyBorder="1" applyAlignment="1">
      <alignment horizontal="right"/>
    </xf>
    <xf numFmtId="0" fontId="0" fillId="0" borderId="19" xfId="0" applyBorder="1"/>
    <xf numFmtId="0" fontId="0" fillId="0" borderId="0" xfId="0" applyBorder="1"/>
    <xf numFmtId="165" fontId="0" fillId="0" borderId="0" xfId="1" applyNumberFormat="1" applyFont="1" applyBorder="1"/>
    <xf numFmtId="0" fontId="0" fillId="0" borderId="20" xfId="0" applyBorder="1"/>
    <xf numFmtId="0" fontId="0" fillId="0" borderId="21" xfId="0" applyBorder="1"/>
    <xf numFmtId="10" fontId="0" fillId="0" borderId="0" xfId="1" applyNumberFormat="1" applyFont="1" applyBorder="1"/>
    <xf numFmtId="164" fontId="0" fillId="0" borderId="19" xfId="1" applyNumberFormat="1" applyFont="1" applyBorder="1"/>
    <xf numFmtId="164" fontId="0" fillId="2" borderId="19" xfId="1" applyNumberFormat="1" applyFont="1" applyFill="1" applyBorder="1"/>
    <xf numFmtId="164" fontId="0" fillId="8" borderId="23" xfId="1" applyNumberFormat="1" applyFont="1" applyFill="1" applyBorder="1"/>
    <xf numFmtId="0" fontId="0" fillId="0" borderId="24" xfId="0" applyBorder="1"/>
    <xf numFmtId="164" fontId="0" fillId="8" borderId="25" xfId="1" applyNumberFormat="1" applyFont="1" applyFill="1" applyBorder="1"/>
    <xf numFmtId="164" fontId="0" fillId="7" borderId="25" xfId="1" applyNumberFormat="1" applyFont="1" applyFill="1" applyBorder="1"/>
    <xf numFmtId="164" fontId="0" fillId="5" borderId="25" xfId="1" applyNumberFormat="1" applyFont="1" applyFill="1" applyBorder="1"/>
    <xf numFmtId="164" fontId="0" fillId="2" borderId="25" xfId="1" applyNumberFormat="1" applyFont="1" applyFill="1" applyBorder="1"/>
    <xf numFmtId="164" fontId="0" fillId="2" borderId="26" xfId="1" applyNumberFormat="1" applyFont="1" applyFill="1" applyBorder="1"/>
    <xf numFmtId="166" fontId="0" fillId="0" borderId="19" xfId="0" applyNumberFormat="1" applyBorder="1"/>
    <xf numFmtId="166" fontId="0" fillId="0" borderId="7" xfId="0" applyNumberFormat="1" applyBorder="1"/>
    <xf numFmtId="166" fontId="0" fillId="0" borderId="11" xfId="0" applyNumberFormat="1" applyBorder="1"/>
    <xf numFmtId="1" fontId="0" fillId="0" borderId="11" xfId="0" applyNumberFormat="1" applyBorder="1"/>
    <xf numFmtId="1" fontId="0" fillId="0" borderId="7" xfId="0" applyNumberFormat="1" applyBorder="1"/>
    <xf numFmtId="1" fontId="0" fillId="0" borderId="19" xfId="0" applyNumberFormat="1" applyBorder="1"/>
    <xf numFmtId="0" fontId="0" fillId="4" borderId="27" xfId="0" applyFill="1" applyBorder="1"/>
    <xf numFmtId="0" fontId="0" fillId="4" borderId="28" xfId="0" applyFill="1" applyBorder="1"/>
    <xf numFmtId="0" fontId="0" fillId="4" borderId="11" xfId="0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11" xfId="0" applyFill="1" applyBorder="1"/>
    <xf numFmtId="164" fontId="0" fillId="0" borderId="14" xfId="1" applyNumberFormat="1" applyFont="1" applyBorder="1"/>
    <xf numFmtId="164" fontId="0" fillId="0" borderId="10" xfId="1" applyNumberFormat="1" applyFont="1" applyBorder="1"/>
    <xf numFmtId="164" fontId="0" fillId="0" borderId="22" xfId="1" applyNumberFormat="1" applyFont="1" applyBorder="1"/>
    <xf numFmtId="0" fontId="0" fillId="0" borderId="29" xfId="0" applyBorder="1"/>
    <xf numFmtId="0" fontId="0" fillId="0" borderId="28" xfId="0" applyBorder="1"/>
    <xf numFmtId="0" fontId="0" fillId="0" borderId="30" xfId="0" applyBorder="1"/>
  </cellXfs>
  <cellStyles count="1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tabSelected="1" workbookViewId="0">
      <selection activeCell="A65" sqref="A65"/>
    </sheetView>
  </sheetViews>
  <sheetFormatPr baseColWidth="10" defaultRowHeight="15" x14ac:dyDescent="0"/>
  <cols>
    <col min="1" max="1" width="25.6640625" customWidth="1"/>
    <col min="2" max="2" width="7.6640625" customWidth="1"/>
    <col min="3" max="3" width="2.1640625" customWidth="1"/>
    <col min="4" max="4" width="7.6640625" customWidth="1"/>
    <col min="5" max="5" width="2.1640625" customWidth="1"/>
    <col min="6" max="6" width="7.6640625" customWidth="1"/>
    <col min="7" max="7" width="2.1640625" customWidth="1"/>
    <col min="8" max="8" width="7.6640625" customWidth="1"/>
    <col min="9" max="9" width="2.1640625" customWidth="1"/>
    <col min="10" max="10" width="7.6640625" customWidth="1"/>
    <col min="11" max="11" width="2.1640625" customWidth="1"/>
    <col min="12" max="12" width="7.6640625" customWidth="1"/>
    <col min="13" max="13" width="2.1640625" customWidth="1"/>
    <col min="14" max="14" width="7.6640625" customWidth="1"/>
    <col min="15" max="15" width="2.1640625" customWidth="1"/>
    <col min="16" max="16" width="7.6640625" customWidth="1"/>
    <col min="17" max="17" width="2.1640625" customWidth="1"/>
    <col min="18" max="18" width="7.6640625" customWidth="1"/>
    <col min="19" max="19" width="2.1640625" customWidth="1"/>
    <col min="20" max="20" width="7.6640625" customWidth="1"/>
    <col min="21" max="21" width="2.1640625" customWidth="1"/>
    <col min="22" max="22" width="7.6640625" customWidth="1"/>
    <col min="23" max="23" width="2.1640625" customWidth="1"/>
    <col min="24" max="24" width="7.6640625" customWidth="1"/>
    <col min="25" max="25" width="2.1640625" customWidth="1"/>
  </cols>
  <sheetData>
    <row r="1" spans="1:26" ht="17" thickTop="1" thickBot="1">
      <c r="A1" s="34"/>
      <c r="B1" s="35" t="s">
        <v>31</v>
      </c>
      <c r="C1" s="36"/>
      <c r="D1" s="35" t="s">
        <v>32</v>
      </c>
      <c r="E1" s="36"/>
      <c r="F1" s="35" t="s">
        <v>33</v>
      </c>
      <c r="G1" s="36"/>
      <c r="H1" s="35" t="s">
        <v>34</v>
      </c>
      <c r="I1" s="36"/>
      <c r="J1" s="35" t="s">
        <v>35</v>
      </c>
      <c r="K1" s="36"/>
      <c r="L1" s="35" t="s">
        <v>36</v>
      </c>
      <c r="M1" s="36"/>
      <c r="N1" s="35" t="s">
        <v>37</v>
      </c>
      <c r="O1" s="36"/>
      <c r="P1" s="35" t="s">
        <v>38</v>
      </c>
      <c r="Q1" s="36"/>
      <c r="R1" s="35" t="s">
        <v>39</v>
      </c>
      <c r="S1" s="36"/>
      <c r="T1" s="35" t="s">
        <v>40</v>
      </c>
      <c r="U1" s="36"/>
      <c r="V1" s="35" t="s">
        <v>41</v>
      </c>
      <c r="W1" s="36"/>
      <c r="X1" s="37" t="s">
        <v>42</v>
      </c>
    </row>
    <row r="2" spans="1:26" ht="16" thickTop="1">
      <c r="A2" s="3" t="s">
        <v>67</v>
      </c>
      <c r="B2" s="27">
        <v>0.04</v>
      </c>
      <c r="C2" s="38"/>
      <c r="D2" s="13">
        <v>0.04</v>
      </c>
      <c r="E2" s="38"/>
      <c r="F2" s="13">
        <v>0.04</v>
      </c>
      <c r="G2" s="38"/>
      <c r="H2" s="13">
        <v>0.02</v>
      </c>
      <c r="I2" s="38"/>
      <c r="J2" s="13">
        <v>0.02</v>
      </c>
      <c r="K2" s="38"/>
      <c r="L2" s="13">
        <v>0.02</v>
      </c>
      <c r="M2" s="38"/>
      <c r="N2" s="18" t="s">
        <v>71</v>
      </c>
      <c r="O2" s="38"/>
      <c r="P2" s="18" t="s">
        <v>71</v>
      </c>
      <c r="Q2" s="38"/>
      <c r="R2" s="18" t="s">
        <v>71</v>
      </c>
      <c r="S2" s="38"/>
      <c r="T2" s="18" t="s">
        <v>71</v>
      </c>
      <c r="U2" s="38"/>
      <c r="V2" s="18" t="s">
        <v>71</v>
      </c>
      <c r="W2" s="38"/>
      <c r="X2" s="39">
        <v>1</v>
      </c>
    </row>
    <row r="3" spans="1:26">
      <c r="A3" s="4" t="s">
        <v>70</v>
      </c>
      <c r="B3" s="28">
        <v>0.16</v>
      </c>
      <c r="C3" s="38"/>
      <c r="D3" s="14">
        <v>0.16</v>
      </c>
      <c r="E3" s="38"/>
      <c r="F3" s="14">
        <v>0.16</v>
      </c>
      <c r="G3" s="38"/>
      <c r="H3" s="14">
        <v>0.08</v>
      </c>
      <c r="I3" s="38"/>
      <c r="J3" s="14">
        <v>0.08</v>
      </c>
      <c r="K3" s="38"/>
      <c r="L3" s="14">
        <v>0.08</v>
      </c>
      <c r="M3" s="38"/>
      <c r="N3" s="19" t="s">
        <v>71</v>
      </c>
      <c r="O3" s="38"/>
      <c r="P3" s="19" t="s">
        <v>71</v>
      </c>
      <c r="Q3" s="38"/>
      <c r="R3" s="19" t="s">
        <v>71</v>
      </c>
      <c r="S3" s="38"/>
      <c r="T3" s="19" t="s">
        <v>71</v>
      </c>
      <c r="U3" s="38"/>
      <c r="V3" s="23">
        <v>1</v>
      </c>
      <c r="W3" s="38"/>
      <c r="X3" s="40" t="s">
        <v>71</v>
      </c>
    </row>
    <row r="4" spans="1:26">
      <c r="A4" s="5" t="s">
        <v>68</v>
      </c>
      <c r="B4" s="27">
        <v>0.08</v>
      </c>
      <c r="C4" s="38"/>
      <c r="D4" s="13">
        <v>0.08</v>
      </c>
      <c r="E4" s="38"/>
      <c r="F4" s="13">
        <v>0.08</v>
      </c>
      <c r="G4" s="38"/>
      <c r="H4" s="13">
        <v>0.04</v>
      </c>
      <c r="I4" s="38"/>
      <c r="J4" s="13">
        <v>0.04</v>
      </c>
      <c r="K4" s="38"/>
      <c r="L4" s="13">
        <v>0.04</v>
      </c>
      <c r="M4" s="38"/>
      <c r="N4" s="18" t="s">
        <v>71</v>
      </c>
      <c r="O4" s="38"/>
      <c r="P4" s="18" t="s">
        <v>71</v>
      </c>
      <c r="Q4" s="38"/>
      <c r="R4" s="18" t="s">
        <v>71</v>
      </c>
      <c r="S4" s="38"/>
      <c r="T4" s="22">
        <v>1</v>
      </c>
      <c r="U4" s="38"/>
      <c r="V4" s="18" t="s">
        <v>71</v>
      </c>
      <c r="W4" s="38"/>
      <c r="X4" s="41" t="s">
        <v>71</v>
      </c>
    </row>
    <row r="5" spans="1:26">
      <c r="A5" s="4" t="s">
        <v>69</v>
      </c>
      <c r="B5" s="28">
        <v>0.72</v>
      </c>
      <c r="C5" s="38"/>
      <c r="D5" s="14">
        <v>0.72</v>
      </c>
      <c r="E5" s="38"/>
      <c r="F5" s="14">
        <v>0.72</v>
      </c>
      <c r="G5" s="38"/>
      <c r="H5" s="14">
        <v>0.86</v>
      </c>
      <c r="I5" s="38"/>
      <c r="J5" s="14">
        <v>0.86</v>
      </c>
      <c r="K5" s="38"/>
      <c r="L5" s="14">
        <v>0.86</v>
      </c>
      <c r="M5" s="38"/>
      <c r="N5" s="20">
        <v>1</v>
      </c>
      <c r="O5" s="38"/>
      <c r="P5" s="20">
        <v>1</v>
      </c>
      <c r="Q5" s="38"/>
      <c r="R5" s="20">
        <v>1</v>
      </c>
      <c r="S5" s="38"/>
      <c r="T5" s="23" t="s">
        <v>71</v>
      </c>
      <c r="U5" s="38"/>
      <c r="V5" s="23" t="s">
        <v>71</v>
      </c>
      <c r="W5" s="38"/>
      <c r="X5" s="42" t="s">
        <v>71</v>
      </c>
    </row>
    <row r="6" spans="1:26">
      <c r="A6" s="6" t="s">
        <v>0</v>
      </c>
      <c r="B6" s="29">
        <v>3085298</v>
      </c>
      <c r="C6" s="38"/>
      <c r="D6" s="12">
        <v>1773442</v>
      </c>
      <c r="E6" s="38"/>
      <c r="F6" s="12">
        <v>2747073</v>
      </c>
      <c r="G6" s="38"/>
      <c r="H6" s="12">
        <v>2761852</v>
      </c>
      <c r="I6" s="38"/>
      <c r="J6" s="12">
        <v>3174285</v>
      </c>
      <c r="K6" s="38"/>
      <c r="L6" s="12">
        <v>1920299</v>
      </c>
      <c r="M6" s="38"/>
      <c r="N6" s="12">
        <v>2579268</v>
      </c>
      <c r="O6" s="38"/>
      <c r="P6" s="12">
        <v>2620591</v>
      </c>
      <c r="Q6" s="38"/>
      <c r="R6" s="12">
        <v>2170511</v>
      </c>
      <c r="S6" s="38"/>
      <c r="T6" s="12">
        <v>1132386</v>
      </c>
      <c r="U6" s="38"/>
      <c r="V6" s="12">
        <v>1310934</v>
      </c>
      <c r="W6" s="38"/>
      <c r="X6" s="43">
        <v>763332</v>
      </c>
      <c r="Z6" t="s">
        <v>74</v>
      </c>
    </row>
    <row r="7" spans="1:26">
      <c r="A7" s="6" t="s">
        <v>1</v>
      </c>
      <c r="B7" s="29">
        <v>2434217</v>
      </c>
      <c r="C7" s="38"/>
      <c r="D7" s="12">
        <v>1436378</v>
      </c>
      <c r="E7" s="38"/>
      <c r="F7" s="12">
        <v>2169720</v>
      </c>
      <c r="G7" s="38"/>
      <c r="H7" s="12">
        <v>2189078</v>
      </c>
      <c r="I7" s="38"/>
      <c r="J7" s="12">
        <v>2529635</v>
      </c>
      <c r="K7" s="38"/>
      <c r="L7" s="12">
        <v>1525180</v>
      </c>
      <c r="M7" s="38"/>
      <c r="N7" s="12">
        <v>2035095</v>
      </c>
      <c r="O7" s="38"/>
      <c r="P7" s="12">
        <v>2082459</v>
      </c>
      <c r="Q7" s="38"/>
      <c r="R7" s="12">
        <v>1724456</v>
      </c>
      <c r="S7" s="44"/>
      <c r="T7" s="12">
        <v>864228</v>
      </c>
      <c r="U7" s="38"/>
      <c r="V7" s="12">
        <v>1050024</v>
      </c>
      <c r="W7" s="38"/>
      <c r="X7" s="43">
        <v>583422</v>
      </c>
      <c r="Z7" t="s">
        <v>75</v>
      </c>
    </row>
    <row r="8" spans="1:26">
      <c r="A8" s="6" t="s">
        <v>2</v>
      </c>
      <c r="B8" s="60">
        <v>78.89</v>
      </c>
      <c r="C8" s="44"/>
      <c r="D8" s="59">
        <v>80.989999999999995</v>
      </c>
      <c r="E8" s="44"/>
      <c r="F8" s="59">
        <v>78.98</v>
      </c>
      <c r="G8" s="38"/>
      <c r="H8" s="59">
        <v>79.260000000000005</v>
      </c>
      <c r="I8" s="38"/>
      <c r="J8" s="59">
        <v>79.69</v>
      </c>
      <c r="K8" s="38"/>
      <c r="L8" s="59">
        <v>79.42</v>
      </c>
      <c r="M8" s="44"/>
      <c r="N8" s="59">
        <v>78.900000000000006</v>
      </c>
      <c r="O8" s="44"/>
      <c r="P8" s="59">
        <v>79.459999999999994</v>
      </c>
      <c r="Q8" s="38"/>
      <c r="R8" s="59">
        <v>79.44</v>
      </c>
      <c r="S8" s="44"/>
      <c r="T8" s="59">
        <v>76.31</v>
      </c>
      <c r="U8" s="38"/>
      <c r="V8" s="59">
        <v>80.09</v>
      </c>
      <c r="W8" s="44"/>
      <c r="X8" s="58">
        <v>76.430000000000007</v>
      </c>
      <c r="Z8" t="s">
        <v>76</v>
      </c>
    </row>
    <row r="9" spans="1:26">
      <c r="A9" s="6" t="s">
        <v>3</v>
      </c>
      <c r="B9" s="61">
        <v>303.76267200000001</v>
      </c>
      <c r="C9" s="44"/>
      <c r="D9" s="62">
        <v>281.70914099999999</v>
      </c>
      <c r="E9" s="44"/>
      <c r="F9" s="62">
        <v>301.61235099999999</v>
      </c>
      <c r="G9" s="44"/>
      <c r="H9" s="62">
        <v>301.14761900000002</v>
      </c>
      <c r="I9" s="44"/>
      <c r="J9" s="62">
        <v>298.45032800000001</v>
      </c>
      <c r="K9" s="44"/>
      <c r="L9" s="62">
        <v>298.50971399999997</v>
      </c>
      <c r="M9" s="44"/>
      <c r="N9" s="62">
        <v>300.12737900000002</v>
      </c>
      <c r="O9" s="44"/>
      <c r="P9" s="62">
        <v>298.929778</v>
      </c>
      <c r="Q9" s="44"/>
      <c r="R9" s="62">
        <v>296.19548500000002</v>
      </c>
      <c r="S9" s="44"/>
      <c r="T9" s="62">
        <v>301.264027</v>
      </c>
      <c r="U9" s="44"/>
      <c r="V9" s="62">
        <v>296.198578</v>
      </c>
      <c r="W9" s="44"/>
      <c r="X9" s="63">
        <v>300.82972899999999</v>
      </c>
      <c r="Z9" t="s">
        <v>77</v>
      </c>
    </row>
    <row r="10" spans="1:26">
      <c r="A10" s="6" t="s">
        <v>4</v>
      </c>
      <c r="B10" s="61">
        <v>270.00997799999999</v>
      </c>
      <c r="C10" s="44"/>
      <c r="D10" s="62">
        <v>260.88915400000002</v>
      </c>
      <c r="E10" s="44"/>
      <c r="F10" s="62">
        <v>268.70387699999998</v>
      </c>
      <c r="G10" s="44"/>
      <c r="H10" s="62">
        <v>268.699972</v>
      </c>
      <c r="I10" s="44"/>
      <c r="J10" s="62">
        <v>267.29022200000003</v>
      </c>
      <c r="K10" s="44"/>
      <c r="L10" s="62">
        <v>267.26059600000002</v>
      </c>
      <c r="M10" s="44"/>
      <c r="N10" s="62">
        <v>267.94401499999998</v>
      </c>
      <c r="O10" s="44"/>
      <c r="P10" s="62">
        <v>267.40129000000002</v>
      </c>
      <c r="Q10" s="44"/>
      <c r="R10" s="62">
        <v>265.95878299999998</v>
      </c>
      <c r="S10" s="44"/>
      <c r="T10" s="62">
        <v>268.49851899999999</v>
      </c>
      <c r="U10" s="44"/>
      <c r="V10" s="62">
        <v>265.883689</v>
      </c>
      <c r="W10" s="44"/>
      <c r="X10" s="63">
        <v>268.06739800000003</v>
      </c>
      <c r="Z10" t="s">
        <v>78</v>
      </c>
    </row>
    <row r="11" spans="1:26">
      <c r="A11" s="6" t="s">
        <v>5</v>
      </c>
      <c r="B11" s="29">
        <v>86.9</v>
      </c>
      <c r="C11" s="44"/>
      <c r="D11" s="12">
        <v>84.9</v>
      </c>
      <c r="E11" s="44"/>
      <c r="F11" s="12">
        <v>86.5</v>
      </c>
      <c r="G11" s="44"/>
      <c r="H11" s="12">
        <v>86.8</v>
      </c>
      <c r="I11" s="44"/>
      <c r="J11" s="12">
        <v>86.7</v>
      </c>
      <c r="K11" s="44"/>
      <c r="L11" s="12">
        <v>86.3</v>
      </c>
      <c r="M11" s="44"/>
      <c r="N11" s="12">
        <v>86.9</v>
      </c>
      <c r="O11" s="44"/>
      <c r="P11" s="12">
        <v>86.8</v>
      </c>
      <c r="Q11" s="44"/>
      <c r="R11" s="12">
        <v>86.6</v>
      </c>
      <c r="S11" s="44"/>
      <c r="T11" s="12">
        <v>69.3</v>
      </c>
      <c r="U11" s="44"/>
      <c r="V11" s="12">
        <v>86.2</v>
      </c>
      <c r="W11" s="44"/>
      <c r="X11" s="43">
        <v>59.8</v>
      </c>
      <c r="Z11" t="s">
        <v>80</v>
      </c>
    </row>
    <row r="12" spans="1:26">
      <c r="A12" s="6" t="s">
        <v>6</v>
      </c>
      <c r="B12" s="29">
        <v>88.5</v>
      </c>
      <c r="C12" s="44"/>
      <c r="D12" s="12">
        <v>88.2</v>
      </c>
      <c r="E12" s="44"/>
      <c r="F12" s="12">
        <v>88.5</v>
      </c>
      <c r="G12" s="44"/>
      <c r="H12" s="12">
        <v>88.4</v>
      </c>
      <c r="I12" s="44"/>
      <c r="J12" s="12">
        <v>88.5</v>
      </c>
      <c r="K12" s="44"/>
      <c r="L12" s="12">
        <v>88.2</v>
      </c>
      <c r="M12" s="44"/>
      <c r="N12" s="12">
        <v>88.6</v>
      </c>
      <c r="O12" s="44"/>
      <c r="P12" s="12">
        <v>88.5</v>
      </c>
      <c r="Q12" s="44"/>
      <c r="R12" s="12">
        <v>88.3</v>
      </c>
      <c r="S12" s="44"/>
      <c r="T12" s="12">
        <v>81.7</v>
      </c>
      <c r="U12" s="44"/>
      <c r="V12" s="12">
        <v>88.2</v>
      </c>
      <c r="W12" s="44"/>
      <c r="X12" s="43">
        <v>71.900000000000006</v>
      </c>
      <c r="Z12" t="s">
        <v>79</v>
      </c>
    </row>
    <row r="13" spans="1:26" hidden="1">
      <c r="A13" s="6" t="s">
        <v>0</v>
      </c>
      <c r="B13" s="29">
        <v>2426356</v>
      </c>
      <c r="C13" s="45">
        <f>B13/SUM(B$14:B$37)</f>
        <v>1</v>
      </c>
      <c r="D13" s="12">
        <v>1431494</v>
      </c>
      <c r="E13" s="45">
        <f>D13/SUM(D$14:D$37)</f>
        <v>1</v>
      </c>
      <c r="F13" s="12">
        <v>2162933</v>
      </c>
      <c r="G13" s="45">
        <f>F13/SUM(F$14:F$37)</f>
        <v>1</v>
      </c>
      <c r="H13" s="12">
        <v>2182185</v>
      </c>
      <c r="I13" s="45">
        <f>H13/SUM(H$14:H$37)</f>
        <v>1</v>
      </c>
      <c r="J13" s="12">
        <v>2521621</v>
      </c>
      <c r="K13" s="45">
        <f>J13/SUM(J$14:J$37)</f>
        <v>1</v>
      </c>
      <c r="L13" s="12">
        <v>1520286</v>
      </c>
      <c r="M13" s="45">
        <f>L13/SUM(L$14:L$37)</f>
        <v>1</v>
      </c>
      <c r="N13" s="12">
        <v>2028420</v>
      </c>
      <c r="O13" s="45">
        <f>N13/SUM(N$14:N$37)</f>
        <v>1</v>
      </c>
      <c r="P13" s="12">
        <v>2075722</v>
      </c>
      <c r="Q13" s="45">
        <f>P13/SUM(P$14:P$37)</f>
        <v>1</v>
      </c>
      <c r="R13" s="12">
        <v>1718898</v>
      </c>
      <c r="S13" s="45">
        <f>R13/SUM(R$14:R$37)</f>
        <v>1</v>
      </c>
      <c r="T13" s="12">
        <v>860669</v>
      </c>
      <c r="U13" s="45">
        <f>T13/SUM(T$14:T$37)</f>
        <v>1</v>
      </c>
      <c r="V13" s="12">
        <v>1046968</v>
      </c>
      <c r="W13" s="45">
        <f>V13/SUM(V$14:V$37)</f>
        <v>1</v>
      </c>
      <c r="X13" s="43">
        <v>581344</v>
      </c>
      <c r="Y13" s="2">
        <f>X13/SUM(X$14:X$37)</f>
        <v>1</v>
      </c>
    </row>
    <row r="14" spans="1:26" hidden="1">
      <c r="A14" s="6" t="s">
        <v>7</v>
      </c>
      <c r="B14" s="29">
        <v>194709</v>
      </c>
      <c r="C14" s="45">
        <f>B14/SUM(B$14:B$37)</f>
        <v>8.0247498718242494E-2</v>
      </c>
      <c r="D14" s="12">
        <v>116452</v>
      </c>
      <c r="E14" s="45">
        <f>D14/SUM(D$14:D$37)</f>
        <v>8.1349974222735127E-2</v>
      </c>
      <c r="F14" s="12">
        <v>173032</v>
      </c>
      <c r="G14" s="45">
        <f>F14/SUM(F$14:F$37)</f>
        <v>7.9998779435146633E-2</v>
      </c>
      <c r="H14" s="12">
        <v>175212</v>
      </c>
      <c r="I14" s="45">
        <f>H14/SUM(H$14:H$37)</f>
        <v>8.0292000907347449E-2</v>
      </c>
      <c r="J14" s="12">
        <v>201917</v>
      </c>
      <c r="K14" s="45">
        <f>J14/SUM(J$14:J$37)</f>
        <v>8.0074285548859245E-2</v>
      </c>
      <c r="L14" s="12">
        <v>121956</v>
      </c>
      <c r="M14" s="45">
        <f>L14/SUM(L$14:L$37)</f>
        <v>8.0219116666206222E-2</v>
      </c>
      <c r="N14" s="12">
        <v>162686</v>
      </c>
      <c r="O14" s="45">
        <f>N14/SUM(N$14:N$37)</f>
        <v>8.0203310951380877E-2</v>
      </c>
      <c r="P14" s="12">
        <v>166589</v>
      </c>
      <c r="Q14" s="45">
        <f>P14/SUM(P$14:P$37)</f>
        <v>8.0255930225723873E-2</v>
      </c>
      <c r="R14" s="12">
        <v>137593</v>
      </c>
      <c r="S14" s="45">
        <f>R14/SUM(R$14:R$37)</f>
        <v>8.0047216297883875E-2</v>
      </c>
      <c r="T14" s="12">
        <v>71482</v>
      </c>
      <c r="U14" s="45">
        <f>T14/SUM(T$14:T$37)</f>
        <v>8.3053996367941682E-2</v>
      </c>
      <c r="V14" s="12">
        <v>84053</v>
      </c>
      <c r="W14" s="45">
        <f>V14/SUM(V$14:V$37)</f>
        <v>8.0282300891717798E-2</v>
      </c>
      <c r="X14" s="43">
        <v>49043</v>
      </c>
      <c r="Y14" s="2">
        <f>X14/SUM(X$14:X$37)</f>
        <v>8.4361410799801834E-2</v>
      </c>
    </row>
    <row r="15" spans="1:26" hidden="1">
      <c r="A15" s="6" t="s">
        <v>8</v>
      </c>
      <c r="B15" s="29">
        <v>207169</v>
      </c>
      <c r="C15" s="45">
        <f t="shared" ref="C15:E37" si="0">B15/SUM(B$14:B$37)</f>
        <v>8.5382771530641013E-2</v>
      </c>
      <c r="D15" s="12">
        <v>121946</v>
      </c>
      <c r="E15" s="45">
        <f t="shared" si="0"/>
        <v>8.5187922548051201E-2</v>
      </c>
      <c r="F15" s="12">
        <v>185790</v>
      </c>
      <c r="G15" s="45">
        <f t="shared" ref="G15" si="1">F15/SUM(F$14:F$37)</f>
        <v>8.5897251556104601E-2</v>
      </c>
      <c r="H15" s="12">
        <v>186991</v>
      </c>
      <c r="I15" s="45">
        <f t="shared" ref="I15" si="2">H15/SUM(H$14:H$37)</f>
        <v>8.5689801735416571E-2</v>
      </c>
      <c r="J15" s="12">
        <v>215975</v>
      </c>
      <c r="K15" s="45">
        <f t="shared" ref="K15" si="3">J15/SUM(J$14:J$37)</f>
        <v>8.5649270846015327E-2</v>
      </c>
      <c r="L15" s="12">
        <v>129990</v>
      </c>
      <c r="M15" s="45">
        <f t="shared" ref="M15" si="4">L15/SUM(L$14:L$37)</f>
        <v>8.550364865558191E-2</v>
      </c>
      <c r="N15" s="12">
        <v>173420</v>
      </c>
      <c r="O15" s="45">
        <f t="shared" ref="O15" si="5">N15/SUM(N$14:N$37)</f>
        <v>8.5495114424034471E-2</v>
      </c>
      <c r="P15" s="12">
        <v>177341</v>
      </c>
      <c r="Q15" s="45">
        <f t="shared" ref="Q15" si="6">P15/SUM(P$14:P$37)</f>
        <v>8.5435814622574699E-2</v>
      </c>
      <c r="R15" s="12">
        <v>147635</v>
      </c>
      <c r="S15" s="45">
        <f t="shared" ref="S15" si="7">R15/SUM(R$14:R$37)</f>
        <v>8.5889331420479872E-2</v>
      </c>
      <c r="T15" s="12">
        <v>74678</v>
      </c>
      <c r="U15" s="45">
        <f t="shared" ref="U15" si="8">T15/SUM(T$14:T$37)</f>
        <v>8.6767386765411555E-2</v>
      </c>
      <c r="V15" s="12">
        <v>89620</v>
      </c>
      <c r="W15" s="45">
        <f t="shared" ref="W15" si="9">V15/SUM(V$14:V$37)</f>
        <v>8.559955987193496E-2</v>
      </c>
      <c r="X15" s="43">
        <v>49850</v>
      </c>
      <c r="Y15" s="2">
        <f t="shared" ref="Y15" si="10">X15/SUM(X$14:X$37)</f>
        <v>8.5749573402322893E-2</v>
      </c>
    </row>
    <row r="16" spans="1:26" hidden="1">
      <c r="A16" s="6" t="s">
        <v>9</v>
      </c>
      <c r="B16" s="29">
        <v>172729</v>
      </c>
      <c r="C16" s="45">
        <f t="shared" si="0"/>
        <v>7.1188646678393447E-2</v>
      </c>
      <c r="D16" s="12">
        <v>100468</v>
      </c>
      <c r="E16" s="45">
        <f t="shared" si="0"/>
        <v>7.0184017536922966E-2</v>
      </c>
      <c r="F16" s="12">
        <v>153937</v>
      </c>
      <c r="G16" s="45">
        <f t="shared" ref="G16" si="11">F16/SUM(F$14:F$37)</f>
        <v>7.1170489330922404E-2</v>
      </c>
      <c r="H16" s="12">
        <v>155347</v>
      </c>
      <c r="I16" s="45">
        <f t="shared" ref="I16" si="12">H16/SUM(H$14:H$37)</f>
        <v>7.1188739726466818E-2</v>
      </c>
      <c r="J16" s="12">
        <v>179566</v>
      </c>
      <c r="K16" s="45">
        <f t="shared" ref="K16" si="13">J16/SUM(J$14:J$37)</f>
        <v>7.1210542742148802E-2</v>
      </c>
      <c r="L16" s="12">
        <v>108036</v>
      </c>
      <c r="M16" s="45">
        <f t="shared" ref="M16" si="14">L16/SUM(L$14:L$37)</f>
        <v>7.1062944735398467E-2</v>
      </c>
      <c r="N16" s="12">
        <v>144419</v>
      </c>
      <c r="O16" s="45">
        <f t="shared" ref="O16" si="15">N16/SUM(N$14:N$37)</f>
        <v>7.1197779552558155E-2</v>
      </c>
      <c r="P16" s="12">
        <v>146931</v>
      </c>
      <c r="Q16" s="45">
        <f t="shared" ref="Q16" si="16">P16/SUM(P$14:P$37)</f>
        <v>7.0785490542567844E-2</v>
      </c>
      <c r="R16" s="12">
        <v>122129</v>
      </c>
      <c r="S16" s="45">
        <f t="shared" ref="S16" si="17">R16/SUM(R$14:R$37)</f>
        <v>7.1050754611384742E-2</v>
      </c>
      <c r="T16" s="12">
        <v>60426</v>
      </c>
      <c r="U16" s="45">
        <f t="shared" ref="U16" si="18">T16/SUM(T$14:T$37)</f>
        <v>7.020817526830872E-2</v>
      </c>
      <c r="V16" s="12">
        <v>74233</v>
      </c>
      <c r="W16" s="45">
        <f t="shared" ref="W16" si="19">V16/SUM(V$14:V$37)</f>
        <v>7.0902835616752369E-2</v>
      </c>
      <c r="X16" s="43">
        <v>40912</v>
      </c>
      <c r="Y16" s="2">
        <f t="shared" ref="Y16" si="20">X16/SUM(X$14:X$37)</f>
        <v>7.0374855507238404E-2</v>
      </c>
    </row>
    <row r="17" spans="1:25" hidden="1">
      <c r="A17" s="6" t="s">
        <v>10</v>
      </c>
      <c r="B17" s="29">
        <v>162997</v>
      </c>
      <c r="C17" s="45">
        <f t="shared" si="0"/>
        <v>6.7177693627810592E-2</v>
      </c>
      <c r="D17" s="12">
        <v>93614</v>
      </c>
      <c r="E17" s="45">
        <f t="shared" si="0"/>
        <v>6.5396012836938189E-2</v>
      </c>
      <c r="F17" s="12">
        <v>145524</v>
      </c>
      <c r="G17" s="45">
        <f t="shared" ref="G17" si="21">F17/SUM(F$14:F$37)</f>
        <v>6.728086353114035E-2</v>
      </c>
      <c r="H17" s="12">
        <v>146630</v>
      </c>
      <c r="I17" s="45">
        <f t="shared" ref="I17" si="22">H17/SUM(H$14:H$37)</f>
        <v>6.7194119655299617E-2</v>
      </c>
      <c r="J17" s="12">
        <v>169316</v>
      </c>
      <c r="K17" s="45">
        <f t="shared" ref="K17" si="23">J17/SUM(J$14:J$37)</f>
        <v>6.714569715274421E-2</v>
      </c>
      <c r="L17" s="12">
        <v>101773</v>
      </c>
      <c r="M17" s="45">
        <f t="shared" ref="M17" si="24">L17/SUM(L$14:L$37)</f>
        <v>6.6943325137507018E-2</v>
      </c>
      <c r="N17" s="12">
        <v>136093</v>
      </c>
      <c r="O17" s="45">
        <f t="shared" ref="O17" si="25">N17/SUM(N$14:N$37)</f>
        <v>6.7093106950237125E-2</v>
      </c>
      <c r="P17" s="12">
        <v>138956</v>
      </c>
      <c r="Q17" s="45">
        <f t="shared" ref="Q17" si="26">P17/SUM(P$14:P$37)</f>
        <v>6.6943453892187879E-2</v>
      </c>
      <c r="R17" s="12">
        <v>115681</v>
      </c>
      <c r="S17" s="45">
        <f t="shared" ref="S17" si="27">R17/SUM(R$14:R$37)</f>
        <v>6.729951399094071E-2</v>
      </c>
      <c r="T17" s="12">
        <v>54809</v>
      </c>
      <c r="U17" s="45">
        <f t="shared" ref="U17" si="28">T17/SUM(T$14:T$37)</f>
        <v>6.3681856788149679E-2</v>
      </c>
      <c r="V17" s="12">
        <v>70034</v>
      </c>
      <c r="W17" s="45">
        <f t="shared" ref="W17" si="29">V17/SUM(V$14:V$37)</f>
        <v>6.6892206829626114E-2</v>
      </c>
      <c r="X17" s="43">
        <v>35478</v>
      </c>
      <c r="Y17" s="2">
        <f t="shared" ref="Y17" si="30">X17/SUM(X$14:X$37)</f>
        <v>6.1027549953211871E-2</v>
      </c>
    </row>
    <row r="18" spans="1:25" hidden="1">
      <c r="A18" s="6" t="s">
        <v>11</v>
      </c>
      <c r="B18" s="29">
        <v>154057</v>
      </c>
      <c r="C18" s="45">
        <f t="shared" si="0"/>
        <v>6.3493155991948422E-2</v>
      </c>
      <c r="D18" s="12">
        <v>89233</v>
      </c>
      <c r="E18" s="45">
        <f t="shared" si="0"/>
        <v>6.233557388295026E-2</v>
      </c>
      <c r="F18" s="12">
        <v>137844</v>
      </c>
      <c r="G18" s="45">
        <f t="shared" ref="G18" si="31">F18/SUM(F$14:F$37)</f>
        <v>6.3730129412237921E-2</v>
      </c>
      <c r="H18" s="12">
        <v>138422</v>
      </c>
      <c r="I18" s="45">
        <f t="shared" ref="I18" si="32">H18/SUM(H$14:H$37)</f>
        <v>6.3432752035230744E-2</v>
      </c>
      <c r="J18" s="12">
        <v>161347</v>
      </c>
      <c r="K18" s="45">
        <f t="shared" ref="K18" si="33">J18/SUM(J$14:J$37)</f>
        <v>6.3985428420845161E-2</v>
      </c>
      <c r="L18" s="12">
        <v>96676</v>
      </c>
      <c r="M18" s="45">
        <f t="shared" ref="M18" si="34">L18/SUM(L$14:L$37)</f>
        <v>6.3590666493015133E-2</v>
      </c>
      <c r="N18" s="12">
        <v>129011</v>
      </c>
      <c r="O18" s="45">
        <f t="shared" ref="O18" si="35">N18/SUM(N$14:N$37)</f>
        <v>6.3601719564981618E-2</v>
      </c>
      <c r="P18" s="12">
        <v>131538</v>
      </c>
      <c r="Q18" s="45">
        <f t="shared" ref="Q18" si="36">P18/SUM(P$14:P$37)</f>
        <v>6.3369757607232569E-2</v>
      </c>
      <c r="R18" s="12">
        <v>109615</v>
      </c>
      <c r="S18" s="45">
        <f t="shared" ref="S18" si="37">R18/SUM(R$14:R$37)</f>
        <v>6.3770508779462193E-2</v>
      </c>
      <c r="T18" s="12">
        <v>54239</v>
      </c>
      <c r="U18" s="45">
        <f t="shared" ref="U18" si="38">T18/SUM(T$14:T$37)</f>
        <v>6.3019581279214198E-2</v>
      </c>
      <c r="V18" s="12">
        <v>65683</v>
      </c>
      <c r="W18" s="45">
        <f t="shared" ref="W18" si="39">V18/SUM(V$14:V$37)</f>
        <v>6.2736396909934211E-2</v>
      </c>
      <c r="X18" s="43">
        <v>36070</v>
      </c>
      <c r="Y18" s="2">
        <f t="shared" ref="Y18" si="40">X18/SUM(X$14:X$37)</f>
        <v>6.204587989211207E-2</v>
      </c>
    </row>
    <row r="19" spans="1:25" hidden="1">
      <c r="A19" s="6" t="s">
        <v>12</v>
      </c>
      <c r="B19" s="29">
        <v>150177</v>
      </c>
      <c r="C19" s="45">
        <f t="shared" si="0"/>
        <v>6.1894050172357232E-2</v>
      </c>
      <c r="D19" s="12">
        <v>86907</v>
      </c>
      <c r="E19" s="45">
        <f t="shared" si="0"/>
        <v>6.0710698053921285E-2</v>
      </c>
      <c r="F19" s="12">
        <v>133773</v>
      </c>
      <c r="G19" s="45">
        <f t="shared" ref="G19" si="41">F19/SUM(F$14:F$37)</f>
        <v>6.184796292811659E-2</v>
      </c>
      <c r="H19" s="12">
        <v>134709</v>
      </c>
      <c r="I19" s="45">
        <f t="shared" ref="I19" si="42">H19/SUM(H$14:H$37)</f>
        <v>6.1731246434193254E-2</v>
      </c>
      <c r="J19" s="12">
        <v>155180</v>
      </c>
      <c r="K19" s="45">
        <f t="shared" ref="K19" si="43">J19/SUM(J$14:J$37)</f>
        <v>6.1539779372078517E-2</v>
      </c>
      <c r="L19" s="12">
        <v>93969</v>
      </c>
      <c r="M19" s="45">
        <f t="shared" ref="M19" si="44">L19/SUM(L$14:L$37)</f>
        <v>6.1810080471700717E-2</v>
      </c>
      <c r="N19" s="12">
        <v>124471</v>
      </c>
      <c r="O19" s="45">
        <f t="shared" ref="O19" si="45">N19/SUM(N$14:N$37)</f>
        <v>6.1363524319421027E-2</v>
      </c>
      <c r="P19" s="12">
        <v>127510</v>
      </c>
      <c r="Q19" s="45">
        <f t="shared" ref="Q19" si="46">P19/SUM(P$14:P$37)</f>
        <v>6.1429227998739719E-2</v>
      </c>
      <c r="R19" s="12">
        <v>106047</v>
      </c>
      <c r="S19" s="45">
        <f t="shared" ref="S19" si="47">R19/SUM(R$14:R$37)</f>
        <v>6.1694760247553958E-2</v>
      </c>
      <c r="T19" s="12">
        <v>52765</v>
      </c>
      <c r="U19" s="45">
        <f t="shared" ref="U19" si="48">T19/SUM(T$14:T$37)</f>
        <v>6.130696005084417E-2</v>
      </c>
      <c r="V19" s="12">
        <v>64132</v>
      </c>
      <c r="W19" s="45">
        <f t="shared" ref="W19" si="49">V19/SUM(V$14:V$37)</f>
        <v>6.1254976274346493E-2</v>
      </c>
      <c r="X19" s="43">
        <v>34871</v>
      </c>
      <c r="Y19" s="2">
        <f t="shared" ref="Y19" si="50">X19/SUM(X$14:X$37)</f>
        <v>5.9983417735454396E-2</v>
      </c>
    </row>
    <row r="20" spans="1:25" hidden="1">
      <c r="A20" s="6" t="s">
        <v>13</v>
      </c>
      <c r="B20" s="29">
        <v>129478</v>
      </c>
      <c r="C20" s="45">
        <f t="shared" si="0"/>
        <v>5.3363150337378359E-2</v>
      </c>
      <c r="D20" s="12">
        <v>75939</v>
      </c>
      <c r="E20" s="45">
        <f t="shared" si="0"/>
        <v>5.3048772820563687E-2</v>
      </c>
      <c r="F20" s="12">
        <v>115178</v>
      </c>
      <c r="G20" s="45">
        <f t="shared" ref="G20" si="51">F20/SUM(F$14:F$37)</f>
        <v>5.3250840409758415E-2</v>
      </c>
      <c r="H20" s="12">
        <v>115923</v>
      </c>
      <c r="I20" s="45">
        <f t="shared" ref="I20" si="52">H20/SUM(H$14:H$37)</f>
        <v>5.3122443789137948E-2</v>
      </c>
      <c r="J20" s="12">
        <v>133660</v>
      </c>
      <c r="K20" s="45">
        <f t="shared" ref="K20" si="53">J20/SUM(J$14:J$37)</f>
        <v>5.30055864858359E-2</v>
      </c>
      <c r="L20" s="12">
        <v>80973</v>
      </c>
      <c r="M20" s="45">
        <f t="shared" ref="M20" si="54">L20/SUM(L$14:L$37)</f>
        <v>5.326168891905865E-2</v>
      </c>
      <c r="N20" s="12">
        <v>107782</v>
      </c>
      <c r="O20" s="45">
        <f t="shared" ref="O20" si="55">N20/SUM(N$14:N$37)</f>
        <v>5.3135938316522219E-2</v>
      </c>
      <c r="P20" s="12">
        <v>110244</v>
      </c>
      <c r="Q20" s="45">
        <f t="shared" ref="Q20" si="56">P20/SUM(P$14:P$37)</f>
        <v>5.3111158430656898E-2</v>
      </c>
      <c r="R20" s="12">
        <v>90809</v>
      </c>
      <c r="S20" s="45">
        <f t="shared" ref="S20" si="57">R20/SUM(R$14:R$37)</f>
        <v>5.2829778148557972E-2</v>
      </c>
      <c r="T20" s="12">
        <v>46320</v>
      </c>
      <c r="U20" s="45">
        <f t="shared" ref="U20" si="58">T20/SUM(T$14:T$37)</f>
        <v>5.3818599252441993E-2</v>
      </c>
      <c r="V20" s="12">
        <v>55708</v>
      </c>
      <c r="W20" s="45">
        <f t="shared" ref="W20" si="59">V20/SUM(V$14:V$37)</f>
        <v>5.3208885085313018E-2</v>
      </c>
      <c r="X20" s="43">
        <v>30841</v>
      </c>
      <c r="Y20" s="2">
        <f t="shared" ref="Y20" si="60">X20/SUM(X$14:X$37)</f>
        <v>5.3051205482468208E-2</v>
      </c>
    </row>
    <row r="21" spans="1:25" hidden="1">
      <c r="A21" s="6" t="s">
        <v>14</v>
      </c>
      <c r="B21" s="29">
        <v>124377</v>
      </c>
      <c r="C21" s="45">
        <f t="shared" si="0"/>
        <v>5.1260820753426126E-2</v>
      </c>
      <c r="D21" s="12">
        <v>73252</v>
      </c>
      <c r="E21" s="45">
        <f t="shared" si="0"/>
        <v>5.1171712909729279E-2</v>
      </c>
      <c r="F21" s="12">
        <v>111545</v>
      </c>
      <c r="G21" s="45">
        <f t="shared" ref="G21" si="61">F21/SUM(F$14:F$37)</f>
        <v>5.157117673085574E-2</v>
      </c>
      <c r="H21" s="12">
        <v>112269</v>
      </c>
      <c r="I21" s="45">
        <f t="shared" ref="I21" si="62">H21/SUM(H$14:H$37)</f>
        <v>5.1447975309151149E-2</v>
      </c>
      <c r="J21" s="12">
        <v>130296</v>
      </c>
      <c r="K21" s="45">
        <f t="shared" ref="K21" si="63">J21/SUM(J$14:J$37)</f>
        <v>5.1671523991908379E-2</v>
      </c>
      <c r="L21" s="12">
        <v>78561</v>
      </c>
      <c r="M21" s="45">
        <f t="shared" ref="M21" si="64">L21/SUM(L$14:L$37)</f>
        <v>5.167514533449627E-2</v>
      </c>
      <c r="N21" s="12">
        <v>104267</v>
      </c>
      <c r="O21" s="45">
        <f t="shared" ref="O21" si="65">N21/SUM(N$14:N$37)</f>
        <v>5.1403062482128947E-2</v>
      </c>
      <c r="P21" s="12">
        <v>106893</v>
      </c>
      <c r="Q21" s="45">
        <f t="shared" ref="Q21" si="66">P21/SUM(P$14:P$37)</f>
        <v>5.1496780397374986E-2</v>
      </c>
      <c r="R21" s="12">
        <v>88223</v>
      </c>
      <c r="S21" s="45">
        <f t="shared" ref="S21" si="67">R21/SUM(R$14:R$37)</f>
        <v>5.1325325877393538E-2</v>
      </c>
      <c r="T21" s="12">
        <v>44797</v>
      </c>
      <c r="U21" s="45">
        <f t="shared" ref="U21" si="68">T21/SUM(T$14:T$37)</f>
        <v>5.2049045568040672E-2</v>
      </c>
      <c r="V21" s="12">
        <v>53721</v>
      </c>
      <c r="W21" s="45">
        <f t="shared" ref="W21" si="69">V21/SUM(V$14:V$37)</f>
        <v>5.1311023832629074E-2</v>
      </c>
      <c r="X21" s="43">
        <v>30192</v>
      </c>
      <c r="Y21" s="2">
        <f t="shared" ref="Y21" si="70">X21/SUM(X$14:X$37)</f>
        <v>5.1934826883910386E-2</v>
      </c>
    </row>
    <row r="22" spans="1:25" hidden="1">
      <c r="A22" s="6" t="s">
        <v>15</v>
      </c>
      <c r="B22" s="29">
        <v>95957</v>
      </c>
      <c r="C22" s="45">
        <f t="shared" si="0"/>
        <v>3.9547782765595813E-2</v>
      </c>
      <c r="D22" s="12">
        <v>56926</v>
      </c>
      <c r="E22" s="45">
        <f t="shared" si="0"/>
        <v>3.9766844988522482E-2</v>
      </c>
      <c r="F22" s="12">
        <v>85427</v>
      </c>
      <c r="G22" s="45">
        <f t="shared" ref="G22" si="71">F22/SUM(F$14:F$37)</f>
        <v>3.9495906715557069E-2</v>
      </c>
      <c r="H22" s="12">
        <v>85839</v>
      </c>
      <c r="I22" s="45">
        <f t="shared" ref="I22" si="72">H22/SUM(H$14:H$37)</f>
        <v>3.9336261591020008E-2</v>
      </c>
      <c r="J22" s="12">
        <v>99090</v>
      </c>
      <c r="K22" s="45">
        <f t="shared" ref="K22" si="73">J22/SUM(J$14:J$37)</f>
        <v>3.9296151166253769E-2</v>
      </c>
      <c r="L22" s="12">
        <v>59635</v>
      </c>
      <c r="M22" s="45">
        <f t="shared" ref="M22" si="74">L22/SUM(L$14:L$37)</f>
        <v>3.9226171917652333E-2</v>
      </c>
      <c r="N22" s="12">
        <v>79892</v>
      </c>
      <c r="O22" s="45">
        <f t="shared" ref="O22" si="75">N22/SUM(N$14:N$37)</f>
        <v>3.9386320387296517E-2</v>
      </c>
      <c r="P22" s="12">
        <v>81758</v>
      </c>
      <c r="Q22" s="45">
        <f t="shared" ref="Q22" si="76">P22/SUM(P$14:P$37)</f>
        <v>3.9387740747556757E-2</v>
      </c>
      <c r="R22" s="12">
        <v>67604</v>
      </c>
      <c r="S22" s="45">
        <f t="shared" ref="S22" si="77">R22/SUM(R$14:R$37)</f>
        <v>3.9329849706032587E-2</v>
      </c>
      <c r="T22" s="12">
        <v>34909</v>
      </c>
      <c r="U22" s="45">
        <f t="shared" ref="U22" si="78">T22/SUM(T$14:T$37)</f>
        <v>4.056030831829658E-2</v>
      </c>
      <c r="V22" s="12">
        <v>40797</v>
      </c>
      <c r="W22" s="45">
        <f t="shared" ref="W22" si="79">V22/SUM(V$14:V$37)</f>
        <v>3.8966807008428146E-2</v>
      </c>
      <c r="X22" s="43">
        <v>23730</v>
      </c>
      <c r="Y22" s="2">
        <f t="shared" ref="Y22" si="80">X22/SUM(X$14:X$37)</f>
        <v>4.0819205152199042E-2</v>
      </c>
    </row>
    <row r="23" spans="1:25" hidden="1">
      <c r="A23" s="6" t="s">
        <v>16</v>
      </c>
      <c r="B23" s="29">
        <v>113007</v>
      </c>
      <c r="C23" s="45">
        <f t="shared" si="0"/>
        <v>4.65747812769437E-2</v>
      </c>
      <c r="D23" s="12">
        <v>67234</v>
      </c>
      <c r="E23" s="45">
        <f t="shared" si="0"/>
        <v>4.6967713451820263E-2</v>
      </c>
      <c r="F23" s="12">
        <v>101433</v>
      </c>
      <c r="G23" s="45">
        <f t="shared" ref="G23" si="81">F23/SUM(F$14:F$37)</f>
        <v>4.6896043474300868E-2</v>
      </c>
      <c r="H23" s="12">
        <v>101806</v>
      </c>
      <c r="I23" s="45">
        <f t="shared" ref="I23" si="82">H23/SUM(H$14:H$37)</f>
        <v>4.6653239757399122E-2</v>
      </c>
      <c r="J23" s="12">
        <v>117373</v>
      </c>
      <c r="K23" s="45">
        <f t="shared" ref="K23" si="83">J23/SUM(J$14:J$37)</f>
        <v>4.6546645986847351E-2</v>
      </c>
      <c r="L23" s="12">
        <v>71082</v>
      </c>
      <c r="M23" s="45">
        <f t="shared" ref="M23" si="84">L23/SUM(L$14:L$37)</f>
        <v>4.6755676234603229E-2</v>
      </c>
      <c r="N23" s="12">
        <v>94329</v>
      </c>
      <c r="O23" s="45">
        <f t="shared" ref="O23" si="85">N23/SUM(N$14:N$37)</f>
        <v>4.6503682669269679E-2</v>
      </c>
      <c r="P23" s="12">
        <v>96778</v>
      </c>
      <c r="Q23" s="45">
        <f t="shared" ref="Q23" si="86">P23/SUM(P$14:P$37)</f>
        <v>4.6623777172472999E-2</v>
      </c>
      <c r="R23" s="12">
        <v>79658</v>
      </c>
      <c r="S23" s="45">
        <f t="shared" ref="S23" si="87">R23/SUM(R$14:R$37)</f>
        <v>4.6342482218258443E-2</v>
      </c>
      <c r="T23" s="12">
        <v>42049</v>
      </c>
      <c r="U23" s="45">
        <f t="shared" ref="U23" si="88">T23/SUM(T$14:T$37)</f>
        <v>4.8856180482856941E-2</v>
      </c>
      <c r="V23" s="12">
        <v>49129</v>
      </c>
      <c r="W23" s="45">
        <f t="shared" ref="W23" si="89">V23/SUM(V$14:V$37)</f>
        <v>4.6925025406698198E-2</v>
      </c>
      <c r="X23" s="43">
        <v>28630</v>
      </c>
      <c r="Y23" s="2">
        <f t="shared" ref="Y23" si="90">X23/SUM(X$14:X$37)</f>
        <v>4.9247949578906811E-2</v>
      </c>
    </row>
    <row r="24" spans="1:25" hidden="1">
      <c r="A24" s="6" t="s">
        <v>17</v>
      </c>
      <c r="B24" s="29">
        <v>112916</v>
      </c>
      <c r="C24" s="45">
        <f t="shared" si="0"/>
        <v>4.6537276475504832E-2</v>
      </c>
      <c r="D24" s="12">
        <v>67318</v>
      </c>
      <c r="E24" s="45">
        <f t="shared" si="0"/>
        <v>4.7026393404373333E-2</v>
      </c>
      <c r="F24" s="12">
        <v>100916</v>
      </c>
      <c r="G24" s="45">
        <f t="shared" ref="G24" si="91">F24/SUM(F$14:F$37)</f>
        <v>4.6657016190515377E-2</v>
      </c>
      <c r="H24" s="12">
        <v>100925</v>
      </c>
      <c r="I24" s="45">
        <f t="shared" ref="I24" si="92">H24/SUM(H$14:H$37)</f>
        <v>4.6249515966794746E-2</v>
      </c>
      <c r="J24" s="12">
        <v>116623</v>
      </c>
      <c r="K24" s="45">
        <f t="shared" ref="K24" si="93">J24/SUM(J$14:J$37)</f>
        <v>4.6249218260793354E-2</v>
      </c>
      <c r="L24" s="12">
        <v>70319</v>
      </c>
      <c r="M24" s="45">
        <f t="shared" ref="M24" si="94">L24/SUM(L$14:L$37)</f>
        <v>4.6253796982936107E-2</v>
      </c>
      <c r="N24" s="12">
        <v>94568</v>
      </c>
      <c r="O24" s="45">
        <f t="shared" ref="O24" si="95">N24/SUM(N$14:N$37)</f>
        <v>4.6621508366117469E-2</v>
      </c>
      <c r="P24" s="12">
        <v>96958</v>
      </c>
      <c r="Q24" s="45">
        <f t="shared" ref="Q24" si="96">P24/SUM(P$14:P$37)</f>
        <v>4.6710493987152421E-2</v>
      </c>
      <c r="R24" s="12">
        <v>79432</v>
      </c>
      <c r="S24" s="45">
        <f t="shared" ref="S24" si="97">R24/SUM(R$14:R$37)</f>
        <v>4.6211002630755289E-2</v>
      </c>
      <c r="T24" s="12">
        <v>41294</v>
      </c>
      <c r="U24" s="45">
        <f t="shared" ref="U24" si="98">T24/SUM(T$14:T$37)</f>
        <v>4.7978955905231858E-2</v>
      </c>
      <c r="V24" s="12">
        <v>48711</v>
      </c>
      <c r="W24" s="45">
        <f t="shared" ref="W24" si="99">V24/SUM(V$14:V$37)</f>
        <v>4.6525777292142648E-2</v>
      </c>
      <c r="X24" s="43">
        <v>28265</v>
      </c>
      <c r="Y24" s="2">
        <f t="shared" ref="Y24" si="100">X24/SUM(X$14:X$37)</f>
        <v>4.8620094126713274E-2</v>
      </c>
    </row>
    <row r="25" spans="1:25" hidden="1">
      <c r="A25" s="6" t="s">
        <v>18</v>
      </c>
      <c r="B25" s="29">
        <v>114777</v>
      </c>
      <c r="C25" s="45">
        <f t="shared" si="0"/>
        <v>4.7304270271963392E-2</v>
      </c>
      <c r="D25" s="12">
        <v>68030</v>
      </c>
      <c r="E25" s="45">
        <f t="shared" si="0"/>
        <v>4.7523775859346945E-2</v>
      </c>
      <c r="F25" s="12">
        <v>102190</v>
      </c>
      <c r="G25" s="45">
        <f t="shared" ref="G25" si="101">F25/SUM(F$14:F$37)</f>
        <v>4.7246031199302062E-2</v>
      </c>
      <c r="H25" s="12">
        <v>103677</v>
      </c>
      <c r="I25" s="45">
        <f t="shared" ref="I25" si="102">H25/SUM(H$14:H$37)</f>
        <v>4.7510637274108293E-2</v>
      </c>
      <c r="J25" s="12">
        <v>119341</v>
      </c>
      <c r="K25" s="45">
        <f t="shared" ref="K25" si="103">J25/SUM(J$14:J$37)</f>
        <v>4.7327096340013031E-2</v>
      </c>
      <c r="L25" s="12">
        <v>72245</v>
      </c>
      <c r="M25" s="45">
        <f t="shared" ref="M25" si="104">L25/SUM(L$14:L$37)</f>
        <v>4.7520663875086661E-2</v>
      </c>
      <c r="N25" s="12">
        <v>96293</v>
      </c>
      <c r="O25" s="45">
        <f t="shared" ref="O25" si="105">N25/SUM(N$14:N$37)</f>
        <v>4.7471923960520995E-2</v>
      </c>
      <c r="P25" s="12">
        <v>98067</v>
      </c>
      <c r="Q25" s="45">
        <f t="shared" ref="Q25" si="106">P25/SUM(P$14:P$37)</f>
        <v>4.7244765917593974E-2</v>
      </c>
      <c r="R25" s="12">
        <v>81545</v>
      </c>
      <c r="S25" s="45">
        <f t="shared" ref="S25" si="107">R25/SUM(R$14:R$37)</f>
        <v>4.7440278597101163E-2</v>
      </c>
      <c r="T25" s="12">
        <v>41421</v>
      </c>
      <c r="U25" s="45">
        <f t="shared" ref="U25" si="108">T25/SUM(T$14:T$37)</f>
        <v>4.8126515536170117E-2</v>
      </c>
      <c r="V25" s="12">
        <v>49522</v>
      </c>
      <c r="W25" s="45">
        <f t="shared" ref="W25" si="109">V25/SUM(V$14:V$37)</f>
        <v>4.7300395045502826E-2</v>
      </c>
      <c r="X25" s="43">
        <v>28444</v>
      </c>
      <c r="Y25" s="2">
        <f t="shared" ref="Y25" si="110">X25/SUM(X$14:X$37)</f>
        <v>4.8928001321076678E-2</v>
      </c>
    </row>
    <row r="26" spans="1:25" hidden="1">
      <c r="A26" s="6" t="s">
        <v>19</v>
      </c>
      <c r="B26" s="29">
        <v>83801</v>
      </c>
      <c r="C26" s="45">
        <f t="shared" si="0"/>
        <v>3.4537800718443624E-2</v>
      </c>
      <c r="D26" s="12">
        <v>48360</v>
      </c>
      <c r="E26" s="45">
        <f t="shared" si="0"/>
        <v>3.3782886969837105E-2</v>
      </c>
      <c r="F26" s="12">
        <v>73709</v>
      </c>
      <c r="G26" s="45">
        <f t="shared" ref="G26" si="111">F26/SUM(F$14:F$37)</f>
        <v>3.4078263173200465E-2</v>
      </c>
      <c r="H26" s="12">
        <v>75904</v>
      </c>
      <c r="I26" s="45">
        <f t="shared" ref="I26" si="112">H26/SUM(H$14:H$37)</f>
        <v>3.4783485359857209E-2</v>
      </c>
      <c r="J26" s="12">
        <v>87612</v>
      </c>
      <c r="K26" s="45">
        <f t="shared" ref="K26" si="113">J26/SUM(J$14:J$37)</f>
        <v>3.4744317246723437E-2</v>
      </c>
      <c r="L26" s="12">
        <v>52591</v>
      </c>
      <c r="M26" s="45">
        <f t="shared" ref="M26" si="114">L26/SUM(L$14:L$37)</f>
        <v>3.4592833190597035E-2</v>
      </c>
      <c r="N26" s="12">
        <v>69942</v>
      </c>
      <c r="O26" s="45">
        <f t="shared" ref="O26" si="115">N26/SUM(N$14:N$37)</f>
        <v>3.4481024639867484E-2</v>
      </c>
      <c r="P26" s="12">
        <v>71192</v>
      </c>
      <c r="Q26" s="45">
        <f t="shared" ref="Q26" si="116">P26/SUM(P$14:P$37)</f>
        <v>3.4297463725874659E-2</v>
      </c>
      <c r="R26" s="12">
        <v>59989</v>
      </c>
      <c r="S26" s="45">
        <f t="shared" ref="S26" si="117">R26/SUM(R$14:R$37)</f>
        <v>3.4899685728879783E-2</v>
      </c>
      <c r="T26" s="12">
        <v>28198</v>
      </c>
      <c r="U26" s="45">
        <f t="shared" ref="U26" si="118">T26/SUM(T$14:T$37)</f>
        <v>3.2762885615724512E-2</v>
      </c>
      <c r="V26" s="12">
        <v>35942</v>
      </c>
      <c r="W26" s="45">
        <f t="shared" ref="W26" si="119">V26/SUM(V$14:V$37)</f>
        <v>3.4329607017597484E-2</v>
      </c>
      <c r="X26" s="43">
        <v>18568</v>
      </c>
      <c r="Y26" s="2">
        <f t="shared" ref="Y26" si="120">X26/SUM(X$14:X$37)</f>
        <v>3.1939780921450986E-2</v>
      </c>
    </row>
    <row r="27" spans="1:25" hidden="1">
      <c r="A27" s="6" t="s">
        <v>20</v>
      </c>
      <c r="B27" s="29">
        <v>77595</v>
      </c>
      <c r="C27" s="45">
        <f t="shared" si="0"/>
        <v>3.1980055688448028E-2</v>
      </c>
      <c r="D27" s="12">
        <v>45341</v>
      </c>
      <c r="E27" s="45">
        <f t="shared" si="0"/>
        <v>3.1673901532245335E-2</v>
      </c>
      <c r="F27" s="12">
        <v>69239</v>
      </c>
      <c r="G27" s="45">
        <f t="shared" ref="G27" si="121">F27/SUM(F$14:F$37)</f>
        <v>3.2011624955558031E-2</v>
      </c>
      <c r="H27" s="12">
        <v>69629</v>
      </c>
      <c r="I27" s="45">
        <f t="shared" ref="I27" si="122">H27/SUM(H$14:H$37)</f>
        <v>3.1907927146415174E-2</v>
      </c>
      <c r="J27" s="12">
        <v>80481</v>
      </c>
      <c r="K27" s="45">
        <f t="shared" ref="K27" si="123">J27/SUM(J$14:J$37)</f>
        <v>3.1916374427402056E-2</v>
      </c>
      <c r="L27" s="12">
        <v>48795</v>
      </c>
      <c r="M27" s="45">
        <f t="shared" ref="M27" si="124">L27/SUM(L$14:L$37)</f>
        <v>3.2095934580730207E-2</v>
      </c>
      <c r="N27" s="12">
        <v>64920</v>
      </c>
      <c r="O27" s="45">
        <f t="shared" ref="O27" si="125">N27/SUM(N$14:N$37)</f>
        <v>3.2005206022421392E-2</v>
      </c>
      <c r="P27" s="12">
        <v>66289</v>
      </c>
      <c r="Q27" s="45">
        <f t="shared" ref="Q27" si="126">P27/SUM(P$14:P$37)</f>
        <v>3.1935394046023503E-2</v>
      </c>
      <c r="R27" s="12">
        <v>54776</v>
      </c>
      <c r="S27" s="45">
        <f t="shared" ref="S27" si="127">R27/SUM(R$14:R$37)</f>
        <v>3.1866928695012738E-2</v>
      </c>
      <c r="T27" s="12">
        <v>28330</v>
      </c>
      <c r="U27" s="45">
        <f t="shared" ref="U27" si="128">T27/SUM(T$14:T$37)</f>
        <v>3.2916254680951676E-2</v>
      </c>
      <c r="V27" s="12">
        <v>33291</v>
      </c>
      <c r="W27" s="45">
        <f t="shared" ref="W27" si="129">V27/SUM(V$14:V$37)</f>
        <v>3.179753344896883E-2</v>
      </c>
      <c r="X27" s="43">
        <v>18942</v>
      </c>
      <c r="Y27" s="2">
        <f t="shared" ref="Y27" si="130">X27/SUM(X$14:X$37)</f>
        <v>3.2583117740958879E-2</v>
      </c>
    </row>
    <row r="28" spans="1:25" hidden="1">
      <c r="A28" s="6" t="s">
        <v>21</v>
      </c>
      <c r="B28" s="29">
        <v>68426</v>
      </c>
      <c r="C28" s="45">
        <f t="shared" si="0"/>
        <v>2.8201137837975961E-2</v>
      </c>
      <c r="D28" s="12">
        <v>40311</v>
      </c>
      <c r="E28" s="45">
        <f t="shared" si="0"/>
        <v>2.8160090087698587E-2</v>
      </c>
      <c r="F28" s="12">
        <v>60338</v>
      </c>
      <c r="G28" s="45">
        <f t="shared" ref="G28" si="131">F28/SUM(F$14:F$37)</f>
        <v>2.7896379591970718E-2</v>
      </c>
      <c r="H28" s="12">
        <v>61282</v>
      </c>
      <c r="I28" s="45">
        <f t="shared" ref="I28" si="132">H28/SUM(H$14:H$37)</f>
        <v>2.8082861902176029E-2</v>
      </c>
      <c r="J28" s="12">
        <v>70828</v>
      </c>
      <c r="K28" s="45">
        <f t="shared" ref="K28" si="133">J28/SUM(J$14:J$37)</f>
        <v>2.8088281307936443E-2</v>
      </c>
      <c r="L28" s="12">
        <v>42752</v>
      </c>
      <c r="M28" s="45">
        <f t="shared" ref="M28" si="134">L28/SUM(L$14:L$37)</f>
        <v>2.8121024596687728E-2</v>
      </c>
      <c r="N28" s="12">
        <v>56562</v>
      </c>
      <c r="O28" s="45">
        <f t="shared" ref="O28" si="135">N28/SUM(N$14:N$37)</f>
        <v>2.7884757594581006E-2</v>
      </c>
      <c r="P28" s="12">
        <v>58104</v>
      </c>
      <c r="Q28" s="45">
        <f t="shared" ref="Q28" si="136">P28/SUM(P$14:P$37)</f>
        <v>2.7992187778517547E-2</v>
      </c>
      <c r="R28" s="12">
        <v>48025</v>
      </c>
      <c r="S28" s="45">
        <f t="shared" ref="S28" si="137">R28/SUM(R$14:R$37)</f>
        <v>2.7939412344420669E-2</v>
      </c>
      <c r="T28" s="12">
        <v>25778</v>
      </c>
      <c r="U28" s="45">
        <f t="shared" ref="U28" si="138">T28/SUM(T$14:T$37)</f>
        <v>2.9951119419893129E-2</v>
      </c>
      <c r="V28" s="12">
        <v>29718</v>
      </c>
      <c r="W28" s="45">
        <f t="shared" ref="W28" si="139">V28/SUM(V$14:V$37)</f>
        <v>2.8384821694645873E-2</v>
      </c>
      <c r="X28" s="43">
        <v>17959</v>
      </c>
      <c r="Y28" s="2">
        <f t="shared" ref="Y28" si="140">X28/SUM(X$14:X$37)</f>
        <v>3.0892208399845876E-2</v>
      </c>
    </row>
    <row r="29" spans="1:25" hidden="1">
      <c r="A29" s="6" t="s">
        <v>22</v>
      </c>
      <c r="B29" s="29">
        <v>64687</v>
      </c>
      <c r="C29" s="45">
        <f t="shared" si="0"/>
        <v>2.6660143853581255E-2</v>
      </c>
      <c r="D29" s="12">
        <v>39650</v>
      </c>
      <c r="E29" s="45">
        <f t="shared" si="0"/>
        <v>2.7698334746775046E-2</v>
      </c>
      <c r="F29" s="12">
        <v>57646</v>
      </c>
      <c r="G29" s="45">
        <f t="shared" ref="G29" si="141">F29/SUM(F$14:F$37)</f>
        <v>2.6651773309667937E-2</v>
      </c>
      <c r="H29" s="12">
        <v>57658</v>
      </c>
      <c r="I29" s="45">
        <f t="shared" ref="I29" si="142">H29/SUM(H$14:H$37)</f>
        <v>2.6422141110859072E-2</v>
      </c>
      <c r="J29" s="12">
        <v>66781</v>
      </c>
      <c r="K29" s="45">
        <f t="shared" ref="K29" si="143">J29/SUM(J$14:J$37)</f>
        <v>2.6483361298149089E-2</v>
      </c>
      <c r="L29" s="12">
        <v>39919</v>
      </c>
      <c r="M29" s="45">
        <f t="shared" ref="M29" si="144">L29/SUM(L$14:L$37)</f>
        <v>2.625755943289618E-2</v>
      </c>
      <c r="N29" s="12">
        <v>53698</v>
      </c>
      <c r="O29" s="45">
        <f t="shared" ref="O29" si="145">N29/SUM(N$14:N$37)</f>
        <v>2.6472821210597412E-2</v>
      </c>
      <c r="P29" s="12">
        <v>55348</v>
      </c>
      <c r="Q29" s="45">
        <f t="shared" ref="Q29" si="146">P29/SUM(P$14:P$37)</f>
        <v>2.6664456993759279E-2</v>
      </c>
      <c r="R29" s="12">
        <v>45325</v>
      </c>
      <c r="S29" s="45">
        <f t="shared" ref="S29" si="147">R29/SUM(R$14:R$37)</f>
        <v>2.6368638511418362E-2</v>
      </c>
      <c r="T29" s="12">
        <v>25642</v>
      </c>
      <c r="U29" s="45">
        <f t="shared" ref="U29" si="148">T29/SUM(T$14:T$37)</f>
        <v>2.9793102807234836E-2</v>
      </c>
      <c r="V29" s="12">
        <v>27795</v>
      </c>
      <c r="W29" s="45">
        <f t="shared" ref="W29" si="149">V29/SUM(V$14:V$37)</f>
        <v>2.6548089339884312E-2</v>
      </c>
      <c r="X29" s="43">
        <v>17371</v>
      </c>
      <c r="Y29" s="2">
        <f t="shared" ref="Y29" si="150">X29/SUM(X$14:X$37)</f>
        <v>2.9880759068640943E-2</v>
      </c>
    </row>
    <row r="30" spans="1:25" hidden="1">
      <c r="A30" s="6" t="s">
        <v>23</v>
      </c>
      <c r="B30" s="29">
        <v>65619</v>
      </c>
      <c r="C30" s="45">
        <f t="shared" si="0"/>
        <v>2.7044258962823264E-2</v>
      </c>
      <c r="D30" s="12">
        <v>40723</v>
      </c>
      <c r="E30" s="45">
        <f t="shared" si="0"/>
        <v>2.8447901283554105E-2</v>
      </c>
      <c r="F30" s="12">
        <v>58197</v>
      </c>
      <c r="G30" s="45">
        <f t="shared" ref="G30" si="151">F30/SUM(F$14:F$37)</f>
        <v>2.6906519989292318E-2</v>
      </c>
      <c r="H30" s="12">
        <v>58255</v>
      </c>
      <c r="I30" s="45">
        <f t="shared" ref="I30" si="152">H30/SUM(H$14:H$37)</f>
        <v>2.6695720115388934E-2</v>
      </c>
      <c r="J30" s="12">
        <v>67715</v>
      </c>
      <c r="K30" s="45">
        <f t="shared" ref="K30" si="153">J30/SUM(J$14:J$37)</f>
        <v>2.6853757959661662E-2</v>
      </c>
      <c r="L30" s="12">
        <v>40981</v>
      </c>
      <c r="M30" s="45">
        <f t="shared" ref="M30" si="154">L30/SUM(L$14:L$37)</f>
        <v>2.6956112205203494E-2</v>
      </c>
      <c r="N30" s="12">
        <v>54307</v>
      </c>
      <c r="O30" s="45">
        <f t="shared" ref="O30" si="155">N30/SUM(N$14:N$37)</f>
        <v>2.6773054890012915E-2</v>
      </c>
      <c r="P30" s="12">
        <v>55885</v>
      </c>
      <c r="Q30" s="45">
        <f t="shared" ref="Q30" si="156">P30/SUM(P$14:P$37)</f>
        <v>2.6923162157552891E-2</v>
      </c>
      <c r="R30" s="12">
        <v>45964</v>
      </c>
      <c r="S30" s="45">
        <f t="shared" ref="S30" si="157">R30/SUM(R$14:R$37)</f>
        <v>2.6740388318562243E-2</v>
      </c>
      <c r="T30" s="12">
        <v>25880</v>
      </c>
      <c r="U30" s="45">
        <f t="shared" ref="U30" si="158">T30/SUM(T$14:T$37)</f>
        <v>3.0069631879386848E-2</v>
      </c>
      <c r="V30" s="12">
        <v>27916</v>
      </c>
      <c r="W30" s="45">
        <f t="shared" ref="W30" si="159">V30/SUM(V$14:V$37)</f>
        <v>2.6663661162518816E-2</v>
      </c>
      <c r="X30" s="43">
        <v>18081</v>
      </c>
      <c r="Y30" s="2">
        <f t="shared" ref="Y30" si="160">X30/SUM(X$14:X$37)</f>
        <v>3.1102066934551659E-2</v>
      </c>
    </row>
    <row r="31" spans="1:25" hidden="1">
      <c r="A31" s="6" t="s">
        <v>24</v>
      </c>
      <c r="B31" s="29">
        <v>66827</v>
      </c>
      <c r="C31" s="45">
        <f t="shared" si="0"/>
        <v>2.7542124898407322E-2</v>
      </c>
      <c r="D31" s="12">
        <v>39077</v>
      </c>
      <c r="E31" s="45">
        <f t="shared" si="0"/>
        <v>2.7298053641859485E-2</v>
      </c>
      <c r="F31" s="12">
        <v>59204</v>
      </c>
      <c r="G31" s="45">
        <f t="shared" ref="G31" si="161">F31/SUM(F$14:F$37)</f>
        <v>2.7372091507226529E-2</v>
      </c>
      <c r="H31" s="12">
        <v>59658</v>
      </c>
      <c r="I31" s="45">
        <f t="shared" ref="I31" si="162">H31/SUM(H$14:H$37)</f>
        <v>2.7338653688848562E-2</v>
      </c>
      <c r="J31" s="12">
        <v>69229</v>
      </c>
      <c r="K31" s="45">
        <f t="shared" ref="K31" si="163">J31/SUM(J$14:J$37)</f>
        <v>2.7454165395989327E-2</v>
      </c>
      <c r="L31" s="12">
        <v>41980</v>
      </c>
      <c r="M31" s="45">
        <f t="shared" ref="M31" si="164">L31/SUM(L$14:L$37)</f>
        <v>2.761322540627224E-2</v>
      </c>
      <c r="N31" s="12">
        <v>55647</v>
      </c>
      <c r="O31" s="45">
        <f t="shared" ref="O31" si="165">N31/SUM(N$14:N$37)</f>
        <v>2.7433667583636526E-2</v>
      </c>
      <c r="P31" s="12">
        <v>56894</v>
      </c>
      <c r="Q31" s="45">
        <f t="shared" ref="Q31" si="166">P31/SUM(P$14:P$37)</f>
        <v>2.7409258079839207E-2</v>
      </c>
      <c r="R31" s="12">
        <v>46831</v>
      </c>
      <c r="S31" s="45">
        <f t="shared" ref="S31" si="167">R31/SUM(R$14:R$37)</f>
        <v>2.7244781249381872E-2</v>
      </c>
      <c r="T31" s="12">
        <v>23584</v>
      </c>
      <c r="U31" s="45">
        <f t="shared" ref="U31" si="168">T31/SUM(T$14:T$37)</f>
        <v>2.740193965392038E-2</v>
      </c>
      <c r="V31" s="12">
        <v>28825</v>
      </c>
      <c r="W31" s="45">
        <f t="shared" ref="W31" si="169">V31/SUM(V$14:V$37)</f>
        <v>2.7531882540822641E-2</v>
      </c>
      <c r="X31" s="43">
        <v>15982</v>
      </c>
      <c r="Y31" s="2">
        <f t="shared" ref="Y31" si="170">X31/SUM(X$14:X$37)</f>
        <v>2.7491468046457863E-2</v>
      </c>
    </row>
    <row r="32" spans="1:25" hidden="1">
      <c r="A32" s="6" t="s">
        <v>25</v>
      </c>
      <c r="B32" s="29">
        <v>45518</v>
      </c>
      <c r="C32" s="45">
        <f t="shared" si="0"/>
        <v>1.8759819251585506E-2</v>
      </c>
      <c r="D32" s="12">
        <v>28999</v>
      </c>
      <c r="E32" s="45">
        <f t="shared" si="0"/>
        <v>2.0257856477218904E-2</v>
      </c>
      <c r="F32" s="12">
        <v>40442</v>
      </c>
      <c r="G32" s="45">
        <f t="shared" ref="G32" si="171">F32/SUM(F$14:F$37)</f>
        <v>1.8697759015189098E-2</v>
      </c>
      <c r="H32" s="12">
        <v>40590</v>
      </c>
      <c r="I32" s="45">
        <f t="shared" ref="I32" si="172">H32/SUM(H$14:H$37)</f>
        <v>1.8600622770296744E-2</v>
      </c>
      <c r="J32" s="12">
        <v>46533</v>
      </c>
      <c r="K32" s="45">
        <f t="shared" ref="K32" si="173">J32/SUM(J$14:J$37)</f>
        <v>1.8453605835294044E-2</v>
      </c>
      <c r="L32" s="12">
        <v>28137</v>
      </c>
      <c r="M32" s="45">
        <f t="shared" ref="M32" si="174">L32/SUM(L$14:L$37)</f>
        <v>1.8507701840311627E-2</v>
      </c>
      <c r="N32" s="12">
        <v>37624</v>
      </c>
      <c r="O32" s="45">
        <f t="shared" ref="O32" si="175">N32/SUM(N$14:N$37)</f>
        <v>1.8548426854398989E-2</v>
      </c>
      <c r="P32" s="12">
        <v>39088</v>
      </c>
      <c r="Q32" s="45">
        <f t="shared" ref="Q32" si="176">P32/SUM(P$14:P$37)</f>
        <v>1.8831038067718124E-2</v>
      </c>
      <c r="R32" s="12">
        <v>31779</v>
      </c>
      <c r="S32" s="45">
        <f t="shared" ref="S32" si="177">R32/SUM(R$14:R$37)</f>
        <v>1.8488008014437157E-2</v>
      </c>
      <c r="T32" s="12">
        <v>18202</v>
      </c>
      <c r="U32" s="45">
        <f t="shared" ref="U32" si="178">T32/SUM(T$14:T$37)</f>
        <v>2.114866458534001E-2</v>
      </c>
      <c r="V32" s="12">
        <v>19458</v>
      </c>
      <c r="W32" s="45">
        <f t="shared" ref="W32" si="179">V32/SUM(V$14:V$37)</f>
        <v>1.8585095246464074E-2</v>
      </c>
      <c r="X32" s="43">
        <v>12962</v>
      </c>
      <c r="Y32" s="2">
        <f t="shared" ref="Y32" si="180">X32/SUM(X$14:X$37)</f>
        <v>2.2296609236527772E-2</v>
      </c>
    </row>
    <row r="33" spans="1:28" hidden="1">
      <c r="A33" s="6" t="s">
        <v>26</v>
      </c>
      <c r="B33" s="29">
        <v>52570</v>
      </c>
      <c r="C33" s="45">
        <f t="shared" si="0"/>
        <v>2.1666235292760006E-2</v>
      </c>
      <c r="D33" s="12">
        <v>31992</v>
      </c>
      <c r="E33" s="45">
        <f t="shared" si="0"/>
        <v>2.2348679072353779E-2</v>
      </c>
      <c r="F33" s="12">
        <v>46877</v>
      </c>
      <c r="G33" s="45">
        <f t="shared" ref="G33" si="181">F33/SUM(F$14:F$37)</f>
        <v>2.1672885845285084E-2</v>
      </c>
      <c r="H33" s="12">
        <v>47457</v>
      </c>
      <c r="I33" s="45">
        <f t="shared" ref="I33" si="182">H33/SUM(H$14:H$37)</f>
        <v>2.1747468706823665E-2</v>
      </c>
      <c r="J33" s="12">
        <v>54562</v>
      </c>
      <c r="K33" s="45">
        <f t="shared" ref="K33" si="183">J33/SUM(J$14:J$37)</f>
        <v>2.1637668785277408E-2</v>
      </c>
      <c r="L33" s="12">
        <v>32694</v>
      </c>
      <c r="M33" s="45">
        <f t="shared" ref="M33" si="184">L33/SUM(L$14:L$37)</f>
        <v>2.1505164159901492E-2</v>
      </c>
      <c r="N33" s="12">
        <v>43716</v>
      </c>
      <c r="O33" s="45">
        <f t="shared" ref="O33" si="185">N33/SUM(N$14:N$37)</f>
        <v>2.1551749637649009E-2</v>
      </c>
      <c r="P33" s="12">
        <v>44845</v>
      </c>
      <c r="Q33" s="45">
        <f t="shared" ref="Q33" si="186">P33/SUM(P$14:P$37)</f>
        <v>2.1604530857214983E-2</v>
      </c>
      <c r="R33" s="12">
        <v>36863</v>
      </c>
      <c r="S33" s="45">
        <f t="shared" ref="S33" si="187">R33/SUM(R$14:R$37)</f>
        <v>2.1445716965171873E-2</v>
      </c>
      <c r="T33" s="12">
        <v>20831</v>
      </c>
      <c r="U33" s="45">
        <f t="shared" ref="U33" si="188">T33/SUM(T$14:T$37)</f>
        <v>2.4203265134447739E-2</v>
      </c>
      <c r="V33" s="12">
        <v>22732</v>
      </c>
      <c r="W33" s="45">
        <f t="shared" ref="W33" si="189">V33/SUM(V$14:V$37)</f>
        <v>2.1712220430805909E-2</v>
      </c>
      <c r="X33" s="43">
        <v>14346</v>
      </c>
      <c r="Y33" s="2">
        <f t="shared" ref="Y33" si="190">X33/SUM(X$14:X$37)</f>
        <v>2.4677299499091761E-2</v>
      </c>
    </row>
    <row r="34" spans="1:28" hidden="1">
      <c r="A34" s="6" t="s">
        <v>27</v>
      </c>
      <c r="B34" s="29">
        <v>29910</v>
      </c>
      <c r="C34" s="45">
        <f t="shared" si="0"/>
        <v>1.2327127593807339E-2</v>
      </c>
      <c r="D34" s="12">
        <v>17488</v>
      </c>
      <c r="E34" s="45">
        <f t="shared" si="0"/>
        <v>1.2216607264857555E-2</v>
      </c>
      <c r="F34" s="12">
        <v>26696</v>
      </c>
      <c r="G34" s="45">
        <f t="shared" ref="G34" si="191">F34/SUM(F$14:F$37)</f>
        <v>1.2342499744559818E-2</v>
      </c>
      <c r="H34" s="12">
        <v>26663</v>
      </c>
      <c r="I34" s="45">
        <f t="shared" ref="I34" si="192">H34/SUM(H$14:H$37)</f>
        <v>1.2218487433466915E-2</v>
      </c>
      <c r="J34" s="12">
        <v>30970</v>
      </c>
      <c r="K34" s="45">
        <f t="shared" ref="K34" si="193">J34/SUM(J$14:J$37)</f>
        <v>1.2281782234522951E-2</v>
      </c>
      <c r="L34" s="12">
        <v>18758</v>
      </c>
      <c r="M34" s="45">
        <f t="shared" ref="M34" si="194">L34/SUM(L$14:L$37)</f>
        <v>1.2338467893541084E-2</v>
      </c>
      <c r="N34" s="12">
        <v>24781</v>
      </c>
      <c r="O34" s="45">
        <f t="shared" ref="O34" si="195">N34/SUM(N$14:N$37)</f>
        <v>1.2216897881109435E-2</v>
      </c>
      <c r="P34" s="12">
        <v>25261</v>
      </c>
      <c r="Q34" s="45">
        <f t="shared" ref="Q34" si="196">P34/SUM(P$14:P$37)</f>
        <v>1.2169741420093827E-2</v>
      </c>
      <c r="R34" s="12">
        <v>21027</v>
      </c>
      <c r="S34" s="45">
        <f t="shared" ref="S34" si="197">R34/SUM(R$14:R$37)</f>
        <v>1.2232837550570192E-2</v>
      </c>
      <c r="T34" s="12">
        <v>10543</v>
      </c>
      <c r="U34" s="45">
        <f t="shared" ref="U34" si="198">T34/SUM(T$14:T$37)</f>
        <v>1.2249773141591019E-2</v>
      </c>
      <c r="V34" s="12">
        <v>12934</v>
      </c>
      <c r="W34" s="45">
        <f t="shared" ref="W34" si="199">V34/SUM(V$14:V$37)</f>
        <v>1.2353768214501303E-2</v>
      </c>
      <c r="X34" s="43">
        <v>7239</v>
      </c>
      <c r="Y34" s="2">
        <f t="shared" ref="Y34" si="200">X34/SUM(X$14:X$37)</f>
        <v>1.2452179776517863E-2</v>
      </c>
    </row>
    <row r="35" spans="1:28" hidden="1">
      <c r="A35" s="6" t="s">
        <v>28</v>
      </c>
      <c r="B35" s="29">
        <v>28307</v>
      </c>
      <c r="C35" s="45">
        <f t="shared" si="0"/>
        <v>1.1666466091538092E-2</v>
      </c>
      <c r="D35" s="12">
        <v>17646</v>
      </c>
      <c r="E35" s="45">
        <f t="shared" si="0"/>
        <v>1.2326981461326419E-2</v>
      </c>
      <c r="F35" s="12">
        <v>24637</v>
      </c>
      <c r="G35" s="45">
        <f t="shared" ref="G35" si="201">F35/SUM(F$14:F$37)</f>
        <v>1.1390551625963448E-2</v>
      </c>
      <c r="H35" s="12">
        <v>25073</v>
      </c>
      <c r="I35" s="45">
        <f t="shared" ref="I35" si="202">H35/SUM(H$14:H$37)</f>
        <v>1.148985993396527E-2</v>
      </c>
      <c r="J35" s="12">
        <v>28994</v>
      </c>
      <c r="K35" s="45">
        <f t="shared" ref="K35" si="203">J35/SUM(J$14:J$37)</f>
        <v>1.1498159318946027E-2</v>
      </c>
      <c r="L35" s="12">
        <v>17312</v>
      </c>
      <c r="M35" s="45">
        <f t="shared" ref="M35" si="204">L35/SUM(L$14:L$37)</f>
        <v>1.1387331067970106E-2</v>
      </c>
      <c r="N35" s="12">
        <v>23118</v>
      </c>
      <c r="O35" s="45">
        <f t="shared" ref="O35" si="205">N35/SUM(N$14:N$37)</f>
        <v>1.1397047948649689E-2</v>
      </c>
      <c r="P35" s="12">
        <v>23909</v>
      </c>
      <c r="Q35" s="45">
        <f t="shared" ref="Q35" si="206">P35/SUM(P$14:P$37)</f>
        <v>1.1518401789835054E-2</v>
      </c>
      <c r="R35" s="12">
        <v>19591</v>
      </c>
      <c r="S35" s="45">
        <f t="shared" ref="S35" si="207">R35/SUM(R$14:R$37)</f>
        <v>1.1397418578647482E-2</v>
      </c>
      <c r="T35" s="12">
        <v>11396</v>
      </c>
      <c r="U35" s="45">
        <f t="shared" ref="U35" si="208">T35/SUM(T$14:T$37)</f>
        <v>1.3240862631278692E-2</v>
      </c>
      <c r="V35" s="12">
        <v>11988</v>
      </c>
      <c r="W35" s="45">
        <f t="shared" ref="W35" si="209">V35/SUM(V$14:V$37)</f>
        <v>1.1450206692086099E-2</v>
      </c>
      <c r="X35" s="43">
        <v>8143</v>
      </c>
      <c r="Y35" s="2">
        <f t="shared" ref="Y35" si="210">X35/SUM(X$14:X$37)</f>
        <v>1.4007197115649255E-2</v>
      </c>
    </row>
    <row r="36" spans="1:28" hidden="1">
      <c r="A36" s="6" t="s">
        <v>30</v>
      </c>
      <c r="B36" s="29">
        <v>109966</v>
      </c>
      <c r="C36" s="45">
        <f t="shared" si="0"/>
        <v>4.5321461483805343E-2</v>
      </c>
      <c r="D36" s="12">
        <v>64165</v>
      </c>
      <c r="E36" s="45">
        <f t="shared" si="0"/>
        <v>4.482379947104214E-2</v>
      </c>
      <c r="F36" s="12">
        <v>98668</v>
      </c>
      <c r="G36" s="45">
        <f t="shared" ref="G36" si="211">F36/SUM(F$14:F$37)</f>
        <v>4.5617686724461648E-2</v>
      </c>
      <c r="H36" s="12">
        <v>101779</v>
      </c>
      <c r="I36" s="45">
        <f t="shared" ref="I36" si="212">H36/SUM(H$14:H$37)</f>
        <v>4.6640866837596259E-2</v>
      </c>
      <c r="J36" s="12">
        <v>117664</v>
      </c>
      <c r="K36" s="45">
        <f t="shared" ref="K36" si="213">J36/SUM(J$14:J$37)</f>
        <v>4.6662047944556299E-2</v>
      </c>
      <c r="L36" s="12">
        <v>70758</v>
      </c>
      <c r="M36" s="45">
        <f t="shared" ref="M36" si="214">L36/SUM(L$14:L$37)</f>
        <v>4.6542558439662013E-2</v>
      </c>
      <c r="N36" s="12">
        <v>96573</v>
      </c>
      <c r="O36" s="45">
        <f t="shared" ref="O36" si="215">N36/SUM(N$14:N$37)</f>
        <v>4.7609962433815482E-2</v>
      </c>
      <c r="P36" s="12">
        <v>99049</v>
      </c>
      <c r="Q36" s="45">
        <f t="shared" ref="Q36" si="216">P36/SUM(P$14:P$37)</f>
        <v>4.7717854317678381E-2</v>
      </c>
      <c r="R36" s="12">
        <v>82500</v>
      </c>
      <c r="S36" s="45">
        <f t="shared" ref="S36" si="217">R36/SUM(R$14:R$37)</f>
        <v>4.7995867119514944E-2</v>
      </c>
      <c r="T36" s="12">
        <v>21536</v>
      </c>
      <c r="U36" s="45">
        <f t="shared" ref="U36" si="218">T36/SUM(T$14:T$37)</f>
        <v>2.5022395369183738E-2</v>
      </c>
      <c r="V36" s="12">
        <v>50880</v>
      </c>
      <c r="W36" s="45">
        <f t="shared" ref="W36" si="219">V36/SUM(V$14:V$37)</f>
        <v>4.8597473848293354E-2</v>
      </c>
      <c r="X36" s="43">
        <v>14347</v>
      </c>
      <c r="Y36" s="2">
        <f t="shared" ref="Y36" si="220">X36/SUM(X$14:X$37)</f>
        <v>2.4679019651015578E-2</v>
      </c>
    </row>
    <row r="37" spans="1:28" hidden="1">
      <c r="A37" s="6" t="s">
        <v>29</v>
      </c>
      <c r="B37" s="29">
        <v>780</v>
      </c>
      <c r="C37" s="45">
        <f t="shared" si="0"/>
        <v>3.2146972661884735E-4</v>
      </c>
      <c r="D37" s="12">
        <v>423</v>
      </c>
      <c r="E37" s="45">
        <f t="shared" si="0"/>
        <v>2.9549547535651565E-4</v>
      </c>
      <c r="F37" s="12">
        <v>691</v>
      </c>
      <c r="G37" s="45">
        <f t="shared" ref="G37" si="221">F37/SUM(F$14:F$37)</f>
        <v>3.194736036668727E-4</v>
      </c>
      <c r="H37" s="12">
        <v>487</v>
      </c>
      <c r="I37" s="45">
        <f t="shared" ref="I37" si="222">H37/SUM(H$14:H$37)</f>
        <v>2.2317081274044135E-4</v>
      </c>
      <c r="J37" s="12">
        <v>568</v>
      </c>
      <c r="K37" s="45">
        <f t="shared" ref="K37" si="223">J37/SUM(J$14:J$37)</f>
        <v>2.2525193119822526E-4</v>
      </c>
      <c r="L37" s="12">
        <v>394</v>
      </c>
      <c r="M37" s="45">
        <f t="shared" ref="M37" si="224">L37/SUM(L$14:L$37)</f>
        <v>2.5916176298407012E-4</v>
      </c>
      <c r="N37" s="12">
        <v>301</v>
      </c>
      <c r="O37" s="45">
        <f t="shared" ref="O37" si="225">N37/SUM(N$14:N$37)</f>
        <v>1.4839135879157175E-4</v>
      </c>
      <c r="P37" s="12">
        <v>295</v>
      </c>
      <c r="Q37" s="45">
        <f t="shared" ref="Q37" si="226">P37/SUM(P$14:P$37)</f>
        <v>1.4211922405794224E-4</v>
      </c>
      <c r="R37" s="12">
        <v>257</v>
      </c>
      <c r="S37" s="45">
        <f t="shared" ref="S37" si="227">R37/SUM(R$14:R$37)</f>
        <v>1.4951439817836778E-4</v>
      </c>
      <c r="T37" s="12">
        <v>1560</v>
      </c>
      <c r="U37" s="45">
        <f t="shared" ref="U37" si="228">T37/SUM(T$14:T$37)</f>
        <v>1.8125434981392382E-3</v>
      </c>
      <c r="V37" s="12">
        <v>146</v>
      </c>
      <c r="W37" s="45">
        <f t="shared" ref="W37" si="229">V37/SUM(V$14:V$37)</f>
        <v>1.3945029838543298E-4</v>
      </c>
      <c r="X37" s="43">
        <v>1078</v>
      </c>
      <c r="Y37" s="2">
        <f t="shared" ref="Y37" si="230">X37/SUM(X$14:X$37)</f>
        <v>1.8543237738757087E-3</v>
      </c>
    </row>
    <row r="38" spans="1:28">
      <c r="A38" s="9"/>
      <c r="B38" s="30"/>
      <c r="C38" s="44"/>
      <c r="D38" s="25"/>
      <c r="E38" s="44"/>
      <c r="F38" s="25"/>
      <c r="G38" s="44"/>
      <c r="H38" s="25"/>
      <c r="I38" s="44"/>
      <c r="J38" s="25"/>
      <c r="K38" s="44"/>
      <c r="L38" s="25"/>
      <c r="M38" s="44"/>
      <c r="N38" s="25"/>
      <c r="O38" s="44"/>
      <c r="P38" s="25"/>
      <c r="Q38" s="44"/>
      <c r="R38" s="25"/>
      <c r="S38" s="44"/>
      <c r="T38" s="25"/>
      <c r="U38" s="44"/>
      <c r="V38" s="25"/>
      <c r="W38" s="44"/>
      <c r="X38" s="46"/>
    </row>
    <row r="39" spans="1:28" hidden="1">
      <c r="A39" s="10"/>
      <c r="B39" s="31"/>
      <c r="C39" s="44"/>
      <c r="D39" s="26"/>
      <c r="E39" s="44"/>
      <c r="F39" s="26"/>
      <c r="G39" s="44"/>
      <c r="H39" s="26"/>
      <c r="I39" s="44"/>
      <c r="J39" s="26"/>
      <c r="K39" s="44"/>
      <c r="L39" s="26"/>
      <c r="M39" s="44"/>
      <c r="N39" s="26"/>
      <c r="O39" s="44"/>
      <c r="P39" s="26"/>
      <c r="Q39" s="44"/>
      <c r="R39" s="26"/>
      <c r="S39" s="44"/>
      <c r="T39" s="26"/>
      <c r="U39" s="44"/>
      <c r="V39" s="26"/>
      <c r="W39" s="44"/>
      <c r="X39" s="47"/>
    </row>
    <row r="40" spans="1:28" hidden="1">
      <c r="A40" s="10" t="s">
        <v>7</v>
      </c>
      <c r="B40" s="31">
        <v>8.0247498718242494E-2</v>
      </c>
      <c r="C40" s="48">
        <f>B40/$AB40</f>
        <v>0.9966690079041457</v>
      </c>
      <c r="D40" s="26">
        <v>8.1349974222735127E-2</v>
      </c>
      <c r="E40" s="48">
        <f>D40/AB40</f>
        <v>1.0103616859919613</v>
      </c>
      <c r="F40" s="26">
        <v>7.9998779435146633E-2</v>
      </c>
      <c r="G40" s="48">
        <f>F40/AB40</f>
        <v>0.99357992967629771</v>
      </c>
      <c r="H40" s="26">
        <v>8.0292000907347449E-2</v>
      </c>
      <c r="I40" s="48">
        <f>H40/$AB40</f>
        <v>0.99722172236096052</v>
      </c>
      <c r="J40" s="26">
        <v>8.0074285548859245E-2</v>
      </c>
      <c r="K40" s="48">
        <f>J40/$AB40</f>
        <v>0.99451771097349273</v>
      </c>
      <c r="L40" s="26">
        <v>8.0219116666206222E-2</v>
      </c>
      <c r="M40" s="48">
        <f>L40/$AB40</f>
        <v>0.99631650456015242</v>
      </c>
      <c r="N40" s="26">
        <v>8.0203310951380877E-2</v>
      </c>
      <c r="O40" s="48">
        <f>N40/$AB40</f>
        <v>0.99612019855229161</v>
      </c>
      <c r="P40" s="26">
        <v>8.0255930225723873E-2</v>
      </c>
      <c r="Q40" s="48">
        <f>P40/$AB40</f>
        <v>0.99677372670947706</v>
      </c>
      <c r="R40" s="26">
        <v>8.0047216297883875E-2</v>
      </c>
      <c r="S40" s="48">
        <f>R40/$AB40</f>
        <v>0.99418151253808651</v>
      </c>
      <c r="T40" s="26">
        <v>8.3053996367941682E-2</v>
      </c>
      <c r="U40" s="48">
        <f>T40/$AB40</f>
        <v>1.0315255364301261</v>
      </c>
      <c r="V40" s="26">
        <v>8.0282300891717798E-2</v>
      </c>
      <c r="W40" s="48">
        <f>V40/$AB40</f>
        <v>0.99710124876229789</v>
      </c>
      <c r="X40" s="47">
        <v>8.4361410799801834E-2</v>
      </c>
      <c r="Y40" s="1">
        <f>X40/$AB40</f>
        <v>1.0477635434152013</v>
      </c>
      <c r="Z40" t="s">
        <v>43</v>
      </c>
      <c r="AA40">
        <v>249250621</v>
      </c>
      <c r="AB40">
        <f>AA40/SUM(AA$40:AA$63)</f>
        <v>8.051569586476022E-2</v>
      </c>
    </row>
    <row r="41" spans="1:28" hidden="1">
      <c r="A41" s="10" t="s">
        <v>8</v>
      </c>
      <c r="B41" s="31">
        <v>8.5382771530641013E-2</v>
      </c>
      <c r="C41" s="48">
        <f t="shared" ref="C41" si="231">B41/$AB41</f>
        <v>1.0868346983828863</v>
      </c>
      <c r="D41" s="26">
        <v>8.5187922548051201E-2</v>
      </c>
      <c r="E41" s="48">
        <f t="shared" ref="E41:E63" si="232">D41/AB41</f>
        <v>1.0843544716178508</v>
      </c>
      <c r="F41" s="26">
        <v>8.5897251556104601E-2</v>
      </c>
      <c r="G41" s="48">
        <f t="shared" ref="G41:G63" si="233">F41/AB41</f>
        <v>1.0933834989579305</v>
      </c>
      <c r="H41" s="26">
        <v>8.5689801735416571E-2</v>
      </c>
      <c r="I41" s="48">
        <f t="shared" ref="I41:K63" si="234">H41/$AB41</f>
        <v>1.0907428765085159</v>
      </c>
      <c r="J41" s="26">
        <v>8.5649270846015327E-2</v>
      </c>
      <c r="K41" s="48">
        <f t="shared" si="234"/>
        <v>1.0902269600517425</v>
      </c>
      <c r="L41" s="26">
        <v>8.550364865558191E-2</v>
      </c>
      <c r="M41" s="48">
        <f t="shared" ref="M41" si="235">L41/$AB41</f>
        <v>1.088373339624807</v>
      </c>
      <c r="N41" s="26">
        <v>8.5495114424034471E-2</v>
      </c>
      <c r="O41" s="48">
        <f t="shared" ref="O41" si="236">N41/$AB41</f>
        <v>1.0882647076513594</v>
      </c>
      <c r="P41" s="26">
        <v>8.5435814622574699E-2</v>
      </c>
      <c r="Q41" s="48">
        <f t="shared" ref="Q41" si="237">P41/$AB41</f>
        <v>1.0875098822846216</v>
      </c>
      <c r="R41" s="26">
        <v>8.5889331420479872E-2</v>
      </c>
      <c r="S41" s="48">
        <f t="shared" ref="S41" si="238">R41/$AB41</f>
        <v>1.0932826837927803</v>
      </c>
      <c r="T41" s="26">
        <v>8.6767386765411555E-2</v>
      </c>
      <c r="U41" s="48">
        <f t="shared" ref="U41" si="239">T41/$AB41</f>
        <v>1.1044594235362288</v>
      </c>
      <c r="V41" s="26">
        <v>8.559955987193496E-2</v>
      </c>
      <c r="W41" s="48">
        <f t="shared" ref="W41" si="240">V41/$AB41</f>
        <v>1.0895941905766784</v>
      </c>
      <c r="X41" s="47">
        <v>8.5749573402322893E-2</v>
      </c>
      <c r="Y41" s="1">
        <f t="shared" ref="Y41" si="241">X41/$AB41</f>
        <v>1.0915037082361516</v>
      </c>
      <c r="Z41" t="s">
        <v>44</v>
      </c>
      <c r="AA41">
        <v>243199373</v>
      </c>
      <c r="AB41">
        <f t="shared" ref="AB41:AB63" si="242">AA41/SUM(AA$40:AA$63)</f>
        <v>7.8560954722629861E-2</v>
      </c>
    </row>
    <row r="42" spans="1:28" hidden="1">
      <c r="A42" s="10" t="s">
        <v>9</v>
      </c>
      <c r="B42" s="31">
        <v>7.1188646678393447E-2</v>
      </c>
      <c r="C42" s="48">
        <f t="shared" ref="C42" si="243">B42/$AB42</f>
        <v>1.1128895121282545</v>
      </c>
      <c r="D42" s="26">
        <v>7.0184017536922966E-2</v>
      </c>
      <c r="E42" s="48">
        <f t="shared" si="232"/>
        <v>1.0971841814710803</v>
      </c>
      <c r="F42" s="26">
        <v>7.1170489330922404E-2</v>
      </c>
      <c r="G42" s="48">
        <f t="shared" si="233"/>
        <v>1.1126056589787503</v>
      </c>
      <c r="H42" s="26">
        <v>7.1188739726466818E-2</v>
      </c>
      <c r="I42" s="48">
        <f t="shared" si="234"/>
        <v>1.1128909667453852</v>
      </c>
      <c r="J42" s="26">
        <v>7.1210542742148802E-2</v>
      </c>
      <c r="K42" s="48">
        <f t="shared" si="234"/>
        <v>1.11323181249281</v>
      </c>
      <c r="L42" s="26">
        <v>7.1062944735398467E-2</v>
      </c>
      <c r="M42" s="48">
        <f t="shared" ref="M42" si="244">L42/$AB42</f>
        <v>1.1109244182468487</v>
      </c>
      <c r="N42" s="26">
        <v>7.1197779552558155E-2</v>
      </c>
      <c r="O42" s="48">
        <f t="shared" ref="O42" si="245">N42/$AB42</f>
        <v>1.1130322860163353</v>
      </c>
      <c r="P42" s="26">
        <v>7.0785490542567844E-2</v>
      </c>
      <c r="Q42" s="48">
        <f t="shared" ref="Q42" si="246">P42/$AB42</f>
        <v>1.1065869869891349</v>
      </c>
      <c r="R42" s="26">
        <v>7.1050754611384742E-2</v>
      </c>
      <c r="S42" s="48">
        <f t="shared" ref="S42" si="247">R42/$AB42</f>
        <v>1.1107338504835971</v>
      </c>
      <c r="T42" s="26">
        <v>7.020817526830872E-2</v>
      </c>
      <c r="U42" s="48">
        <f t="shared" ref="U42" si="248">T42/$AB42</f>
        <v>1.0975618384030552</v>
      </c>
      <c r="V42" s="26">
        <v>7.0902835616752369E-2</v>
      </c>
      <c r="W42" s="48">
        <f t="shared" ref="W42" si="249">V42/$AB42</f>
        <v>1.1084214382458057</v>
      </c>
      <c r="X42" s="47">
        <v>7.0374855507238404E-2</v>
      </c>
      <c r="Y42" s="1">
        <f t="shared" ref="Y42" si="250">X42/$AB42</f>
        <v>1.100167544487368</v>
      </c>
      <c r="Z42" t="s">
        <v>45</v>
      </c>
      <c r="AA42">
        <v>198022430</v>
      </c>
      <c r="AB42">
        <f t="shared" si="242"/>
        <v>6.3967398292984673E-2</v>
      </c>
    </row>
    <row r="43" spans="1:28" hidden="1">
      <c r="A43" s="10" t="s">
        <v>10</v>
      </c>
      <c r="B43" s="31">
        <v>6.7177693627810592E-2</v>
      </c>
      <c r="C43" s="48">
        <f t="shared" ref="C43" si="251">B43/$AB43</f>
        <v>1.0879195229400445</v>
      </c>
      <c r="D43" s="26">
        <v>6.5396012836938189E-2</v>
      </c>
      <c r="E43" s="48">
        <f t="shared" si="232"/>
        <v>1.0590658185128519</v>
      </c>
      <c r="F43" s="26">
        <v>6.728086353114035E-2</v>
      </c>
      <c r="G43" s="48">
        <f t="shared" si="233"/>
        <v>1.0895903238555111</v>
      </c>
      <c r="H43" s="26">
        <v>6.7194119655299617E-2</v>
      </c>
      <c r="I43" s="48">
        <f t="shared" si="234"/>
        <v>1.0881855367762543</v>
      </c>
      <c r="J43" s="26">
        <v>6.714569715274421E-2</v>
      </c>
      <c r="K43" s="48">
        <f t="shared" si="234"/>
        <v>1.0874013510884946</v>
      </c>
      <c r="L43" s="26">
        <v>6.6943325137507018E-2</v>
      </c>
      <c r="M43" s="48">
        <f t="shared" ref="M43" si="252">L43/$AB43</f>
        <v>1.0841240062678601</v>
      </c>
      <c r="N43" s="26">
        <v>6.7093106950237125E-2</v>
      </c>
      <c r="O43" s="48">
        <f t="shared" ref="O43" si="253">N43/$AB43</f>
        <v>1.0865496709409173</v>
      </c>
      <c r="P43" s="26">
        <v>6.6943453892187879E-2</v>
      </c>
      <c r="Q43" s="48">
        <f t="shared" ref="Q43" si="254">P43/$AB43</f>
        <v>1.0841260914054023</v>
      </c>
      <c r="R43" s="26">
        <v>6.729951399094071E-2</v>
      </c>
      <c r="S43" s="48">
        <f t="shared" ref="S43" si="255">R43/$AB43</f>
        <v>1.0898923616039493</v>
      </c>
      <c r="T43" s="26">
        <v>6.3681856788149679E-2</v>
      </c>
      <c r="U43" s="48">
        <f t="shared" ref="U43" si="256">T43/$AB43</f>
        <v>1.0313056539383605</v>
      </c>
      <c r="V43" s="26">
        <v>6.6892206829626114E-2</v>
      </c>
      <c r="W43" s="48">
        <f t="shared" ref="W43" si="257">V43/$AB43</f>
        <v>1.0832961629448754</v>
      </c>
      <c r="X43" s="47">
        <v>6.1027549953211871E-2</v>
      </c>
      <c r="Y43" s="1">
        <f t="shared" ref="Y43" si="258">X43/$AB43</f>
        <v>0.98832007242076891</v>
      </c>
      <c r="Z43" t="s">
        <v>46</v>
      </c>
      <c r="AA43">
        <v>191154276</v>
      </c>
      <c r="AB43">
        <f t="shared" si="242"/>
        <v>6.1748771128094529E-2</v>
      </c>
    </row>
    <row r="44" spans="1:28" hidden="1">
      <c r="A44" s="10" t="s">
        <v>11</v>
      </c>
      <c r="B44" s="31">
        <v>6.3493155991948422E-2</v>
      </c>
      <c r="C44" s="48">
        <f t="shared" ref="C44" si="259">B44/$AB44</f>
        <v>1.0864441662956856</v>
      </c>
      <c r="D44" s="26">
        <v>6.233557388295026E-2</v>
      </c>
      <c r="E44" s="48">
        <f t="shared" si="232"/>
        <v>1.0666365459359606</v>
      </c>
      <c r="F44" s="26">
        <v>6.3730129412237921E-2</v>
      </c>
      <c r="G44" s="48">
        <f t="shared" si="233"/>
        <v>1.090499066166678</v>
      </c>
      <c r="H44" s="26">
        <v>6.3432752035230744E-2</v>
      </c>
      <c r="I44" s="48">
        <f t="shared" si="234"/>
        <v>1.0854105820396844</v>
      </c>
      <c r="J44" s="26">
        <v>6.3985428420845161E-2</v>
      </c>
      <c r="K44" s="48">
        <f t="shared" si="234"/>
        <v>1.0948675388662803</v>
      </c>
      <c r="L44" s="26">
        <v>6.3590666493015133E-2</v>
      </c>
      <c r="M44" s="48">
        <f t="shared" ref="M44" si="260">L44/$AB44</f>
        <v>1.0881126880974674</v>
      </c>
      <c r="N44" s="26">
        <v>6.3601719564981618E-2</v>
      </c>
      <c r="O44" s="48">
        <f t="shared" ref="O44" si="261">N44/$AB44</f>
        <v>1.0883018194356411</v>
      </c>
      <c r="P44" s="26">
        <v>6.3369757607232569E-2</v>
      </c>
      <c r="Q44" s="48">
        <f t="shared" ref="Q44" si="262">P44/$AB44</f>
        <v>1.0843326717084287</v>
      </c>
      <c r="R44" s="26">
        <v>6.3770508779462193E-2</v>
      </c>
      <c r="S44" s="48">
        <f t="shared" ref="S44" si="263">R44/$AB44</f>
        <v>1.0911900056431325</v>
      </c>
      <c r="T44" s="26">
        <v>6.3019581279214198E-2</v>
      </c>
      <c r="U44" s="48">
        <f t="shared" ref="U44" si="264">T44/$AB44</f>
        <v>1.0783407341081204</v>
      </c>
      <c r="V44" s="26">
        <v>6.2736396909934211E-2</v>
      </c>
      <c r="W44" s="48">
        <f t="shared" ref="W44" si="265">V44/$AB44</f>
        <v>1.0734951093918221</v>
      </c>
      <c r="X44" s="47">
        <v>6.204587989211207E-2</v>
      </c>
      <c r="Y44" s="1">
        <f t="shared" ref="Y44" si="266">X44/$AB44</f>
        <v>1.0616795337755165</v>
      </c>
      <c r="Z44" t="s">
        <v>47</v>
      </c>
      <c r="AA44">
        <v>180915260</v>
      </c>
      <c r="AB44">
        <f t="shared" si="242"/>
        <v>5.844125079011947E-2</v>
      </c>
    </row>
    <row r="45" spans="1:28" hidden="1">
      <c r="A45" s="10" t="s">
        <v>12</v>
      </c>
      <c r="B45" s="31">
        <v>6.1894050172357232E-2</v>
      </c>
      <c r="C45" s="48">
        <f t="shared" ref="C45" si="267">B45/$AB45</f>
        <v>1.1197378256337942</v>
      </c>
      <c r="D45" s="26">
        <v>6.0710698053921285E-2</v>
      </c>
      <c r="E45" s="48">
        <f t="shared" si="232"/>
        <v>1.0983295622487557</v>
      </c>
      <c r="F45" s="26">
        <v>6.184796292811659E-2</v>
      </c>
      <c r="G45" s="48">
        <f t="shared" si="233"/>
        <v>1.1189040519429181</v>
      </c>
      <c r="H45" s="26">
        <v>6.1731246434193254E-2</v>
      </c>
      <c r="I45" s="48">
        <f t="shared" si="234"/>
        <v>1.1167925101588956</v>
      </c>
      <c r="J45" s="26">
        <v>6.1539779372078517E-2</v>
      </c>
      <c r="K45" s="48">
        <f t="shared" si="234"/>
        <v>1.1133286406719931</v>
      </c>
      <c r="L45" s="26">
        <v>6.1810080471700717E-2</v>
      </c>
      <c r="M45" s="48">
        <f t="shared" ref="M45" si="268">L45/$AB45</f>
        <v>1.1182187127340821</v>
      </c>
      <c r="N45" s="26">
        <v>6.1363524319421027E-2</v>
      </c>
      <c r="O45" s="48">
        <f t="shared" ref="O45" si="269">N45/$AB45</f>
        <v>1.1101399747360901</v>
      </c>
      <c r="P45" s="26">
        <v>6.1429227998739719E-2</v>
      </c>
      <c r="Q45" s="48">
        <f t="shared" ref="Q45" si="270">P45/$AB45</f>
        <v>1.1113286333359325</v>
      </c>
      <c r="R45" s="26">
        <v>6.1694760247553958E-2</v>
      </c>
      <c r="S45" s="48">
        <f t="shared" ref="S45" si="271">R45/$AB45</f>
        <v>1.1161324311500187</v>
      </c>
      <c r="T45" s="26">
        <v>6.130696005084417E-2</v>
      </c>
      <c r="U45" s="48">
        <f t="shared" ref="U45" si="272">T45/$AB45</f>
        <v>1.1091166590712007</v>
      </c>
      <c r="V45" s="26">
        <v>6.1254976274346493E-2</v>
      </c>
      <c r="W45" s="48">
        <f t="shared" ref="W45" si="273">V45/$AB45</f>
        <v>1.1081762100183168</v>
      </c>
      <c r="X45" s="47">
        <v>5.9983417735454396E-2</v>
      </c>
      <c r="Y45" s="1">
        <f t="shared" ref="Y45" si="274">X45/$AB45</f>
        <v>1.0851721863756532</v>
      </c>
      <c r="Z45" t="s">
        <v>48</v>
      </c>
      <c r="AA45">
        <v>171115067</v>
      </c>
      <c r="AB45">
        <f t="shared" si="242"/>
        <v>5.5275483917249964E-2</v>
      </c>
    </row>
    <row r="46" spans="1:28" hidden="1">
      <c r="A46" s="10" t="s">
        <v>13</v>
      </c>
      <c r="B46" s="31">
        <v>5.3363150337378359E-2</v>
      </c>
      <c r="C46" s="48">
        <f t="shared" ref="C46" si="275">B46/$AB46</f>
        <v>1.0380576034661191</v>
      </c>
      <c r="D46" s="26">
        <v>5.3048772820563687E-2</v>
      </c>
      <c r="E46" s="48">
        <f t="shared" si="232"/>
        <v>1.0319421104784481</v>
      </c>
      <c r="F46" s="26">
        <v>5.3250840409758415E-2</v>
      </c>
      <c r="G46" s="48">
        <f t="shared" si="233"/>
        <v>1.0358728716132668</v>
      </c>
      <c r="H46" s="26">
        <v>5.3122443789137948E-2</v>
      </c>
      <c r="I46" s="48">
        <f t="shared" si="234"/>
        <v>1.0333752100724514</v>
      </c>
      <c r="J46" s="26">
        <v>5.30055864858359E-2</v>
      </c>
      <c r="K46" s="48">
        <f t="shared" si="234"/>
        <v>1.0311020194634577</v>
      </c>
      <c r="L46" s="26">
        <v>5.326168891905865E-2</v>
      </c>
      <c r="M46" s="48">
        <f t="shared" ref="M46" si="276">L46/$AB46</f>
        <v>1.0360839044607315</v>
      </c>
      <c r="N46" s="26">
        <v>5.3135938316522219E-2</v>
      </c>
      <c r="O46" s="48">
        <f t="shared" ref="O46" si="277">N46/$AB46</f>
        <v>1.033637715128241</v>
      </c>
      <c r="P46" s="26">
        <v>5.3111158430656898E-2</v>
      </c>
      <c r="Q46" s="48">
        <f t="shared" ref="Q46" si="278">P46/$AB46</f>
        <v>1.0331556793268895</v>
      </c>
      <c r="R46" s="26">
        <v>5.2829778148557972E-2</v>
      </c>
      <c r="S46" s="48">
        <f t="shared" ref="S46" si="279">R46/$AB46</f>
        <v>1.0276820718008803</v>
      </c>
      <c r="T46" s="26">
        <v>5.3818599252441993E-2</v>
      </c>
      <c r="U46" s="48">
        <f t="shared" ref="U46" si="280">T46/$AB46</f>
        <v>1.0469173167004977</v>
      </c>
      <c r="V46" s="26">
        <v>5.3208885085313018E-2</v>
      </c>
      <c r="W46" s="48">
        <f t="shared" ref="W46" si="281">V46/$AB46</f>
        <v>1.0350567270777384</v>
      </c>
      <c r="X46" s="47">
        <v>5.3051205482468208E-2</v>
      </c>
      <c r="Y46" s="1">
        <f t="shared" ref="Y46" si="282">X46/$AB46</f>
        <v>1.0319894323320247</v>
      </c>
      <c r="Z46" t="s">
        <v>49</v>
      </c>
      <c r="AA46">
        <v>159138663</v>
      </c>
      <c r="AB46">
        <f t="shared" si="242"/>
        <v>5.1406733267206461E-2</v>
      </c>
    </row>
    <row r="47" spans="1:28" hidden="1">
      <c r="A47" s="10" t="s">
        <v>14</v>
      </c>
      <c r="B47" s="31">
        <v>5.1260820753426126E-2</v>
      </c>
      <c r="C47" s="48">
        <f t="shared" ref="C47" si="283">B47/$AB47</f>
        <v>1.0841937981655223</v>
      </c>
      <c r="D47" s="26">
        <v>5.1171712909729279E-2</v>
      </c>
      <c r="E47" s="48">
        <f t="shared" si="232"/>
        <v>1.0823091195730992</v>
      </c>
      <c r="F47" s="26">
        <v>5.157117673085574E-2</v>
      </c>
      <c r="G47" s="48">
        <f t="shared" si="233"/>
        <v>1.0907579932175553</v>
      </c>
      <c r="H47" s="26">
        <v>5.1447975309151149E-2</v>
      </c>
      <c r="I47" s="48">
        <f t="shared" si="234"/>
        <v>1.0881522172004328</v>
      </c>
      <c r="J47" s="26">
        <v>5.1671523991908379E-2</v>
      </c>
      <c r="K47" s="48">
        <f t="shared" si="234"/>
        <v>1.0928803915033629</v>
      </c>
      <c r="L47" s="26">
        <v>5.167514533449627E-2</v>
      </c>
      <c r="M47" s="48">
        <f t="shared" ref="M47" si="284">L47/$AB47</f>
        <v>1.0929569848375531</v>
      </c>
      <c r="N47" s="26">
        <v>5.1403062482128947E-2</v>
      </c>
      <c r="O47" s="48">
        <f t="shared" ref="O47" si="285">N47/$AB47</f>
        <v>1.0872022868676787</v>
      </c>
      <c r="P47" s="26">
        <v>5.1496780397374986E-2</v>
      </c>
      <c r="Q47" s="48">
        <f t="shared" ref="Q47" si="286">P47/$AB47</f>
        <v>1.0891844709410767</v>
      </c>
      <c r="R47" s="26">
        <v>5.1325325877393538E-2</v>
      </c>
      <c r="S47" s="48">
        <f t="shared" ref="S47" si="287">R47/$AB47</f>
        <v>1.0855581160661618</v>
      </c>
      <c r="T47" s="26">
        <v>5.2049045568040672E-2</v>
      </c>
      <c r="U47" s="48">
        <f t="shared" ref="U47" si="288">T47/$AB47</f>
        <v>1.1008651749208027</v>
      </c>
      <c r="V47" s="26">
        <v>5.1311023832629074E-2</v>
      </c>
      <c r="W47" s="48">
        <f t="shared" ref="W47" si="289">V47/$AB47</f>
        <v>1.0852556201637005</v>
      </c>
      <c r="X47" s="47">
        <v>5.1934826883910386E-2</v>
      </c>
      <c r="Y47" s="1">
        <f t="shared" ref="Y47" si="290">X47/$AB47</f>
        <v>1.0984493886117157</v>
      </c>
      <c r="Z47" t="s">
        <v>50</v>
      </c>
      <c r="AA47">
        <v>146364022</v>
      </c>
      <c r="AB47">
        <f t="shared" si="242"/>
        <v>4.7280127261528762E-2</v>
      </c>
    </row>
    <row r="48" spans="1:28" hidden="1">
      <c r="A48" s="10" t="s">
        <v>15</v>
      </c>
      <c r="B48" s="31">
        <v>3.9547782765595813E-2</v>
      </c>
      <c r="C48" s="48">
        <f t="shared" ref="C48" si="291">B48/$AB48</f>
        <v>0.86696553532601195</v>
      </c>
      <c r="D48" s="26">
        <v>3.9766844988522482E-2</v>
      </c>
      <c r="E48" s="48">
        <f t="shared" si="232"/>
        <v>0.87176781206792187</v>
      </c>
      <c r="F48" s="26">
        <v>3.9495906715557069E-2</v>
      </c>
      <c r="G48" s="48">
        <f t="shared" si="233"/>
        <v>0.86582830981430603</v>
      </c>
      <c r="H48" s="26">
        <v>3.9336261591020008E-2</v>
      </c>
      <c r="I48" s="48">
        <f t="shared" si="234"/>
        <v>0.86232857326328838</v>
      </c>
      <c r="J48" s="26">
        <v>3.9296151166253769E-2</v>
      </c>
      <c r="K48" s="48">
        <f t="shared" si="234"/>
        <v>0.86144927350366018</v>
      </c>
      <c r="L48" s="26">
        <v>3.9226171917652333E-2</v>
      </c>
      <c r="M48" s="48">
        <f t="shared" ref="M48" si="292">L48/$AB48</f>
        <v>0.85991519011180351</v>
      </c>
      <c r="N48" s="26">
        <v>3.9386320387296517E-2</v>
      </c>
      <c r="O48" s="48">
        <f t="shared" ref="O48" si="293">N48/$AB48</f>
        <v>0.8634259609820607</v>
      </c>
      <c r="P48" s="26">
        <v>3.9387740747556757E-2</v>
      </c>
      <c r="Q48" s="48">
        <f t="shared" ref="Q48" si="294">P48/$AB48</f>
        <v>0.8634570980852625</v>
      </c>
      <c r="R48" s="26">
        <v>3.9329849706032587E-2</v>
      </c>
      <c r="S48" s="48">
        <f t="shared" ref="S48" si="295">R48/$AB48</f>
        <v>0.86218801207598961</v>
      </c>
      <c r="T48" s="26">
        <v>4.056030831829658E-2</v>
      </c>
      <c r="U48" s="48">
        <f t="shared" ref="U48" si="296">T48/$AB48</f>
        <v>0.88916209595322715</v>
      </c>
      <c r="V48" s="26">
        <v>3.8966807008428146E-2</v>
      </c>
      <c r="W48" s="48">
        <f t="shared" ref="W48" si="297">V48/$AB48</f>
        <v>0.85422939885763638</v>
      </c>
      <c r="X48" s="47">
        <v>4.0819205152199042E-2</v>
      </c>
      <c r="Y48" s="1">
        <f t="shared" ref="Y48" si="298">X48/$AB48</f>
        <v>0.89483762607153561</v>
      </c>
      <c r="Z48" t="s">
        <v>51</v>
      </c>
      <c r="AA48">
        <v>141213431</v>
      </c>
      <c r="AB48">
        <f t="shared" si="242"/>
        <v>4.5616326317659613E-2</v>
      </c>
    </row>
    <row r="49" spans="1:28" hidden="1">
      <c r="A49" s="10" t="s">
        <v>16</v>
      </c>
      <c r="B49" s="31">
        <v>4.65747812769437E-2</v>
      </c>
      <c r="C49" s="48">
        <f t="shared" ref="C49" si="299">B49/$AB49</f>
        <v>1.0637899251612217</v>
      </c>
      <c r="D49" s="26">
        <v>4.6967713451820263E-2</v>
      </c>
      <c r="E49" s="48">
        <f t="shared" si="232"/>
        <v>1.0727646809720945</v>
      </c>
      <c r="F49" s="26">
        <v>4.6896043474300868E-2</v>
      </c>
      <c r="G49" s="48">
        <f t="shared" si="233"/>
        <v>1.0711277049534995</v>
      </c>
      <c r="H49" s="26">
        <v>4.6653239757399122E-2</v>
      </c>
      <c r="I49" s="48">
        <f t="shared" si="234"/>
        <v>1.0655819537819391</v>
      </c>
      <c r="J49" s="26">
        <v>4.6546645986847351E-2</v>
      </c>
      <c r="K49" s="48">
        <f t="shared" si="234"/>
        <v>1.0631473018933204</v>
      </c>
      <c r="L49" s="26">
        <v>4.6755676234603229E-2</v>
      </c>
      <c r="M49" s="48">
        <f t="shared" ref="M49" si="300">L49/$AB49</f>
        <v>1.0679216511338339</v>
      </c>
      <c r="N49" s="26">
        <v>4.6503682669269679E-2</v>
      </c>
      <c r="O49" s="48">
        <f t="shared" ref="O49" si="301">N49/$AB49</f>
        <v>1.0621659994988151</v>
      </c>
      <c r="P49" s="26">
        <v>4.6623777172472999E-2</v>
      </c>
      <c r="Q49" s="48">
        <f t="shared" ref="Q49" si="302">P49/$AB49</f>
        <v>1.0649090144754236</v>
      </c>
      <c r="R49" s="26">
        <v>4.6342482218258443E-2</v>
      </c>
      <c r="S49" s="48">
        <f t="shared" ref="S49" si="303">R49/$AB49</f>
        <v>1.0584841053274281</v>
      </c>
      <c r="T49" s="26">
        <v>4.8856180482856941E-2</v>
      </c>
      <c r="U49" s="48">
        <f t="shared" ref="U49" si="304">T49/$AB49</f>
        <v>1.1158981567831863</v>
      </c>
      <c r="V49" s="26">
        <v>4.6925025406698198E-2</v>
      </c>
      <c r="W49" s="48">
        <f t="shared" ref="W49" si="305">V49/$AB49</f>
        <v>1.0717896659300343</v>
      </c>
      <c r="X49" s="47">
        <v>4.9247949578906811E-2</v>
      </c>
      <c r="Y49" s="1">
        <f t="shared" ref="Y49" si="306">X49/$AB49</f>
        <v>1.1248463473262449</v>
      </c>
      <c r="Z49" t="s">
        <v>52</v>
      </c>
      <c r="AA49">
        <v>135534747</v>
      </c>
      <c r="AB49">
        <f t="shared" si="242"/>
        <v>4.3781934924684587E-2</v>
      </c>
    </row>
    <row r="50" spans="1:28" hidden="1">
      <c r="A50" s="10" t="s">
        <v>17</v>
      </c>
      <c r="B50" s="31">
        <v>4.6537276475504832E-2</v>
      </c>
      <c r="C50" s="48">
        <f t="shared" ref="C50" si="307">B50/$AB50</f>
        <v>1.0670921661382571</v>
      </c>
      <c r="D50" s="26">
        <v>4.7026393404373333E-2</v>
      </c>
      <c r="E50" s="48">
        <f t="shared" si="232"/>
        <v>1.0783075376135498</v>
      </c>
      <c r="F50" s="26">
        <v>4.6657016190515377E-2</v>
      </c>
      <c r="G50" s="48">
        <f t="shared" si="233"/>
        <v>1.0698377782913584</v>
      </c>
      <c r="H50" s="26">
        <v>4.6249515966794746E-2</v>
      </c>
      <c r="I50" s="48">
        <f t="shared" si="234"/>
        <v>1.060493864565321</v>
      </c>
      <c r="J50" s="26">
        <v>4.6249218260793354E-2</v>
      </c>
      <c r="K50" s="48">
        <f t="shared" si="234"/>
        <v>1.0604870382152214</v>
      </c>
      <c r="L50" s="26">
        <v>4.6253796982936107E-2</v>
      </c>
      <c r="M50" s="48">
        <f t="shared" ref="M50" si="308">L50/$AB50</f>
        <v>1.0605920275678327</v>
      </c>
      <c r="N50" s="26">
        <v>4.6621508366117469E-2</v>
      </c>
      <c r="O50" s="48">
        <f t="shared" ref="O50" si="309">N50/$AB50</f>
        <v>1.0690235896640639</v>
      </c>
      <c r="P50" s="26">
        <v>4.6710493987152421E-2</v>
      </c>
      <c r="Q50" s="48">
        <f t="shared" ref="Q50" si="310">P50/$AB50</f>
        <v>1.0710640154538138</v>
      </c>
      <c r="R50" s="26">
        <v>4.6211002630755289E-2</v>
      </c>
      <c r="S50" s="48">
        <f t="shared" ref="S50" si="311">R50/$AB50</f>
        <v>1.0596107600458464</v>
      </c>
      <c r="T50" s="26">
        <v>4.7978955905231858E-2</v>
      </c>
      <c r="U50" s="48">
        <f t="shared" ref="U50" si="312">T50/$AB50</f>
        <v>1.1001496405341671</v>
      </c>
      <c r="V50" s="26">
        <v>4.6525777292142648E-2</v>
      </c>
      <c r="W50" s="48">
        <f t="shared" ref="W50" si="313">V50/$AB50</f>
        <v>1.0668284917376025</v>
      </c>
      <c r="X50" s="47">
        <v>4.8620094126713274E-2</v>
      </c>
      <c r="Y50" s="1">
        <f t="shared" ref="Y50" si="314">X50/$AB50</f>
        <v>1.1148508354765643</v>
      </c>
      <c r="Z50" t="s">
        <v>53</v>
      </c>
      <c r="AA50">
        <v>135006516</v>
      </c>
      <c r="AB50">
        <f t="shared" si="242"/>
        <v>4.3611299897290463E-2</v>
      </c>
    </row>
    <row r="51" spans="1:28" hidden="1">
      <c r="A51" s="10" t="s">
        <v>18</v>
      </c>
      <c r="B51" s="31">
        <v>4.7304270271963392E-2</v>
      </c>
      <c r="C51" s="48">
        <f t="shared" ref="C51" si="315">B51/$AB51</f>
        <v>1.0940357696994889</v>
      </c>
      <c r="D51" s="26">
        <v>4.7523775859346945E-2</v>
      </c>
      <c r="E51" s="48">
        <f t="shared" si="232"/>
        <v>1.0991124142152133</v>
      </c>
      <c r="F51" s="26">
        <v>4.7246031199302062E-2</v>
      </c>
      <c r="G51" s="48">
        <f t="shared" si="233"/>
        <v>1.0926888378407094</v>
      </c>
      <c r="H51" s="26">
        <v>4.7510637274108293E-2</v>
      </c>
      <c r="I51" s="48">
        <f t="shared" si="234"/>
        <v>1.0988085498466966</v>
      </c>
      <c r="J51" s="26">
        <v>4.7327096340013031E-2</v>
      </c>
      <c r="K51" s="48">
        <f t="shared" si="234"/>
        <v>1.0945636826084997</v>
      </c>
      <c r="L51" s="26">
        <v>4.7520663875086661E-2</v>
      </c>
      <c r="M51" s="48">
        <f t="shared" ref="M51" si="316">L51/$AB51</f>
        <v>1.0990404413874766</v>
      </c>
      <c r="N51" s="26">
        <v>4.7471923960520995E-2</v>
      </c>
      <c r="O51" s="48">
        <f t="shared" ref="O51" si="317">N51/$AB51</f>
        <v>1.0979132025644196</v>
      </c>
      <c r="P51" s="26">
        <v>4.7244765917593974E-2</v>
      </c>
      <c r="Q51" s="48">
        <f t="shared" ref="Q51" si="318">P51/$AB51</f>
        <v>1.0926595748705921</v>
      </c>
      <c r="R51" s="26">
        <v>4.7440278597101163E-2</v>
      </c>
      <c r="S51" s="48">
        <f t="shared" ref="S51" si="319">R51/$AB51</f>
        <v>1.0971813202348246</v>
      </c>
      <c r="T51" s="26">
        <v>4.8126515536170117E-2</v>
      </c>
      <c r="U51" s="48">
        <f t="shared" ref="U51" si="320">T51/$AB51</f>
        <v>1.1130523558414238</v>
      </c>
      <c r="V51" s="26">
        <v>4.7300395045502826E-2</v>
      </c>
      <c r="W51" s="48">
        <f t="shared" ref="W51" si="321">V51/$AB51</f>
        <v>1.0939461448867782</v>
      </c>
      <c r="X51" s="47">
        <v>4.8928001321076678E-2</v>
      </c>
      <c r="Y51" s="1">
        <f t="shared" ref="Y51" si="322">X51/$AB51</f>
        <v>1.1315888243790888</v>
      </c>
      <c r="Z51" t="s">
        <v>54</v>
      </c>
      <c r="AA51">
        <v>133851895</v>
      </c>
      <c r="AB51">
        <f t="shared" si="242"/>
        <v>4.3238321435282674E-2</v>
      </c>
    </row>
    <row r="52" spans="1:28" hidden="1">
      <c r="A52" s="10" t="s">
        <v>19</v>
      </c>
      <c r="B52" s="31">
        <v>3.4537800718443624E-2</v>
      </c>
      <c r="C52" s="48">
        <f t="shared" ref="C52" si="323">B52/$AB52</f>
        <v>0.92834942088106831</v>
      </c>
      <c r="D52" s="26">
        <v>3.3782886969837105E-2</v>
      </c>
      <c r="E52" s="48">
        <f t="shared" si="232"/>
        <v>0.90805792209551395</v>
      </c>
      <c r="F52" s="26">
        <v>3.4078263173200465E-2</v>
      </c>
      <c r="G52" s="48">
        <f t="shared" si="233"/>
        <v>0.91599740641791871</v>
      </c>
      <c r="H52" s="26">
        <v>3.4783485359857209E-2</v>
      </c>
      <c r="I52" s="48">
        <f t="shared" si="234"/>
        <v>0.93495323437906785</v>
      </c>
      <c r="J52" s="26">
        <v>3.4744317246723437E-2</v>
      </c>
      <c r="K52" s="48">
        <f t="shared" si="234"/>
        <v>0.93390042573496312</v>
      </c>
      <c r="L52" s="26">
        <v>3.4592833190597035E-2</v>
      </c>
      <c r="M52" s="48">
        <f t="shared" ref="M52" si="324">L52/$AB52</f>
        <v>0.92982865124868086</v>
      </c>
      <c r="N52" s="26">
        <v>3.4481024639867484E-2</v>
      </c>
      <c r="O52" s="48">
        <f t="shared" ref="O52" si="325">N52/$AB52</f>
        <v>0.92682332371883902</v>
      </c>
      <c r="P52" s="26">
        <v>3.4297463725874659E-2</v>
      </c>
      <c r="Q52" s="48">
        <f t="shared" ref="Q52" si="326">P52/$AB52</f>
        <v>0.92188934805574363</v>
      </c>
      <c r="R52" s="26">
        <v>3.4899685728879783E-2</v>
      </c>
      <c r="S52" s="48">
        <f t="shared" ref="S52" si="327">R52/$AB52</f>
        <v>0.93807661059423797</v>
      </c>
      <c r="T52" s="26">
        <v>3.2762885615724512E-2</v>
      </c>
      <c r="U52" s="48">
        <f t="shared" ref="U52" si="328">T52/$AB52</f>
        <v>0.88064107311582007</v>
      </c>
      <c r="V52" s="26">
        <v>3.4329607017597484E-2</v>
      </c>
      <c r="W52" s="48">
        <f t="shared" ref="W52" si="329">V52/$AB52</f>
        <v>0.92275333492333134</v>
      </c>
      <c r="X52" s="47">
        <v>3.1939780921450986E-2</v>
      </c>
      <c r="Y52" s="1">
        <f t="shared" ref="Y52" si="330">X52/$AB52</f>
        <v>0.85851665435266289</v>
      </c>
      <c r="Z52" t="s">
        <v>55</v>
      </c>
      <c r="AA52">
        <v>115169878</v>
      </c>
      <c r="AB52">
        <f t="shared" si="242"/>
        <v>3.7203449414192388E-2</v>
      </c>
    </row>
    <row r="53" spans="1:28" hidden="1">
      <c r="A53" s="10" t="s">
        <v>20</v>
      </c>
      <c r="B53" s="31">
        <v>3.1980055688448028E-2</v>
      </c>
      <c r="C53" s="48">
        <f t="shared" ref="C53" si="331">B53/$AB53</f>
        <v>0.92222040289348861</v>
      </c>
      <c r="D53" s="26">
        <v>3.1673901532245335E-2</v>
      </c>
      <c r="E53" s="48">
        <f t="shared" si="232"/>
        <v>0.91339172504403909</v>
      </c>
      <c r="F53" s="26">
        <v>3.2011624955558031E-2</v>
      </c>
      <c r="G53" s="48">
        <f t="shared" si="233"/>
        <v>0.92313077723795089</v>
      </c>
      <c r="H53" s="26">
        <v>3.1907927146415174E-2</v>
      </c>
      <c r="I53" s="48">
        <f t="shared" si="234"/>
        <v>0.92014040610606318</v>
      </c>
      <c r="J53" s="26">
        <v>3.1916374427402056E-2</v>
      </c>
      <c r="K53" s="48">
        <f t="shared" si="234"/>
        <v>0.92038400339529147</v>
      </c>
      <c r="L53" s="26">
        <v>3.2095934580730207E-2</v>
      </c>
      <c r="M53" s="48">
        <f t="shared" ref="M53" si="332">L53/$AB53</f>
        <v>0.92556204431426714</v>
      </c>
      <c r="N53" s="26">
        <v>3.2005206022421392E-2</v>
      </c>
      <c r="O53" s="48">
        <f t="shared" ref="O53" si="333">N53/$AB53</f>
        <v>0.92294567214741918</v>
      </c>
      <c r="P53" s="26">
        <v>3.1935394046023503E-2</v>
      </c>
      <c r="Q53" s="48">
        <f t="shared" ref="Q53" si="334">P53/$AB53</f>
        <v>0.92093247899892483</v>
      </c>
      <c r="R53" s="26">
        <v>3.1866928695012738E-2</v>
      </c>
      <c r="S53" s="48">
        <f t="shared" ref="S53" si="335">R53/$AB53</f>
        <v>0.91895811897252255</v>
      </c>
      <c r="T53" s="26">
        <v>3.2916254680951676E-2</v>
      </c>
      <c r="U53" s="48">
        <f t="shared" ref="U53" si="336">T53/$AB53</f>
        <v>0.94921791097997599</v>
      </c>
      <c r="V53" s="26">
        <v>3.179753344896883E-2</v>
      </c>
      <c r="W53" s="48">
        <f t="shared" ref="W53" si="337">V53/$AB53</f>
        <v>0.91695694322758403</v>
      </c>
      <c r="X53" s="47">
        <v>3.2583117740958879E-2</v>
      </c>
      <c r="Y53" s="1">
        <f t="shared" ref="Y53" si="338">X53/$AB53</f>
        <v>0.93961112086016263</v>
      </c>
      <c r="Z53" t="s">
        <v>56</v>
      </c>
      <c r="AA53">
        <v>107349540</v>
      </c>
      <c r="AB53">
        <f t="shared" si="242"/>
        <v>3.4677237228877E-2</v>
      </c>
    </row>
    <row r="54" spans="1:28" hidden="1">
      <c r="A54" s="10" t="s">
        <v>21</v>
      </c>
      <c r="B54" s="31">
        <v>2.8201137837975961E-2</v>
      </c>
      <c r="C54" s="48">
        <f t="shared" ref="C54" si="339">B54/$AB54</f>
        <v>0.85146240282898622</v>
      </c>
      <c r="D54" s="26">
        <v>2.8160090087698587E-2</v>
      </c>
      <c r="E54" s="48">
        <f t="shared" si="232"/>
        <v>0.85022306928568381</v>
      </c>
      <c r="F54" s="26">
        <v>2.7896379591970718E-2</v>
      </c>
      <c r="G54" s="48">
        <f t="shared" si="233"/>
        <v>0.8422609943639654</v>
      </c>
      <c r="H54" s="26">
        <v>2.8082861902176029E-2</v>
      </c>
      <c r="I54" s="48">
        <f t="shared" si="234"/>
        <v>0.84789135853028974</v>
      </c>
      <c r="J54" s="26">
        <v>2.8088281307936443E-2</v>
      </c>
      <c r="K54" s="48">
        <f t="shared" si="234"/>
        <v>0.84805498385197642</v>
      </c>
      <c r="L54" s="26">
        <v>2.8121024596687728E-2</v>
      </c>
      <c r="M54" s="48">
        <f t="shared" ref="M54" si="340">L54/$AB54</f>
        <v>0.8490435850735607</v>
      </c>
      <c r="N54" s="26">
        <v>2.7884757594581006E-2</v>
      </c>
      <c r="O54" s="48">
        <f t="shared" ref="O54" si="341">N54/$AB54</f>
        <v>0.84191009739378031</v>
      </c>
      <c r="P54" s="26">
        <v>2.7992187778517547E-2</v>
      </c>
      <c r="Q54" s="48">
        <f t="shared" ref="Q54" si="342">P54/$AB54</f>
        <v>0.84515368150292181</v>
      </c>
      <c r="R54" s="26">
        <v>2.7939412344420669E-2</v>
      </c>
      <c r="S54" s="48">
        <f t="shared" ref="S54" si="343">R54/$AB54</f>
        <v>0.84356026005359441</v>
      </c>
      <c r="T54" s="26">
        <v>2.9951119419893129E-2</v>
      </c>
      <c r="U54" s="48">
        <f t="shared" ref="U54" si="344">T54/$AB54</f>
        <v>0.90429869373350258</v>
      </c>
      <c r="V54" s="26">
        <v>2.8384821694645873E-2</v>
      </c>
      <c r="W54" s="48">
        <f t="shared" ref="W54" si="345">V54/$AB54</f>
        <v>0.8570082747317308</v>
      </c>
      <c r="X54" s="47">
        <v>3.0892208399845876E-2</v>
      </c>
      <c r="Y54" s="1">
        <f t="shared" ref="Y54" si="346">X54/$AB54</f>
        <v>0.93271250769910097</v>
      </c>
      <c r="Z54" t="s">
        <v>57</v>
      </c>
      <c r="AA54">
        <v>102531392</v>
      </c>
      <c r="AB54">
        <f t="shared" si="242"/>
        <v>3.3120825704432283E-2</v>
      </c>
    </row>
    <row r="55" spans="1:28" hidden="1">
      <c r="A55" s="10" t="s">
        <v>22</v>
      </c>
      <c r="B55" s="31">
        <v>2.6660143853581255E-2</v>
      </c>
      <c r="C55" s="48">
        <f t="shared" ref="C55" si="347">B55/$AB55</f>
        <v>0.91341299032937562</v>
      </c>
      <c r="D55" s="26">
        <v>2.7698334746775046E-2</v>
      </c>
      <c r="E55" s="48">
        <f t="shared" si="232"/>
        <v>0.94898283021819829</v>
      </c>
      <c r="F55" s="26">
        <v>2.6651773309667937E-2</v>
      </c>
      <c r="G55" s="48">
        <f t="shared" si="233"/>
        <v>0.91312620404688072</v>
      </c>
      <c r="H55" s="26">
        <v>2.6422141110859072E-2</v>
      </c>
      <c r="I55" s="48">
        <f t="shared" si="234"/>
        <v>0.90525869085783472</v>
      </c>
      <c r="J55" s="26">
        <v>2.6483361298149089E-2</v>
      </c>
      <c r="K55" s="48">
        <f t="shared" si="234"/>
        <v>0.9073561782025471</v>
      </c>
      <c r="L55" s="26">
        <v>2.625755943289618E-2</v>
      </c>
      <c r="M55" s="48">
        <f t="shared" ref="M55" si="348">L55/$AB55</f>
        <v>0.89961989747970683</v>
      </c>
      <c r="N55" s="26">
        <v>2.6472821210597412E-2</v>
      </c>
      <c r="O55" s="48">
        <f t="shared" ref="O55" si="349">N55/$AB55</f>
        <v>0.90699506038781263</v>
      </c>
      <c r="P55" s="26">
        <v>2.6664456993759279E-2</v>
      </c>
      <c r="Q55" s="48">
        <f t="shared" ref="Q55" si="350">P55/$AB55</f>
        <v>0.91356076441076672</v>
      </c>
      <c r="R55" s="26">
        <v>2.6368638511418362E-2</v>
      </c>
      <c r="S55" s="48">
        <f t="shared" ref="S55" si="351">R55/$AB55</f>
        <v>0.90342561862784487</v>
      </c>
      <c r="T55" s="26">
        <v>2.9793102807234836E-2</v>
      </c>
      <c r="U55" s="48">
        <f t="shared" ref="U55" si="352">T55/$AB55</f>
        <v>1.0207524488916557</v>
      </c>
      <c r="V55" s="26">
        <v>2.6548089339884312E-2</v>
      </c>
      <c r="W55" s="48">
        <f t="shared" ref="W55" si="353">V55/$AB55</f>
        <v>0.9095738494380905</v>
      </c>
      <c r="X55" s="47">
        <v>2.9880759068640943E-2</v>
      </c>
      <c r="Y55" s="1">
        <f t="shared" ref="Y55" si="354">X55/$AB55</f>
        <v>1.0237556722910406</v>
      </c>
      <c r="Z55" t="s">
        <v>58</v>
      </c>
      <c r="AA55">
        <v>90354753</v>
      </c>
      <c r="AB55">
        <f t="shared" si="242"/>
        <v>2.9187392927231787E-2</v>
      </c>
    </row>
    <row r="56" spans="1:28" hidden="1">
      <c r="A56" s="10" t="s">
        <v>23</v>
      </c>
      <c r="B56" s="31">
        <v>2.7044258962823264E-2</v>
      </c>
      <c r="C56" s="48">
        <f t="shared" ref="C56" si="355">B56/$AB56</f>
        <v>1.0310990216724671</v>
      </c>
      <c r="D56" s="26">
        <v>2.8447901283554105E-2</v>
      </c>
      <c r="E56" s="48">
        <f t="shared" si="232"/>
        <v>1.0846147872799916</v>
      </c>
      <c r="F56" s="26">
        <v>2.6906519989292318E-2</v>
      </c>
      <c r="G56" s="48">
        <f t="shared" si="233"/>
        <v>1.0258475366512225</v>
      </c>
      <c r="H56" s="26">
        <v>2.6695720115388934E-2</v>
      </c>
      <c r="I56" s="48">
        <f t="shared" si="234"/>
        <v>1.0178105057956444</v>
      </c>
      <c r="J56" s="26">
        <v>2.6853757959661662E-2</v>
      </c>
      <c r="K56" s="48">
        <f t="shared" si="234"/>
        <v>1.0238359127716994</v>
      </c>
      <c r="L56" s="26">
        <v>2.6956112205203494E-2</v>
      </c>
      <c r="M56" s="48">
        <f t="shared" ref="M56" si="356">L56/$AB56</f>
        <v>1.0277383070871542</v>
      </c>
      <c r="N56" s="26">
        <v>2.6773054890012915E-2</v>
      </c>
      <c r="O56" s="48">
        <f t="shared" ref="O56" si="357">N56/$AB56</f>
        <v>1.0207589988775092</v>
      </c>
      <c r="P56" s="26">
        <v>2.6923162157552891E-2</v>
      </c>
      <c r="Q56" s="48">
        <f t="shared" ref="Q56" si="358">P56/$AB56</f>
        <v>1.0264820418685989</v>
      </c>
      <c r="R56" s="26">
        <v>2.6740388318562243E-2</v>
      </c>
      <c r="S56" s="48">
        <f t="shared" ref="S56" si="359">R56/$AB56</f>
        <v>1.0195135415732257</v>
      </c>
      <c r="T56" s="26">
        <v>3.0069631879386848E-2</v>
      </c>
      <c r="U56" s="48">
        <f t="shared" ref="U56" si="360">T56/$AB56</f>
        <v>1.1464454639155806</v>
      </c>
      <c r="V56" s="26">
        <v>2.6663661162518816E-2</v>
      </c>
      <c r="W56" s="48">
        <f t="shared" ref="W56" si="361">V56/$AB56</f>
        <v>1.0165882147731518</v>
      </c>
      <c r="X56" s="47">
        <v>3.1102066934551659E-2</v>
      </c>
      <c r="Y56" s="1">
        <f t="shared" ref="Y56" si="362">X56/$AB56</f>
        <v>1.1858084494861663</v>
      </c>
      <c r="Z56" t="s">
        <v>59</v>
      </c>
      <c r="AA56">
        <v>81195210</v>
      </c>
      <c r="AB56">
        <f t="shared" si="242"/>
        <v>2.6228575912095067E-2</v>
      </c>
    </row>
    <row r="57" spans="1:28" hidden="1">
      <c r="A57" s="10" t="s">
        <v>24</v>
      </c>
      <c r="B57" s="31">
        <v>2.7542124898407322E-2</v>
      </c>
      <c r="C57" s="48">
        <f t="shared" ref="C57" si="363">B57/$AB57</f>
        <v>1.0920151018448081</v>
      </c>
      <c r="D57" s="26">
        <v>2.7298053641859485E-2</v>
      </c>
      <c r="E57" s="48">
        <f t="shared" si="232"/>
        <v>1.0823379437076055</v>
      </c>
      <c r="F57" s="26">
        <v>2.7372091507226529E-2</v>
      </c>
      <c r="G57" s="48">
        <f t="shared" si="233"/>
        <v>1.0852734640201229</v>
      </c>
      <c r="H57" s="26">
        <v>2.7338653688848562E-2</v>
      </c>
      <c r="I57" s="48">
        <f t="shared" si="234"/>
        <v>1.0839476911258319</v>
      </c>
      <c r="J57" s="26">
        <v>2.7454165395989327E-2</v>
      </c>
      <c r="K57" s="48">
        <f t="shared" si="234"/>
        <v>1.0885276038632432</v>
      </c>
      <c r="L57" s="26">
        <v>2.761322540627224E-2</v>
      </c>
      <c r="M57" s="48">
        <f t="shared" ref="M57" si="364">L57/$AB57</f>
        <v>1.0948341591478929</v>
      </c>
      <c r="N57" s="26">
        <v>2.7433667583636526E-2</v>
      </c>
      <c r="O57" s="48">
        <f t="shared" ref="O57" si="365">N57/$AB57</f>
        <v>1.0877148880424194</v>
      </c>
      <c r="P57" s="26">
        <v>2.7409258079839207E-2</v>
      </c>
      <c r="Q57" s="48">
        <f t="shared" ref="Q57" si="366">P57/$AB57</f>
        <v>1.0867470779379511</v>
      </c>
      <c r="R57" s="26">
        <v>2.7244781249381872E-2</v>
      </c>
      <c r="S57" s="48">
        <f t="shared" ref="S57" si="367">R57/$AB57</f>
        <v>1.080225751663181</v>
      </c>
      <c r="T57" s="26">
        <v>2.740193965392038E-2</v>
      </c>
      <c r="U57" s="48">
        <f t="shared" ref="U57" si="368">T57/$AB57</f>
        <v>1.0864569103617538</v>
      </c>
      <c r="V57" s="26">
        <v>2.7531882540822641E-2</v>
      </c>
      <c r="W57" s="48">
        <f t="shared" ref="W57" si="369">V57/$AB57</f>
        <v>1.0916090035788892</v>
      </c>
      <c r="X57" s="47">
        <v>2.7491468046457863E-2</v>
      </c>
      <c r="Y57" s="1">
        <f t="shared" ref="Y57" si="370">X57/$AB57</f>
        <v>1.0900066131190917</v>
      </c>
      <c r="Z57" t="s">
        <v>60</v>
      </c>
      <c r="AA57">
        <v>78077248</v>
      </c>
      <c r="AB57">
        <f t="shared" si="242"/>
        <v>2.5221377297693703E-2</v>
      </c>
    </row>
    <row r="58" spans="1:28" hidden="1">
      <c r="A58" s="10" t="s">
        <v>25</v>
      </c>
      <c r="B58" s="31">
        <v>1.8759819251585506E-2</v>
      </c>
      <c r="C58" s="48">
        <f t="shared" ref="C58" si="371">B58/$AB58</f>
        <v>0.98216383512525485</v>
      </c>
      <c r="D58" s="26">
        <v>2.0257856477218904E-2</v>
      </c>
      <c r="E58" s="48">
        <f t="shared" si="232"/>
        <v>1.0605930548824838</v>
      </c>
      <c r="F58" s="26">
        <v>1.8697759015189098E-2</v>
      </c>
      <c r="G58" s="48">
        <f t="shared" si="233"/>
        <v>0.97891469295760181</v>
      </c>
      <c r="H58" s="26">
        <v>1.8600622770296744E-2</v>
      </c>
      <c r="I58" s="48">
        <f t="shared" si="234"/>
        <v>0.9738291585218114</v>
      </c>
      <c r="J58" s="26">
        <v>1.8453605835294044E-2</v>
      </c>
      <c r="K58" s="48">
        <f t="shared" si="234"/>
        <v>0.96613213784297902</v>
      </c>
      <c r="L58" s="26">
        <v>1.8507701840311627E-2</v>
      </c>
      <c r="M58" s="48">
        <f t="shared" ref="M58" si="372">L58/$AB58</f>
        <v>0.96896431543704264</v>
      </c>
      <c r="N58" s="26">
        <v>1.8548426854398989E-2</v>
      </c>
      <c r="O58" s="48">
        <f t="shared" ref="O58" si="373">N58/$AB58</f>
        <v>0.97109645943508216</v>
      </c>
      <c r="P58" s="26">
        <v>1.8831038067718124E-2</v>
      </c>
      <c r="Q58" s="48">
        <f t="shared" ref="Q58" si="374">P58/$AB58</f>
        <v>0.98589247156081006</v>
      </c>
      <c r="R58" s="26">
        <v>1.8488008014437157E-2</v>
      </c>
      <c r="S58" s="48">
        <f t="shared" ref="S58" si="375">R58/$AB58</f>
        <v>0.96793325200888491</v>
      </c>
      <c r="T58" s="26">
        <v>2.114866458534001E-2</v>
      </c>
      <c r="U58" s="48">
        <f t="shared" ref="U58" si="376">T58/$AB58</f>
        <v>1.1072310046462563</v>
      </c>
      <c r="V58" s="26">
        <v>1.8585095246464074E-2</v>
      </c>
      <c r="W58" s="48">
        <f t="shared" ref="W58" si="377">V58/$AB58</f>
        <v>0.97301622039309232</v>
      </c>
      <c r="X58" s="47">
        <v>2.2296609236527772E-2</v>
      </c>
      <c r="Y58" s="1">
        <f t="shared" ref="Y58" si="378">X58/$AB58</f>
        <v>1.1673312490037175</v>
      </c>
      <c r="Z58" t="s">
        <v>61</v>
      </c>
      <c r="AA58">
        <v>59128983</v>
      </c>
      <c r="AB58">
        <f t="shared" si="242"/>
        <v>1.9100498899140464E-2</v>
      </c>
    </row>
    <row r="59" spans="1:28" hidden="1">
      <c r="A59" s="10" t="s">
        <v>26</v>
      </c>
      <c r="B59" s="31">
        <v>2.1666235292760006E-2</v>
      </c>
      <c r="C59" s="48">
        <f t="shared" ref="C59" si="379">B59/$AB59</f>
        <v>1.0641986801358299</v>
      </c>
      <c r="D59" s="26">
        <v>2.2348679072353779E-2</v>
      </c>
      <c r="E59" s="48">
        <f t="shared" si="232"/>
        <v>1.0977188445620552</v>
      </c>
      <c r="F59" s="26">
        <v>2.1672885845285084E-2</v>
      </c>
      <c r="G59" s="48">
        <f t="shared" si="233"/>
        <v>1.0645253409111668</v>
      </c>
      <c r="H59" s="26">
        <v>2.1747468706823665E-2</v>
      </c>
      <c r="I59" s="48">
        <f t="shared" si="234"/>
        <v>1.0681886899765503</v>
      </c>
      <c r="J59" s="26">
        <v>2.1637668785277408E-2</v>
      </c>
      <c r="K59" s="48">
        <f t="shared" si="234"/>
        <v>1.0627955549898001</v>
      </c>
      <c r="L59" s="26">
        <v>2.1505164159901492E-2</v>
      </c>
      <c r="M59" s="48">
        <f t="shared" ref="M59" si="380">L59/$AB59</f>
        <v>1.0562872139913959</v>
      </c>
      <c r="N59" s="26">
        <v>2.1551749637649009E-2</v>
      </c>
      <c r="O59" s="48">
        <f t="shared" ref="O59" si="381">N59/$AB59</f>
        <v>1.0585753920372132</v>
      </c>
      <c r="P59" s="26">
        <v>2.1604530857214983E-2</v>
      </c>
      <c r="Q59" s="48">
        <f t="shared" ref="Q59" si="382">P59/$AB59</f>
        <v>1.061167891538815</v>
      </c>
      <c r="R59" s="26">
        <v>2.1445716965171873E-2</v>
      </c>
      <c r="S59" s="48">
        <f t="shared" ref="S59" si="383">R59/$AB59</f>
        <v>1.0533672961877625</v>
      </c>
      <c r="T59" s="26">
        <v>2.4203265134447739E-2</v>
      </c>
      <c r="U59" s="48">
        <f t="shared" ref="U59" si="384">T59/$AB59</f>
        <v>1.1888121061652011</v>
      </c>
      <c r="V59" s="26">
        <v>2.1712220430805909E-2</v>
      </c>
      <c r="W59" s="48">
        <f t="shared" ref="W59" si="385">V59/$AB59</f>
        <v>1.0664573707921927</v>
      </c>
      <c r="X59" s="47">
        <v>2.4677299499091761E-2</v>
      </c>
      <c r="Y59" s="1">
        <f t="shared" ref="Y59" si="386">X59/$AB59</f>
        <v>1.2120956502778124</v>
      </c>
      <c r="Z59" t="s">
        <v>62</v>
      </c>
      <c r="AA59">
        <v>63025520</v>
      </c>
      <c r="AB59">
        <f t="shared" si="242"/>
        <v>2.0359201432193674E-2</v>
      </c>
    </row>
    <row r="60" spans="1:28" hidden="1">
      <c r="A60" s="10" t="s">
        <v>27</v>
      </c>
      <c r="B60" s="31">
        <v>1.2327127593807339E-2</v>
      </c>
      <c r="C60" s="48">
        <f t="shared" ref="C60" si="387">B60/$AB60</f>
        <v>0.79287125905824829</v>
      </c>
      <c r="D60" s="26">
        <v>1.2216607264857555E-2</v>
      </c>
      <c r="E60" s="48">
        <f t="shared" si="232"/>
        <v>0.78576267746053963</v>
      </c>
      <c r="F60" s="26">
        <v>1.2342499744559818E-2</v>
      </c>
      <c r="G60" s="48">
        <f t="shared" si="233"/>
        <v>0.79385998383851863</v>
      </c>
      <c r="H60" s="26">
        <v>1.2218487433466915E-2</v>
      </c>
      <c r="I60" s="48">
        <f t="shared" si="234"/>
        <v>0.78588360844313876</v>
      </c>
      <c r="J60" s="26">
        <v>1.2281782234522951E-2</v>
      </c>
      <c r="K60" s="48">
        <f t="shared" si="234"/>
        <v>0.78995468081772435</v>
      </c>
      <c r="L60" s="26">
        <v>1.2338467893541084E-2</v>
      </c>
      <c r="M60" s="48">
        <f t="shared" ref="M60" si="388">L60/$AB60</f>
        <v>0.79360065831688087</v>
      </c>
      <c r="N60" s="26">
        <v>1.2216897881109435E-2</v>
      </c>
      <c r="O60" s="48">
        <f t="shared" ref="O60" si="389">N60/$AB60</f>
        <v>0.78578136967182532</v>
      </c>
      <c r="P60" s="26">
        <v>1.2169741420093827E-2</v>
      </c>
      <c r="Q60" s="48">
        <f t="shared" ref="Q60" si="390">P60/$AB60</f>
        <v>0.78274830277658547</v>
      </c>
      <c r="R60" s="26">
        <v>1.2232837550570192E-2</v>
      </c>
      <c r="S60" s="48">
        <f t="shared" ref="S60" si="391">R60/$AB60</f>
        <v>0.78680659681400822</v>
      </c>
      <c r="T60" s="26">
        <v>1.2249773141591019E-2</v>
      </c>
      <c r="U60" s="48">
        <f t="shared" ref="U60" si="392">T60/$AB60</f>
        <v>0.78789588085632845</v>
      </c>
      <c r="V60" s="26">
        <v>1.2353768214501303E-2</v>
      </c>
      <c r="W60" s="48">
        <f t="shared" ref="W60" si="393">V60/$AB60</f>
        <v>0.79458476306078074</v>
      </c>
      <c r="X60" s="47">
        <v>1.2452179776517863E-2</v>
      </c>
      <c r="Y60" s="1">
        <f t="shared" ref="Y60" si="394">X60/$AB60</f>
        <v>0.80091451818728376</v>
      </c>
      <c r="Z60" t="s">
        <v>63</v>
      </c>
      <c r="AA60">
        <v>48129895</v>
      </c>
      <c r="AB60">
        <f t="shared" si="242"/>
        <v>1.5547451686480826E-2</v>
      </c>
    </row>
    <row r="61" spans="1:28" hidden="1">
      <c r="A61" s="10" t="s">
        <v>28</v>
      </c>
      <c r="B61" s="31">
        <v>1.1666466091538092E-2</v>
      </c>
      <c r="C61" s="48">
        <f t="shared" ref="C61" si="395">B61/$AB61</f>
        <v>0.70394544527359204</v>
      </c>
      <c r="D61" s="26">
        <v>1.2326981461326419E-2</v>
      </c>
      <c r="E61" s="48">
        <f t="shared" si="232"/>
        <v>0.74380042641762023</v>
      </c>
      <c r="F61" s="26">
        <v>1.1390551625963448E-2</v>
      </c>
      <c r="G61" s="48">
        <f t="shared" si="233"/>
        <v>0.68729698207981949</v>
      </c>
      <c r="H61" s="26">
        <v>1.148985993396527E-2</v>
      </c>
      <c r="I61" s="48">
        <f t="shared" si="234"/>
        <v>0.69328916776374427</v>
      </c>
      <c r="J61" s="26">
        <v>1.1498159318946027E-2</v>
      </c>
      <c r="K61" s="48">
        <f t="shared" si="234"/>
        <v>0.69378994616655587</v>
      </c>
      <c r="L61" s="26">
        <v>1.1387331067970106E-2</v>
      </c>
      <c r="M61" s="48">
        <f t="shared" ref="M61" si="396">L61/$AB61</f>
        <v>0.68710265612773902</v>
      </c>
      <c r="N61" s="26">
        <v>1.1397047948649689E-2</v>
      </c>
      <c r="O61" s="48">
        <f t="shared" ref="O61" si="397">N61/$AB61</f>
        <v>0.6876889651130812</v>
      </c>
      <c r="P61" s="26">
        <v>1.1518401789835054E-2</v>
      </c>
      <c r="Q61" s="48">
        <f t="shared" ref="Q61" si="398">P61/$AB61</f>
        <v>0.6950113610381724</v>
      </c>
      <c r="R61" s="26">
        <v>1.1397418578647482E-2</v>
      </c>
      <c r="S61" s="48">
        <f t="shared" ref="S61" si="399">R61/$AB61</f>
        <v>0.68771132863745799</v>
      </c>
      <c r="T61" s="26">
        <v>1.3240862631278692E-2</v>
      </c>
      <c r="U61" s="48">
        <f t="shared" ref="U61" si="400">T61/$AB61</f>
        <v>0.79894330190892415</v>
      </c>
      <c r="V61" s="26">
        <v>1.1450206692086099E-2</v>
      </c>
      <c r="W61" s="48">
        <f t="shared" ref="W61" si="401">V61/$AB61</f>
        <v>0.69089652214234054</v>
      </c>
      <c r="X61" s="47">
        <v>1.4007197115649255E-2</v>
      </c>
      <c r="Y61" s="1">
        <f t="shared" ref="Y61" si="402">X61/$AB61</f>
        <v>0.84518332571699262</v>
      </c>
      <c r="Z61" t="s">
        <v>64</v>
      </c>
      <c r="AA61">
        <v>51304566</v>
      </c>
      <c r="AB61">
        <f t="shared" si="242"/>
        <v>1.6572969070073121E-2</v>
      </c>
    </row>
    <row r="62" spans="1:28" hidden="1">
      <c r="A62" s="10" t="s">
        <v>30</v>
      </c>
      <c r="B62" s="31">
        <v>4.5321461483805343E-2</v>
      </c>
      <c r="C62" s="48">
        <f t="shared" ref="C62" si="403">B62/$AB62</f>
        <v>0.90358806327641383</v>
      </c>
      <c r="D62" s="26">
        <v>4.482379947104214E-2</v>
      </c>
      <c r="E62" s="48">
        <f t="shared" si="232"/>
        <v>0.8936660210571965</v>
      </c>
      <c r="F62" s="26">
        <v>4.5617686724461648E-2</v>
      </c>
      <c r="G62" s="48">
        <f t="shared" si="233"/>
        <v>0.90949399796463792</v>
      </c>
      <c r="H62" s="26">
        <v>4.6640866837596259E-2</v>
      </c>
      <c r="I62" s="48">
        <f t="shared" si="234"/>
        <v>0.92989345787924393</v>
      </c>
      <c r="J62" s="26">
        <v>4.6662047944556299E-2</v>
      </c>
      <c r="K62" s="48">
        <f t="shared" si="234"/>
        <v>0.93031575219168372</v>
      </c>
      <c r="L62" s="26">
        <v>4.6542558439662013E-2</v>
      </c>
      <c r="M62" s="48">
        <f t="shared" ref="M62" si="404">L62/$AB62</f>
        <v>0.92793345279589157</v>
      </c>
      <c r="N62" s="26">
        <v>4.7609962433815482E-2</v>
      </c>
      <c r="O62" s="48">
        <f t="shared" ref="O62" si="405">N62/$AB62</f>
        <v>0.9492146179709221</v>
      </c>
      <c r="P62" s="26">
        <v>4.7717854317678381E-2</v>
      </c>
      <c r="Q62" s="48">
        <f t="shared" ref="Q62" si="406">P62/$AB62</f>
        <v>0.95136569199173127</v>
      </c>
      <c r="R62" s="26">
        <v>4.7995867119514944E-2</v>
      </c>
      <c r="S62" s="48">
        <f t="shared" ref="S62" si="407">R62/$AB62</f>
        <v>0.95690851962687529</v>
      </c>
      <c r="T62" s="26">
        <v>2.5022395369183738E-2</v>
      </c>
      <c r="U62" s="48">
        <f t="shared" ref="U62" si="408">T62/$AB62</f>
        <v>0.49887927330535486</v>
      </c>
      <c r="V62" s="26">
        <v>4.8597473848293354E-2</v>
      </c>
      <c r="W62" s="48">
        <f t="shared" ref="W62" si="409">V62/$AB62</f>
        <v>0.96890293995476318</v>
      </c>
      <c r="X62" s="47">
        <v>2.4679019651015578E-2</v>
      </c>
      <c r="Y62" s="1">
        <f t="shared" ref="Y62" si="410">X62/$AB62</f>
        <v>0.49203328489285442</v>
      </c>
      <c r="Z62" t="s">
        <v>65</v>
      </c>
      <c r="AA62">
        <v>155270560</v>
      </c>
      <c r="AB62">
        <f t="shared" si="242"/>
        <v>5.0157215799719122E-2</v>
      </c>
    </row>
    <row r="63" spans="1:28" hidden="1">
      <c r="A63" s="10" t="s">
        <v>29</v>
      </c>
      <c r="B63" s="31">
        <v>3.2146972661884735E-4</v>
      </c>
      <c r="C63" s="48">
        <f t="shared" ref="C63" si="411">B63/$AB63</f>
        <v>1.6761104955962742E-2</v>
      </c>
      <c r="D63" s="26">
        <v>2.9549547535651565E-4</v>
      </c>
      <c r="E63" s="48">
        <f t="shared" si="232"/>
        <v>1.5406833883101583E-2</v>
      </c>
      <c r="F63" s="26">
        <v>3.194736036668727E-4</v>
      </c>
      <c r="G63" s="48">
        <f t="shared" si="233"/>
        <v>1.6657029133163033E-2</v>
      </c>
      <c r="H63" s="26">
        <v>2.2317081274044135E-4</v>
      </c>
      <c r="I63" s="48">
        <f t="shared" si="234"/>
        <v>1.163589945091501E-2</v>
      </c>
      <c r="J63" s="26">
        <v>2.2525193119822526E-4</v>
      </c>
      <c r="K63" s="48">
        <f t="shared" si="234"/>
        <v>1.1744406853038337E-2</v>
      </c>
      <c r="L63" s="26">
        <v>2.5916176298407012E-4</v>
      </c>
      <c r="M63" s="48">
        <f t="shared" ref="M63" si="412">L63/$AB63</f>
        <v>1.3512431032420785E-2</v>
      </c>
      <c r="N63" s="26">
        <v>1.4839135879157175E-4</v>
      </c>
      <c r="O63" s="48">
        <f t="shared" ref="O63" si="413">N63/$AB63</f>
        <v>7.7369746925265749E-3</v>
      </c>
      <c r="P63" s="26">
        <v>1.4211922405794224E-4</v>
      </c>
      <c r="Q63" s="48">
        <f t="shared" ref="Q63" si="414">P63/$AB63</f>
        <v>7.4099519595494526E-3</v>
      </c>
      <c r="R63" s="26">
        <v>1.4951439817836778E-4</v>
      </c>
      <c r="S63" s="48">
        <f t="shared" ref="S63" si="415">R63/$AB63</f>
        <v>7.7955288252274943E-3</v>
      </c>
      <c r="T63" s="26">
        <v>1.8125434981392382E-3</v>
      </c>
      <c r="U63" s="48">
        <f t="shared" ref="U63" si="416">T63/$AB63</f>
        <v>9.4504176580148536E-2</v>
      </c>
      <c r="V63" s="26">
        <v>1.3945029838543298E-4</v>
      </c>
      <c r="W63" s="48">
        <f t="shared" ref="W63" si="417">V63/$AB63</f>
        <v>7.2707968864198745E-3</v>
      </c>
      <c r="X63" s="47">
        <v>1.8543237738757087E-3</v>
      </c>
      <c r="Y63" s="1">
        <f t="shared" ref="Y63" si="418">X63/$AB63</f>
        <v>9.6682557711315953E-2</v>
      </c>
      <c r="Z63" t="s">
        <v>66</v>
      </c>
      <c r="AA63">
        <v>59373566</v>
      </c>
      <c r="AB63">
        <f t="shared" si="242"/>
        <v>1.9179506808379296E-2</v>
      </c>
    </row>
    <row r="64" spans="1:28">
      <c r="A64" s="73" t="s">
        <v>81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5"/>
    </row>
    <row r="65" spans="1:24">
      <c r="A65" s="11" t="s">
        <v>7</v>
      </c>
      <c r="B65" s="70">
        <v>0.9966690079041457</v>
      </c>
      <c r="C65" s="44"/>
      <c r="D65" s="71">
        <v>1.0103616859919613</v>
      </c>
      <c r="E65" s="44"/>
      <c r="F65" s="71">
        <v>0.99357992967629771</v>
      </c>
      <c r="G65" s="44"/>
      <c r="H65" s="71">
        <v>0.99722172236096052</v>
      </c>
      <c r="I65" s="44"/>
      <c r="J65" s="71">
        <v>0.99451771097349273</v>
      </c>
      <c r="K65" s="44"/>
      <c r="L65" s="71">
        <v>0.99631650456015242</v>
      </c>
      <c r="M65" s="44"/>
      <c r="N65" s="71">
        <v>0.99612019855229161</v>
      </c>
      <c r="O65" s="44"/>
      <c r="P65" s="71">
        <v>0.99677372670947706</v>
      </c>
      <c r="Q65" s="44"/>
      <c r="R65" s="71">
        <v>0.99418151253808651</v>
      </c>
      <c r="S65" s="44"/>
      <c r="T65" s="71">
        <v>1.0315255364301261</v>
      </c>
      <c r="U65" s="44"/>
      <c r="V65" s="71">
        <v>0.99710124876229789</v>
      </c>
      <c r="W65" s="44"/>
      <c r="X65" s="72">
        <v>1.0477635434152013</v>
      </c>
    </row>
    <row r="66" spans="1:24">
      <c r="A66" s="6" t="s">
        <v>8</v>
      </c>
      <c r="B66" s="32">
        <v>1.0868346983828863</v>
      </c>
      <c r="C66" s="44"/>
      <c r="D66" s="15">
        <v>1.0843544716178508</v>
      </c>
      <c r="E66" s="44"/>
      <c r="F66" s="15">
        <v>1.0933834989579305</v>
      </c>
      <c r="G66" s="44"/>
      <c r="H66" s="15">
        <v>1.0907428765085159</v>
      </c>
      <c r="I66" s="44"/>
      <c r="J66" s="15">
        <v>1.0902269600517425</v>
      </c>
      <c r="K66" s="44"/>
      <c r="L66" s="15">
        <v>1.088373339624807</v>
      </c>
      <c r="M66" s="44"/>
      <c r="N66" s="15">
        <v>1.0882647076513594</v>
      </c>
      <c r="O66" s="44"/>
      <c r="P66" s="15">
        <v>1.0875098822846216</v>
      </c>
      <c r="Q66" s="44"/>
      <c r="R66" s="15">
        <v>1.0932826837927803</v>
      </c>
      <c r="S66" s="44"/>
      <c r="T66" s="15">
        <v>1.1044594235362288</v>
      </c>
      <c r="U66" s="44"/>
      <c r="V66" s="15">
        <v>1.0895941905766784</v>
      </c>
      <c r="W66" s="44"/>
      <c r="X66" s="49">
        <v>1.0915037082361516</v>
      </c>
    </row>
    <row r="67" spans="1:24">
      <c r="A67" s="6" t="s">
        <v>9</v>
      </c>
      <c r="B67" s="32">
        <v>1.1128895121282545</v>
      </c>
      <c r="C67" s="44"/>
      <c r="D67" s="15">
        <v>1.0971841814710803</v>
      </c>
      <c r="E67" s="44"/>
      <c r="F67" s="15">
        <v>1.1126056589787503</v>
      </c>
      <c r="G67" s="44"/>
      <c r="H67" s="15">
        <v>1.1128909667453852</v>
      </c>
      <c r="I67" s="44"/>
      <c r="J67" s="15">
        <v>1.11323181249281</v>
      </c>
      <c r="K67" s="44"/>
      <c r="L67" s="15">
        <v>1.1109244182468487</v>
      </c>
      <c r="M67" s="44"/>
      <c r="N67" s="15">
        <v>1.1130322860163353</v>
      </c>
      <c r="O67" s="44"/>
      <c r="P67" s="15">
        <v>1.1065869869891349</v>
      </c>
      <c r="Q67" s="44"/>
      <c r="R67" s="15">
        <v>1.1107338504835971</v>
      </c>
      <c r="S67" s="44"/>
      <c r="T67" s="15">
        <v>1.0975618384030552</v>
      </c>
      <c r="U67" s="44"/>
      <c r="V67" s="15">
        <v>1.1084214382458057</v>
      </c>
      <c r="W67" s="44"/>
      <c r="X67" s="49">
        <v>1.100167544487368</v>
      </c>
    </row>
    <row r="68" spans="1:24">
      <c r="A68" s="6" t="s">
        <v>10</v>
      </c>
      <c r="B68" s="32">
        <v>1.0879195229400445</v>
      </c>
      <c r="C68" s="44"/>
      <c r="D68" s="15">
        <v>1.0590658185128519</v>
      </c>
      <c r="E68" s="44"/>
      <c r="F68" s="15">
        <v>1.0895903238555111</v>
      </c>
      <c r="G68" s="44"/>
      <c r="H68" s="15">
        <v>1.0881855367762543</v>
      </c>
      <c r="I68" s="44"/>
      <c r="J68" s="15">
        <v>1.0874013510884946</v>
      </c>
      <c r="K68" s="44"/>
      <c r="L68" s="15">
        <v>1.0841240062678601</v>
      </c>
      <c r="M68" s="44"/>
      <c r="N68" s="15">
        <v>1.0865496709409173</v>
      </c>
      <c r="O68" s="44"/>
      <c r="P68" s="15">
        <v>1.0841260914054023</v>
      </c>
      <c r="Q68" s="44"/>
      <c r="R68" s="15">
        <v>1.0898923616039493</v>
      </c>
      <c r="S68" s="44"/>
      <c r="T68" s="15">
        <v>1.0313056539383605</v>
      </c>
      <c r="U68" s="44"/>
      <c r="V68" s="15">
        <v>1.0832961629448754</v>
      </c>
      <c r="W68" s="44"/>
      <c r="X68" s="49">
        <v>0.98832007242076891</v>
      </c>
    </row>
    <row r="69" spans="1:24">
      <c r="A69" s="6" t="s">
        <v>11</v>
      </c>
      <c r="B69" s="32">
        <v>1.0864441662956856</v>
      </c>
      <c r="C69" s="44"/>
      <c r="D69" s="15">
        <v>1.0666365459359606</v>
      </c>
      <c r="E69" s="44"/>
      <c r="F69" s="15">
        <v>1.090499066166678</v>
      </c>
      <c r="G69" s="44"/>
      <c r="H69" s="15">
        <v>1.0854105820396844</v>
      </c>
      <c r="I69" s="44"/>
      <c r="J69" s="15">
        <v>1.0948675388662803</v>
      </c>
      <c r="K69" s="44"/>
      <c r="L69" s="15">
        <v>1.0881126880974674</v>
      </c>
      <c r="M69" s="44"/>
      <c r="N69" s="15">
        <v>1.0883018194356411</v>
      </c>
      <c r="O69" s="44"/>
      <c r="P69" s="15">
        <v>1.0843326717084287</v>
      </c>
      <c r="Q69" s="44"/>
      <c r="R69" s="15">
        <v>1.0911900056431325</v>
      </c>
      <c r="S69" s="44"/>
      <c r="T69" s="15">
        <v>1.0783407341081204</v>
      </c>
      <c r="U69" s="44"/>
      <c r="V69" s="15">
        <v>1.0734951093918221</v>
      </c>
      <c r="W69" s="44"/>
      <c r="X69" s="49">
        <v>1.0616795337755165</v>
      </c>
    </row>
    <row r="70" spans="1:24">
      <c r="A70" s="6" t="s">
        <v>12</v>
      </c>
      <c r="B70" s="32">
        <v>1.1197378256337942</v>
      </c>
      <c r="C70" s="44"/>
      <c r="D70" s="15">
        <v>1.0983295622487557</v>
      </c>
      <c r="E70" s="44"/>
      <c r="F70" s="15">
        <v>1.1189040519429181</v>
      </c>
      <c r="G70" s="44"/>
      <c r="H70" s="15">
        <v>1.1167925101588956</v>
      </c>
      <c r="I70" s="44"/>
      <c r="J70" s="15">
        <v>1.1133286406719931</v>
      </c>
      <c r="K70" s="44"/>
      <c r="L70" s="15">
        <v>1.1182187127340821</v>
      </c>
      <c r="M70" s="44"/>
      <c r="N70" s="15">
        <v>1.1101399747360901</v>
      </c>
      <c r="O70" s="44"/>
      <c r="P70" s="15">
        <v>1.1113286333359325</v>
      </c>
      <c r="Q70" s="44"/>
      <c r="R70" s="15">
        <v>1.1161324311500187</v>
      </c>
      <c r="S70" s="44"/>
      <c r="T70" s="15">
        <v>1.1091166590712007</v>
      </c>
      <c r="U70" s="44"/>
      <c r="V70" s="15">
        <v>1.1081762100183168</v>
      </c>
      <c r="W70" s="44"/>
      <c r="X70" s="49">
        <v>1.0851721863756532</v>
      </c>
    </row>
    <row r="71" spans="1:24">
      <c r="A71" s="6" t="s">
        <v>13</v>
      </c>
      <c r="B71" s="32">
        <v>1.0380576034661191</v>
      </c>
      <c r="C71" s="44"/>
      <c r="D71" s="15">
        <v>1.0319421104784481</v>
      </c>
      <c r="E71" s="44"/>
      <c r="F71" s="15">
        <v>1.0358728716132668</v>
      </c>
      <c r="G71" s="44"/>
      <c r="H71" s="15">
        <v>1.0333752100724514</v>
      </c>
      <c r="I71" s="44"/>
      <c r="J71" s="15">
        <v>1.0311020194634577</v>
      </c>
      <c r="K71" s="44"/>
      <c r="L71" s="15">
        <v>1.0360839044607315</v>
      </c>
      <c r="M71" s="44"/>
      <c r="N71" s="15">
        <v>1.033637715128241</v>
      </c>
      <c r="O71" s="44"/>
      <c r="P71" s="15">
        <v>1.0331556793268895</v>
      </c>
      <c r="Q71" s="44"/>
      <c r="R71" s="15">
        <v>1.0276820718008803</v>
      </c>
      <c r="S71" s="44"/>
      <c r="T71" s="15">
        <v>1.0469173167004977</v>
      </c>
      <c r="U71" s="44"/>
      <c r="V71" s="15">
        <v>1.0350567270777384</v>
      </c>
      <c r="W71" s="44"/>
      <c r="X71" s="49">
        <v>1.0319894323320247</v>
      </c>
    </row>
    <row r="72" spans="1:24">
      <c r="A72" s="6" t="s">
        <v>14</v>
      </c>
      <c r="B72" s="32">
        <v>1.0841937981655223</v>
      </c>
      <c r="C72" s="44"/>
      <c r="D72" s="15">
        <v>1.0823091195730992</v>
      </c>
      <c r="E72" s="44"/>
      <c r="F72" s="15">
        <v>1.0907579932175553</v>
      </c>
      <c r="G72" s="44"/>
      <c r="H72" s="15">
        <v>1.0881522172004328</v>
      </c>
      <c r="I72" s="44"/>
      <c r="J72" s="15">
        <v>1.0928803915033629</v>
      </c>
      <c r="K72" s="44"/>
      <c r="L72" s="15">
        <v>1.0929569848375531</v>
      </c>
      <c r="M72" s="44"/>
      <c r="N72" s="15">
        <v>1.0872022868676787</v>
      </c>
      <c r="O72" s="44"/>
      <c r="P72" s="15">
        <v>1.0891844709410767</v>
      </c>
      <c r="Q72" s="44"/>
      <c r="R72" s="15">
        <v>1.0855581160661618</v>
      </c>
      <c r="S72" s="44"/>
      <c r="T72" s="15">
        <v>1.1008651749208027</v>
      </c>
      <c r="U72" s="44"/>
      <c r="V72" s="15">
        <v>1.0852556201637005</v>
      </c>
      <c r="W72" s="44"/>
      <c r="X72" s="49">
        <v>1.0984493886117157</v>
      </c>
    </row>
    <row r="73" spans="1:24">
      <c r="A73" s="6" t="s">
        <v>15</v>
      </c>
      <c r="B73" s="32">
        <v>0.86696553532601195</v>
      </c>
      <c r="C73" s="44"/>
      <c r="D73" s="15">
        <v>0.87176781206792187</v>
      </c>
      <c r="E73" s="44"/>
      <c r="F73" s="15">
        <v>0.86582830981430603</v>
      </c>
      <c r="G73" s="44"/>
      <c r="H73" s="15">
        <v>0.86232857326328838</v>
      </c>
      <c r="I73" s="44"/>
      <c r="J73" s="15">
        <v>0.86144927350366018</v>
      </c>
      <c r="K73" s="44"/>
      <c r="L73" s="15">
        <v>0.85991519011180351</v>
      </c>
      <c r="M73" s="44"/>
      <c r="N73" s="15">
        <v>0.8634259609820607</v>
      </c>
      <c r="O73" s="44"/>
      <c r="P73" s="15">
        <v>0.8634570980852625</v>
      </c>
      <c r="Q73" s="44"/>
      <c r="R73" s="15">
        <v>0.86218801207598961</v>
      </c>
      <c r="S73" s="44"/>
      <c r="T73" s="15">
        <v>0.88916209595322715</v>
      </c>
      <c r="U73" s="44"/>
      <c r="V73" s="15">
        <v>0.85422939885763638</v>
      </c>
      <c r="W73" s="44"/>
      <c r="X73" s="49">
        <v>0.89483762607153561</v>
      </c>
    </row>
    <row r="74" spans="1:24">
      <c r="A74" s="6" t="s">
        <v>16</v>
      </c>
      <c r="B74" s="32">
        <v>1.0637899251612217</v>
      </c>
      <c r="C74" s="44"/>
      <c r="D74" s="15">
        <v>1.0727646809720945</v>
      </c>
      <c r="E74" s="44"/>
      <c r="F74" s="15">
        <v>1.0711277049534995</v>
      </c>
      <c r="G74" s="44"/>
      <c r="H74" s="15">
        <v>1.0655819537819391</v>
      </c>
      <c r="I74" s="44"/>
      <c r="J74" s="15">
        <v>1.0631473018933204</v>
      </c>
      <c r="K74" s="44"/>
      <c r="L74" s="15">
        <v>1.0679216511338339</v>
      </c>
      <c r="M74" s="44"/>
      <c r="N74" s="15">
        <v>1.0621659994988151</v>
      </c>
      <c r="O74" s="44"/>
      <c r="P74" s="15">
        <v>1.0649090144754236</v>
      </c>
      <c r="Q74" s="44"/>
      <c r="R74" s="15">
        <v>1.0584841053274281</v>
      </c>
      <c r="S74" s="44"/>
      <c r="T74" s="15">
        <v>1.1158981567831863</v>
      </c>
      <c r="U74" s="44"/>
      <c r="V74" s="15">
        <v>1.0717896659300343</v>
      </c>
      <c r="W74" s="44"/>
      <c r="X74" s="49">
        <v>1.1248463473262449</v>
      </c>
    </row>
    <row r="75" spans="1:24">
      <c r="A75" s="6" t="s">
        <v>17</v>
      </c>
      <c r="B75" s="32">
        <v>1.0670921661382571</v>
      </c>
      <c r="C75" s="44"/>
      <c r="D75" s="15">
        <v>1.0783075376135498</v>
      </c>
      <c r="E75" s="44"/>
      <c r="F75" s="15">
        <v>1.0698377782913584</v>
      </c>
      <c r="G75" s="44"/>
      <c r="H75" s="15">
        <v>1.060493864565321</v>
      </c>
      <c r="I75" s="44"/>
      <c r="J75" s="15">
        <v>1.0604870382152214</v>
      </c>
      <c r="K75" s="44"/>
      <c r="L75" s="15">
        <v>1.0605920275678327</v>
      </c>
      <c r="M75" s="44"/>
      <c r="N75" s="15">
        <v>1.0690235896640639</v>
      </c>
      <c r="O75" s="44"/>
      <c r="P75" s="15">
        <v>1.0710640154538138</v>
      </c>
      <c r="Q75" s="44"/>
      <c r="R75" s="15">
        <v>1.0596107600458464</v>
      </c>
      <c r="S75" s="44"/>
      <c r="T75" s="15">
        <v>1.1001496405341671</v>
      </c>
      <c r="U75" s="44"/>
      <c r="V75" s="15">
        <v>1.0668284917376025</v>
      </c>
      <c r="W75" s="44"/>
      <c r="X75" s="49">
        <v>1.1148508354765643</v>
      </c>
    </row>
    <row r="76" spans="1:24">
      <c r="A76" s="6" t="s">
        <v>18</v>
      </c>
      <c r="B76" s="32">
        <v>1.0940357696994889</v>
      </c>
      <c r="C76" s="44"/>
      <c r="D76" s="15">
        <v>1.0991124142152133</v>
      </c>
      <c r="E76" s="44"/>
      <c r="F76" s="15">
        <v>1.0926888378407094</v>
      </c>
      <c r="G76" s="44"/>
      <c r="H76" s="15">
        <v>1.0988085498466966</v>
      </c>
      <c r="I76" s="44"/>
      <c r="J76" s="15">
        <v>1.0945636826084997</v>
      </c>
      <c r="K76" s="44"/>
      <c r="L76" s="15">
        <v>1.0990404413874766</v>
      </c>
      <c r="M76" s="44"/>
      <c r="N76" s="15">
        <v>1.0979132025644196</v>
      </c>
      <c r="O76" s="44"/>
      <c r="P76" s="15">
        <v>1.0926595748705921</v>
      </c>
      <c r="Q76" s="44"/>
      <c r="R76" s="15">
        <v>1.0971813202348246</v>
      </c>
      <c r="S76" s="44"/>
      <c r="T76" s="15">
        <v>1.1130523558414238</v>
      </c>
      <c r="U76" s="44"/>
      <c r="V76" s="15">
        <v>1.0939461448867782</v>
      </c>
      <c r="W76" s="44"/>
      <c r="X76" s="49">
        <v>1.1315888243790888</v>
      </c>
    </row>
    <row r="77" spans="1:24">
      <c r="A77" s="6" t="s">
        <v>19</v>
      </c>
      <c r="B77" s="32">
        <v>0.92834942088106831</v>
      </c>
      <c r="C77" s="44"/>
      <c r="D77" s="15">
        <v>0.90805792209551395</v>
      </c>
      <c r="E77" s="44"/>
      <c r="F77" s="15">
        <v>0.91599740641791871</v>
      </c>
      <c r="G77" s="44"/>
      <c r="H77" s="15">
        <v>0.93495323437906785</v>
      </c>
      <c r="I77" s="44"/>
      <c r="J77" s="15">
        <v>0.93390042573496312</v>
      </c>
      <c r="K77" s="44"/>
      <c r="L77" s="15">
        <v>0.92982865124868086</v>
      </c>
      <c r="M77" s="44"/>
      <c r="N77" s="15">
        <v>0.92682332371883902</v>
      </c>
      <c r="O77" s="44"/>
      <c r="P77" s="15">
        <v>0.92188934805574363</v>
      </c>
      <c r="Q77" s="44"/>
      <c r="R77" s="15">
        <v>0.93807661059423797</v>
      </c>
      <c r="S77" s="44"/>
      <c r="T77" s="15">
        <v>0.88064107311582007</v>
      </c>
      <c r="U77" s="44"/>
      <c r="V77" s="15">
        <v>0.92275333492333134</v>
      </c>
      <c r="W77" s="44"/>
      <c r="X77" s="49">
        <v>0.85851665435266289</v>
      </c>
    </row>
    <row r="78" spans="1:24">
      <c r="A78" s="6" t="s">
        <v>20</v>
      </c>
      <c r="B78" s="32">
        <v>0.92222040289348861</v>
      </c>
      <c r="C78" s="44"/>
      <c r="D78" s="15">
        <v>0.91339172504403909</v>
      </c>
      <c r="E78" s="44"/>
      <c r="F78" s="15">
        <v>0.92313077723795089</v>
      </c>
      <c r="G78" s="44"/>
      <c r="H78" s="15">
        <v>0.92014040610606318</v>
      </c>
      <c r="I78" s="44"/>
      <c r="J78" s="15">
        <v>0.92038400339529147</v>
      </c>
      <c r="K78" s="44"/>
      <c r="L78" s="15">
        <v>0.92556204431426714</v>
      </c>
      <c r="M78" s="44"/>
      <c r="N78" s="15">
        <v>0.92294567214741918</v>
      </c>
      <c r="O78" s="44"/>
      <c r="P78" s="15">
        <v>0.92093247899892483</v>
      </c>
      <c r="Q78" s="44"/>
      <c r="R78" s="15">
        <v>0.91895811897252255</v>
      </c>
      <c r="S78" s="44"/>
      <c r="T78" s="15">
        <v>0.94921791097997599</v>
      </c>
      <c r="U78" s="44"/>
      <c r="V78" s="15">
        <v>0.91695694322758403</v>
      </c>
      <c r="W78" s="44"/>
      <c r="X78" s="49">
        <v>0.93961112086016263</v>
      </c>
    </row>
    <row r="79" spans="1:24">
      <c r="A79" s="6" t="s">
        <v>21</v>
      </c>
      <c r="B79" s="32">
        <v>0.85146240282898622</v>
      </c>
      <c r="C79" s="44"/>
      <c r="D79" s="15">
        <v>0.85022306928568381</v>
      </c>
      <c r="E79" s="44"/>
      <c r="F79" s="15">
        <v>0.8422609943639654</v>
      </c>
      <c r="G79" s="44"/>
      <c r="H79" s="15">
        <v>0.84789135853028974</v>
      </c>
      <c r="I79" s="44"/>
      <c r="J79" s="15">
        <v>0.84805498385197642</v>
      </c>
      <c r="K79" s="44"/>
      <c r="L79" s="15">
        <v>0.8490435850735607</v>
      </c>
      <c r="M79" s="44"/>
      <c r="N79" s="15">
        <v>0.84191009739378031</v>
      </c>
      <c r="O79" s="44"/>
      <c r="P79" s="15">
        <v>0.84515368150292181</v>
      </c>
      <c r="Q79" s="44"/>
      <c r="R79" s="15">
        <v>0.84356026005359441</v>
      </c>
      <c r="S79" s="44"/>
      <c r="T79" s="15">
        <v>0.90429869373350258</v>
      </c>
      <c r="U79" s="44"/>
      <c r="V79" s="15">
        <v>0.8570082747317308</v>
      </c>
      <c r="W79" s="44"/>
      <c r="X79" s="49">
        <v>0.93271250769910097</v>
      </c>
    </row>
    <row r="80" spans="1:24">
      <c r="A80" s="6" t="s">
        <v>22</v>
      </c>
      <c r="B80" s="32">
        <v>0.91341299032937562</v>
      </c>
      <c r="C80" s="44"/>
      <c r="D80" s="15">
        <v>0.94898283021819829</v>
      </c>
      <c r="E80" s="44"/>
      <c r="F80" s="15">
        <v>0.91312620404688072</v>
      </c>
      <c r="G80" s="44"/>
      <c r="H80" s="15">
        <v>0.90525869085783472</v>
      </c>
      <c r="I80" s="44"/>
      <c r="J80" s="15">
        <v>0.9073561782025471</v>
      </c>
      <c r="K80" s="44"/>
      <c r="L80" s="15">
        <v>0.89961989747970683</v>
      </c>
      <c r="M80" s="44"/>
      <c r="N80" s="15">
        <v>0.90699506038781263</v>
      </c>
      <c r="O80" s="44"/>
      <c r="P80" s="15">
        <v>0.91356076441076672</v>
      </c>
      <c r="Q80" s="44"/>
      <c r="R80" s="15">
        <v>0.90342561862784487</v>
      </c>
      <c r="S80" s="44"/>
      <c r="T80" s="15">
        <v>1.0207524488916557</v>
      </c>
      <c r="U80" s="44"/>
      <c r="V80" s="15">
        <v>0.9095738494380905</v>
      </c>
      <c r="W80" s="44"/>
      <c r="X80" s="49">
        <v>1.0237556722910406</v>
      </c>
    </row>
    <row r="81" spans="1:33">
      <c r="A81" s="6" t="s">
        <v>23</v>
      </c>
      <c r="B81" s="32">
        <v>1.0310990216724671</v>
      </c>
      <c r="C81" s="44"/>
      <c r="D81" s="15">
        <v>1.0846147872799916</v>
      </c>
      <c r="E81" s="44"/>
      <c r="F81" s="15">
        <v>1.0258475366512225</v>
      </c>
      <c r="G81" s="44"/>
      <c r="H81" s="15">
        <v>1.0178105057956444</v>
      </c>
      <c r="I81" s="44"/>
      <c r="J81" s="15">
        <v>1.0238359127716994</v>
      </c>
      <c r="K81" s="44"/>
      <c r="L81" s="15">
        <v>1.0277383070871542</v>
      </c>
      <c r="M81" s="44"/>
      <c r="N81" s="15">
        <v>1.0207589988775092</v>
      </c>
      <c r="O81" s="44"/>
      <c r="P81" s="15">
        <v>1.0264820418685989</v>
      </c>
      <c r="Q81" s="44"/>
      <c r="R81" s="15">
        <v>1.0195135415732257</v>
      </c>
      <c r="S81" s="44"/>
      <c r="T81" s="15">
        <v>1.1464454639155806</v>
      </c>
      <c r="U81" s="44"/>
      <c r="V81" s="15">
        <v>1.0165882147731518</v>
      </c>
      <c r="W81" s="44"/>
      <c r="X81" s="49">
        <v>1.1858084494861663</v>
      </c>
    </row>
    <row r="82" spans="1:33">
      <c r="A82" s="6" t="s">
        <v>24</v>
      </c>
      <c r="B82" s="32">
        <v>1.0920151018448081</v>
      </c>
      <c r="C82" s="44"/>
      <c r="D82" s="15">
        <v>1.0823379437076055</v>
      </c>
      <c r="E82" s="44"/>
      <c r="F82" s="15">
        <v>1.0852734640201229</v>
      </c>
      <c r="G82" s="44"/>
      <c r="H82" s="15">
        <v>1.0839476911258319</v>
      </c>
      <c r="I82" s="44"/>
      <c r="J82" s="15">
        <v>1.0885276038632432</v>
      </c>
      <c r="K82" s="44"/>
      <c r="L82" s="15">
        <v>1.0948341591478929</v>
      </c>
      <c r="M82" s="44"/>
      <c r="N82" s="15">
        <v>1.0877148880424194</v>
      </c>
      <c r="O82" s="44"/>
      <c r="P82" s="15">
        <v>1.0867470779379511</v>
      </c>
      <c r="Q82" s="44"/>
      <c r="R82" s="15">
        <v>1.080225751663181</v>
      </c>
      <c r="S82" s="44"/>
      <c r="T82" s="15">
        <v>1.0864569103617538</v>
      </c>
      <c r="U82" s="44"/>
      <c r="V82" s="15">
        <v>1.0916090035788892</v>
      </c>
      <c r="W82" s="44"/>
      <c r="X82" s="49">
        <v>1.0900066131190917</v>
      </c>
    </row>
    <row r="83" spans="1:33">
      <c r="A83" s="6" t="s">
        <v>25</v>
      </c>
      <c r="B83" s="32">
        <v>0.98216383512525485</v>
      </c>
      <c r="C83" s="44"/>
      <c r="D83" s="15">
        <v>1.0605930548824838</v>
      </c>
      <c r="E83" s="44"/>
      <c r="F83" s="15">
        <v>0.97891469295760181</v>
      </c>
      <c r="G83" s="44"/>
      <c r="H83" s="15">
        <v>0.9738291585218114</v>
      </c>
      <c r="I83" s="44"/>
      <c r="J83" s="15">
        <v>0.96613213784297902</v>
      </c>
      <c r="K83" s="44"/>
      <c r="L83" s="15">
        <v>0.96896431543704264</v>
      </c>
      <c r="M83" s="44"/>
      <c r="N83" s="15">
        <v>0.97109645943508216</v>
      </c>
      <c r="O83" s="44"/>
      <c r="P83" s="15">
        <v>0.98589247156081006</v>
      </c>
      <c r="Q83" s="44"/>
      <c r="R83" s="15">
        <v>0.96793325200888491</v>
      </c>
      <c r="S83" s="44"/>
      <c r="T83" s="15">
        <v>1.1072310046462563</v>
      </c>
      <c r="U83" s="44"/>
      <c r="V83" s="15">
        <v>0.97301622039309232</v>
      </c>
      <c r="W83" s="44"/>
      <c r="X83" s="49">
        <v>1.1673312490037175</v>
      </c>
    </row>
    <row r="84" spans="1:33">
      <c r="A84" s="6" t="s">
        <v>26</v>
      </c>
      <c r="B84" s="32">
        <v>1.0641986801358299</v>
      </c>
      <c r="C84" s="44"/>
      <c r="D84" s="15">
        <v>1.0977188445620552</v>
      </c>
      <c r="E84" s="44"/>
      <c r="F84" s="15">
        <v>1.0645253409111668</v>
      </c>
      <c r="G84" s="44"/>
      <c r="H84" s="15">
        <v>1.0681886899765503</v>
      </c>
      <c r="I84" s="44"/>
      <c r="J84" s="15">
        <v>1.0627955549898001</v>
      </c>
      <c r="K84" s="44"/>
      <c r="L84" s="15">
        <v>1.0562872139913959</v>
      </c>
      <c r="M84" s="44"/>
      <c r="N84" s="15">
        <v>1.0585753920372132</v>
      </c>
      <c r="O84" s="44"/>
      <c r="P84" s="15">
        <v>1.061167891538815</v>
      </c>
      <c r="Q84" s="44"/>
      <c r="R84" s="15">
        <v>1.0533672961877625</v>
      </c>
      <c r="S84" s="44"/>
      <c r="T84" s="15">
        <v>1.1888121061652011</v>
      </c>
      <c r="U84" s="44"/>
      <c r="V84" s="15">
        <v>1.0664573707921927</v>
      </c>
      <c r="W84" s="44"/>
      <c r="X84" s="49">
        <v>1.2120956502778124</v>
      </c>
    </row>
    <row r="85" spans="1:33">
      <c r="A85" s="6" t="s">
        <v>27</v>
      </c>
      <c r="B85" s="32">
        <v>0.79287125905824829</v>
      </c>
      <c r="C85" s="44"/>
      <c r="D85" s="15">
        <v>0.78576267746053963</v>
      </c>
      <c r="E85" s="44"/>
      <c r="F85" s="15">
        <v>0.79385998383851863</v>
      </c>
      <c r="G85" s="44"/>
      <c r="H85" s="15">
        <v>0.78588360844313876</v>
      </c>
      <c r="I85" s="44"/>
      <c r="J85" s="15">
        <v>0.78995468081772435</v>
      </c>
      <c r="K85" s="44"/>
      <c r="L85" s="15">
        <v>0.79360065831688087</v>
      </c>
      <c r="M85" s="44"/>
      <c r="N85" s="15">
        <v>0.78578136967182532</v>
      </c>
      <c r="O85" s="44"/>
      <c r="P85" s="15">
        <v>0.78274830277658547</v>
      </c>
      <c r="Q85" s="44"/>
      <c r="R85" s="15">
        <v>0.78680659681400822</v>
      </c>
      <c r="S85" s="44"/>
      <c r="T85" s="15">
        <v>0.78789588085632845</v>
      </c>
      <c r="U85" s="44"/>
      <c r="V85" s="15">
        <v>0.79458476306078074</v>
      </c>
      <c r="W85" s="44"/>
      <c r="X85" s="49">
        <v>0.80091451818728376</v>
      </c>
    </row>
    <row r="86" spans="1:33">
      <c r="A86" s="6" t="s">
        <v>28</v>
      </c>
      <c r="B86" s="32">
        <v>0.70394544527359204</v>
      </c>
      <c r="C86" s="44"/>
      <c r="D86" s="15">
        <v>0.74380042641762023</v>
      </c>
      <c r="E86" s="44"/>
      <c r="F86" s="15">
        <v>0.68729698207981949</v>
      </c>
      <c r="G86" s="44"/>
      <c r="H86" s="15">
        <v>0.69328916776374427</v>
      </c>
      <c r="I86" s="44"/>
      <c r="J86" s="15">
        <v>0.69378994616655587</v>
      </c>
      <c r="K86" s="44"/>
      <c r="L86" s="15">
        <v>0.68710265612773902</v>
      </c>
      <c r="M86" s="44"/>
      <c r="N86" s="15">
        <v>0.6876889651130812</v>
      </c>
      <c r="O86" s="44"/>
      <c r="P86" s="15">
        <v>0.6950113610381724</v>
      </c>
      <c r="Q86" s="44"/>
      <c r="R86" s="15">
        <v>0.68771132863745799</v>
      </c>
      <c r="S86" s="44"/>
      <c r="T86" s="15">
        <v>0.79894330190892415</v>
      </c>
      <c r="U86" s="44"/>
      <c r="V86" s="15">
        <v>0.69089652214234054</v>
      </c>
      <c r="W86" s="44"/>
      <c r="X86" s="49">
        <v>0.84518332571699262</v>
      </c>
    </row>
    <row r="87" spans="1:33">
      <c r="A87" s="7" t="s">
        <v>30</v>
      </c>
      <c r="B87" s="33">
        <v>0.90358806327641383</v>
      </c>
      <c r="C87" s="44"/>
      <c r="D87" s="16">
        <v>0.8936660210571965</v>
      </c>
      <c r="E87" s="44"/>
      <c r="F87" s="16">
        <v>0.90949399796463792</v>
      </c>
      <c r="G87" s="44"/>
      <c r="H87" s="17">
        <v>0.92989345787924393</v>
      </c>
      <c r="I87" s="44"/>
      <c r="J87" s="17">
        <v>0.93031575219168372</v>
      </c>
      <c r="K87" s="44"/>
      <c r="L87" s="17">
        <v>0.92793345279589157</v>
      </c>
      <c r="M87" s="44"/>
      <c r="N87" s="21">
        <v>0.9492146179709221</v>
      </c>
      <c r="O87" s="44"/>
      <c r="P87" s="21">
        <v>0.95136569199173127</v>
      </c>
      <c r="Q87" s="44"/>
      <c r="R87" s="21">
        <v>0.95690851962687529</v>
      </c>
      <c r="S87" s="44"/>
      <c r="T87" s="24">
        <v>0.49887927330535486</v>
      </c>
      <c r="U87" s="44"/>
      <c r="V87" s="21">
        <v>0.96890293995476318</v>
      </c>
      <c r="W87" s="44"/>
      <c r="X87" s="50">
        <v>0.49203328489285442</v>
      </c>
    </row>
    <row r="88" spans="1:33" ht="16" thickBot="1">
      <c r="A88" s="8" t="s">
        <v>29</v>
      </c>
      <c r="B88" s="51">
        <v>1.6761104955962742E-2</v>
      </c>
      <c r="C88" s="52"/>
      <c r="D88" s="53">
        <v>1.5406833883101583E-2</v>
      </c>
      <c r="E88" s="52"/>
      <c r="F88" s="53">
        <v>1.6657029133163033E-2</v>
      </c>
      <c r="G88" s="52"/>
      <c r="H88" s="54">
        <v>1.163589945091501E-2</v>
      </c>
      <c r="I88" s="52"/>
      <c r="J88" s="54">
        <v>1.1744406853038337E-2</v>
      </c>
      <c r="K88" s="52"/>
      <c r="L88" s="54">
        <v>1.3512431032420785E-2</v>
      </c>
      <c r="M88" s="52"/>
      <c r="N88" s="55">
        <v>7.7369746925265749E-3</v>
      </c>
      <c r="O88" s="52"/>
      <c r="P88" s="55">
        <v>7.4099519595494526E-3</v>
      </c>
      <c r="Q88" s="52"/>
      <c r="R88" s="55">
        <v>7.7955288252274943E-3</v>
      </c>
      <c r="S88" s="52"/>
      <c r="T88" s="56">
        <v>9.4504176580148536E-2</v>
      </c>
      <c r="U88" s="52"/>
      <c r="V88" s="55">
        <v>7.2707968864198745E-3</v>
      </c>
      <c r="W88" s="52"/>
      <c r="X88" s="57">
        <v>9.6682557711315953E-2</v>
      </c>
    </row>
    <row r="89" spans="1:33" ht="16" thickTop="1"/>
    <row r="91" spans="1:33">
      <c r="A91" s="64" t="s">
        <v>72</v>
      </c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6"/>
    </row>
    <row r="93" spans="1:33">
      <c r="A93" s="67" t="s">
        <v>73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Staff</cp:lastModifiedBy>
  <dcterms:created xsi:type="dcterms:W3CDTF">2018-01-10T22:03:47Z</dcterms:created>
  <dcterms:modified xsi:type="dcterms:W3CDTF">2018-01-11T15:03:40Z</dcterms:modified>
</cp:coreProperties>
</file>