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toomey/Documents/Research/ADTask/ADTaskPilot/files/"/>
    </mc:Choice>
  </mc:AlternateContent>
  <xr:revisionPtr revIDLastSave="0" documentId="13_ncr:1_{C3F10571-2190-5E42-BC5F-5C82BD8407F1}" xr6:coauthVersionLast="38" xr6:coauthVersionMax="38" xr10:uidLastSave="{00000000-0000-0000-0000-000000000000}"/>
  <bookViews>
    <workbookView xWindow="80" yWindow="460" windowWidth="25020" windowHeight="15000" xr2:uid="{9BEE06D0-EEE9-0A4A-A4F8-24CFCEA4B64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M39" i="1"/>
  <c r="M40" i="1"/>
  <c r="G38" i="1"/>
  <c r="M38" i="1"/>
  <c r="J40" i="1"/>
  <c r="J39" i="1"/>
  <c r="J38" i="1"/>
  <c r="J37" i="1"/>
  <c r="G40" i="1"/>
  <c r="G41" i="1"/>
  <c r="D40" i="1"/>
  <c r="D39" i="1"/>
  <c r="D37" i="1"/>
  <c r="D35" i="1"/>
  <c r="M41" i="1" l="1"/>
  <c r="M21" i="1"/>
  <c r="M20" i="1"/>
  <c r="J20" i="1"/>
  <c r="J19" i="1"/>
  <c r="G21" i="1"/>
  <c r="G20" i="1"/>
  <c r="D20" i="1"/>
  <c r="D19" i="1"/>
  <c r="M18" i="1"/>
  <c r="J17" i="1"/>
  <c r="M15" i="1"/>
  <c r="J15" i="1"/>
  <c r="D21" i="1"/>
  <c r="G18" i="1"/>
  <c r="D17" i="1"/>
  <c r="G15" i="1"/>
  <c r="G22" i="1" l="1"/>
  <c r="M22" i="1"/>
  <c r="J21" i="1"/>
</calcChain>
</file>

<file path=xl/sharedStrings.xml><?xml version="1.0" encoding="utf-8"?>
<sst xmlns="http://schemas.openxmlformats.org/spreadsheetml/2006/main" count="77" uniqueCount="15">
  <si>
    <t>low</t>
  </si>
  <si>
    <t>task==1</t>
  </si>
  <si>
    <t>numResp</t>
  </si>
  <si>
    <t>numCorrect</t>
  </si>
  <si>
    <t>accuracy</t>
  </si>
  <si>
    <t>errorOm</t>
  </si>
  <si>
    <t>inVal trials</t>
  </si>
  <si>
    <t>val trials</t>
  </si>
  <si>
    <t>oriEf</t>
  </si>
  <si>
    <t>task==2</t>
  </si>
  <si>
    <t>errorCom</t>
  </si>
  <si>
    <t>meanRT</t>
  </si>
  <si>
    <t>invalTrials</t>
  </si>
  <si>
    <t>valTrials</t>
  </si>
  <si>
    <t>errorCOm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</si>
</sst>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C5DE-99C1-5249-B1BD-CA69DBE7D200}">
  <dimension ref="A2:M41"/>
  <sheetViews>
    <sheetView tabSelected="1" workbookViewId="0">
      <selection activeCell="N15" sqref="N15"/>
    </sheetView>
  </sheetViews>
  <sheetFormatPr baseColWidth="10" defaultRowHeight="16" x14ac:dyDescent="0.2"/>
  <sheetData>
    <row r="2" spans="1:13" x14ac:dyDescent="0.2">
      <c r="A2" t="s">
        <v>0</v>
      </c>
    </row>
    <row r="3" spans="1:13" x14ac:dyDescent="0.2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>
        <v>2</v>
      </c>
      <c r="I3">
        <v>2</v>
      </c>
      <c r="J3">
        <v>2</v>
      </c>
      <c r="K3">
        <v>2</v>
      </c>
      <c r="L3">
        <v>2</v>
      </c>
      <c r="M3">
        <v>2</v>
      </c>
    </row>
    <row r="4" spans="1:13" x14ac:dyDescent="0.2">
      <c r="B4">
        <v>1</v>
      </c>
      <c r="C4">
        <v>3</v>
      </c>
      <c r="D4">
        <v>2</v>
      </c>
      <c r="E4" s="2">
        <v>5</v>
      </c>
      <c r="F4">
        <v>4</v>
      </c>
      <c r="G4" s="2">
        <v>6</v>
      </c>
      <c r="H4" s="3">
        <v>1</v>
      </c>
      <c r="I4">
        <v>4</v>
      </c>
      <c r="J4" s="6">
        <v>3</v>
      </c>
      <c r="K4">
        <v>5</v>
      </c>
      <c r="L4" s="2">
        <v>2</v>
      </c>
      <c r="M4">
        <v>6</v>
      </c>
    </row>
    <row r="5" spans="1:13" x14ac:dyDescent="0.2">
      <c r="B5">
        <v>17</v>
      </c>
      <c r="C5">
        <v>38</v>
      </c>
      <c r="D5">
        <v>18</v>
      </c>
      <c r="E5">
        <v>36</v>
      </c>
      <c r="F5">
        <v>61</v>
      </c>
      <c r="G5">
        <v>69</v>
      </c>
      <c r="H5" s="1">
        <v>75</v>
      </c>
      <c r="I5">
        <v>30</v>
      </c>
      <c r="J5">
        <v>82</v>
      </c>
      <c r="K5">
        <v>8</v>
      </c>
      <c r="L5">
        <v>57</v>
      </c>
      <c r="M5">
        <v>5</v>
      </c>
    </row>
    <row r="6" spans="1:13" x14ac:dyDescent="0.2">
      <c r="B6">
        <v>67</v>
      </c>
      <c r="C6">
        <v>15</v>
      </c>
      <c r="D6">
        <v>40</v>
      </c>
      <c r="E6">
        <v>63</v>
      </c>
      <c r="F6">
        <v>74</v>
      </c>
      <c r="G6">
        <v>39</v>
      </c>
      <c r="H6" s="1">
        <v>67</v>
      </c>
      <c r="I6">
        <v>84</v>
      </c>
      <c r="J6">
        <v>20</v>
      </c>
      <c r="K6">
        <v>82</v>
      </c>
      <c r="L6">
        <v>24</v>
      </c>
      <c r="M6">
        <v>87</v>
      </c>
    </row>
    <row r="7" spans="1:13" x14ac:dyDescent="0.2">
      <c r="B7">
        <v>600</v>
      </c>
      <c r="C7">
        <v>300</v>
      </c>
      <c r="D7">
        <v>300</v>
      </c>
      <c r="E7">
        <v>300</v>
      </c>
      <c r="F7">
        <v>600</v>
      </c>
      <c r="G7">
        <v>300</v>
      </c>
      <c r="H7" s="1">
        <v>300</v>
      </c>
      <c r="I7">
        <v>600</v>
      </c>
      <c r="J7">
        <v>600</v>
      </c>
      <c r="K7">
        <v>300</v>
      </c>
      <c r="L7">
        <v>300</v>
      </c>
      <c r="M7">
        <v>300</v>
      </c>
    </row>
    <row r="8" spans="1:13" x14ac:dyDescent="0.2">
      <c r="B8">
        <v>2</v>
      </c>
      <c r="C8">
        <v>1</v>
      </c>
      <c r="D8">
        <v>1</v>
      </c>
      <c r="E8">
        <v>4</v>
      </c>
      <c r="F8">
        <v>4</v>
      </c>
      <c r="G8">
        <v>1</v>
      </c>
      <c r="H8" s="1">
        <v>2</v>
      </c>
      <c r="I8">
        <v>4</v>
      </c>
      <c r="J8">
        <v>1</v>
      </c>
      <c r="K8">
        <v>2</v>
      </c>
      <c r="L8">
        <v>1</v>
      </c>
      <c r="M8">
        <v>2</v>
      </c>
    </row>
    <row r="9" spans="1:13" x14ac:dyDescent="0.2">
      <c r="B9">
        <v>1</v>
      </c>
      <c r="C9">
        <v>2</v>
      </c>
      <c r="D9">
        <v>1</v>
      </c>
      <c r="E9">
        <v>2</v>
      </c>
      <c r="F9">
        <v>0</v>
      </c>
      <c r="G9">
        <v>1</v>
      </c>
      <c r="H9" s="1">
        <v>1</v>
      </c>
      <c r="I9">
        <v>2</v>
      </c>
      <c r="J9">
        <v>0</v>
      </c>
      <c r="K9">
        <v>2</v>
      </c>
      <c r="L9">
        <v>1</v>
      </c>
      <c r="M9">
        <v>1</v>
      </c>
    </row>
    <row r="10" spans="1:13" x14ac:dyDescent="0.2">
      <c r="B10" s="4">
        <v>0.59870000000000001</v>
      </c>
      <c r="C10">
        <v>0.45817509293556202</v>
      </c>
      <c r="D10" s="2">
        <v>0.51155181229114499</v>
      </c>
      <c r="E10" s="2">
        <v>0.65262895636260498</v>
      </c>
      <c r="F10" s="5">
        <v>0.99923440255224705</v>
      </c>
      <c r="G10" s="2">
        <v>0.48068352788686802</v>
      </c>
      <c r="H10" s="3">
        <v>0.51209797523915801</v>
      </c>
      <c r="I10" s="4">
        <v>0.45789000000000002</v>
      </c>
      <c r="J10" s="5">
        <v>0.99930973537266299</v>
      </c>
      <c r="K10">
        <v>0.44094614312052699</v>
      </c>
      <c r="L10" s="2">
        <v>0.54349556565284696</v>
      </c>
      <c r="M10" s="2">
        <v>0.85343382135033596</v>
      </c>
    </row>
    <row r="12" spans="1:13" x14ac:dyDescent="0.2">
      <c r="B12" t="s">
        <v>1</v>
      </c>
      <c r="E12" t="s">
        <v>9</v>
      </c>
      <c r="H12" t="s">
        <v>1</v>
      </c>
      <c r="K12" t="s">
        <v>9</v>
      </c>
    </row>
    <row r="13" spans="1:13" x14ac:dyDescent="0.2">
      <c r="C13" t="s">
        <v>2</v>
      </c>
      <c r="D13">
        <v>5</v>
      </c>
      <c r="F13" t="s">
        <v>2</v>
      </c>
      <c r="G13">
        <v>6</v>
      </c>
      <c r="I13" t="s">
        <v>2</v>
      </c>
      <c r="J13">
        <v>5</v>
      </c>
      <c r="L13" t="s">
        <v>2</v>
      </c>
      <c r="M13">
        <v>6</v>
      </c>
    </row>
    <row r="14" spans="1:13" x14ac:dyDescent="0.2">
      <c r="C14" t="s">
        <v>3</v>
      </c>
      <c r="D14">
        <v>4</v>
      </c>
      <c r="F14" t="s">
        <v>3</v>
      </c>
      <c r="G14">
        <v>4</v>
      </c>
      <c r="I14" t="s">
        <v>3</v>
      </c>
      <c r="J14">
        <v>4</v>
      </c>
      <c r="L14" t="s">
        <v>3</v>
      </c>
      <c r="M14">
        <v>4</v>
      </c>
    </row>
    <row r="15" spans="1:13" x14ac:dyDescent="0.2">
      <c r="C15" t="s">
        <v>4</v>
      </c>
      <c r="D15">
        <f>D14/6</f>
        <v>0.66666666666666663</v>
      </c>
      <c r="F15" t="s">
        <v>4</v>
      </c>
      <c r="G15">
        <f>G14/G13</f>
        <v>0.66666666666666663</v>
      </c>
      <c r="I15" t="s">
        <v>4</v>
      </c>
      <c r="J15">
        <f>J14/J13</f>
        <v>0.8</v>
      </c>
      <c r="L15" t="s">
        <v>4</v>
      </c>
      <c r="M15">
        <f>M14/M13</f>
        <v>0.66666666666666663</v>
      </c>
    </row>
    <row r="16" spans="1:13" x14ac:dyDescent="0.2">
      <c r="C16" t="s">
        <v>5</v>
      </c>
      <c r="D16">
        <v>1</v>
      </c>
      <c r="F16" t="s">
        <v>5</v>
      </c>
      <c r="G16">
        <v>0</v>
      </c>
      <c r="I16" t="s">
        <v>5</v>
      </c>
      <c r="J16">
        <v>1</v>
      </c>
      <c r="L16" t="s">
        <v>5</v>
      </c>
      <c r="M16">
        <v>0</v>
      </c>
    </row>
    <row r="17" spans="2:13" x14ac:dyDescent="0.2">
      <c r="C17" t="s">
        <v>11</v>
      </c>
      <c r="D17">
        <f>SUM(B10,D10,E10,G10)/4</f>
        <v>0.56089107413515449</v>
      </c>
      <c r="F17" t="s">
        <v>10</v>
      </c>
      <c r="G17">
        <v>1</v>
      </c>
      <c r="I17" t="s">
        <v>11</v>
      </c>
      <c r="J17">
        <f>SUM(H10,I10,L10,M10)/4</f>
        <v>0.59172934056058524</v>
      </c>
      <c r="L17" t="s">
        <v>10</v>
      </c>
      <c r="M17">
        <v>1</v>
      </c>
    </row>
    <row r="18" spans="2:13" x14ac:dyDescent="0.2">
      <c r="F18" t="s">
        <v>11</v>
      </c>
      <c r="G18">
        <f>SUM(D10,E10,G10)/3</f>
        <v>0.54828809884687268</v>
      </c>
      <c r="L18" t="s">
        <v>11</v>
      </c>
      <c r="M18">
        <f>SUM(H10,L10,M10)/3</f>
        <v>0.63634245408078038</v>
      </c>
    </row>
    <row r="19" spans="2:13" x14ac:dyDescent="0.2">
      <c r="C19" t="s">
        <v>6</v>
      </c>
      <c r="D19">
        <f>SUM(E10,G10)/2</f>
        <v>0.56665624212473653</v>
      </c>
      <c r="I19" t="s">
        <v>6</v>
      </c>
      <c r="J19">
        <f>SUM(I10,M10)/2</f>
        <v>0.65566191067516799</v>
      </c>
    </row>
    <row r="20" spans="2:13" x14ac:dyDescent="0.2">
      <c r="C20" t="s">
        <v>7</v>
      </c>
      <c r="D20">
        <f>SUM(B10,D10)/2</f>
        <v>0.55512590614557245</v>
      </c>
      <c r="F20" t="s">
        <v>6</v>
      </c>
      <c r="G20">
        <f>SUM(E10,G10)/2</f>
        <v>0.56665624212473653</v>
      </c>
      <c r="I20" t="s">
        <v>7</v>
      </c>
      <c r="J20">
        <f>SUM(H10,L10)/2</f>
        <v>0.52779677044600248</v>
      </c>
      <c r="L20" t="s">
        <v>6</v>
      </c>
      <c r="M20">
        <f>SUM(M10)</f>
        <v>0.85343382135033596</v>
      </c>
    </row>
    <row r="21" spans="2:13" x14ac:dyDescent="0.2">
      <c r="C21" t="s">
        <v>8</v>
      </c>
      <c r="D21">
        <f>D19-D20</f>
        <v>1.1530335979164086E-2</v>
      </c>
      <c r="F21" t="s">
        <v>7</v>
      </c>
      <c r="G21">
        <f>D10</f>
        <v>0.51155181229114499</v>
      </c>
      <c r="I21" t="s">
        <v>8</v>
      </c>
      <c r="J21">
        <f>J19-J20</f>
        <v>0.12786514022916551</v>
      </c>
      <c r="L21" t="s">
        <v>7</v>
      </c>
      <c r="M21">
        <f>SUM(H10,L10)/2</f>
        <v>0.52779677044600248</v>
      </c>
    </row>
    <row r="22" spans="2:13" x14ac:dyDescent="0.2">
      <c r="F22" t="s">
        <v>8</v>
      </c>
      <c r="G22">
        <f>G20-G21</f>
        <v>5.5104429833591539E-2</v>
      </c>
      <c r="L22" t="s">
        <v>8</v>
      </c>
      <c r="M22">
        <f>M20-M21</f>
        <v>0.32563705090433348</v>
      </c>
    </row>
    <row r="24" spans="2:13" x14ac:dyDescent="0.2"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8">
        <v>1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</row>
    <row r="25" spans="2:13" x14ac:dyDescent="0.2">
      <c r="B25" s="9">
        <v>5</v>
      </c>
      <c r="C25" s="7">
        <v>1</v>
      </c>
      <c r="D25" s="7">
        <v>4</v>
      </c>
      <c r="E25" s="9">
        <v>6</v>
      </c>
      <c r="F25" s="7">
        <v>2</v>
      </c>
      <c r="G25" s="8">
        <v>3</v>
      </c>
      <c r="H25" s="2">
        <v>3</v>
      </c>
      <c r="I25">
        <v>5</v>
      </c>
      <c r="J25">
        <v>6</v>
      </c>
      <c r="K25" s="2">
        <v>2</v>
      </c>
      <c r="L25" s="2">
        <v>1</v>
      </c>
      <c r="M25" s="2">
        <v>4</v>
      </c>
    </row>
    <row r="26" spans="2:13" x14ac:dyDescent="0.2">
      <c r="B26" s="7">
        <v>13</v>
      </c>
      <c r="C26" s="7">
        <v>24</v>
      </c>
      <c r="D26" s="7">
        <v>24</v>
      </c>
      <c r="E26" s="7">
        <v>95</v>
      </c>
      <c r="F26" s="7">
        <v>9</v>
      </c>
      <c r="G26" s="8">
        <v>66</v>
      </c>
      <c r="H26">
        <v>83</v>
      </c>
      <c r="I26">
        <v>17</v>
      </c>
      <c r="J26">
        <v>78</v>
      </c>
      <c r="K26">
        <v>3</v>
      </c>
      <c r="L26">
        <v>82</v>
      </c>
      <c r="M26">
        <v>9</v>
      </c>
    </row>
    <row r="27" spans="2:13" x14ac:dyDescent="0.2">
      <c r="B27" s="7">
        <v>80</v>
      </c>
      <c r="C27" s="7">
        <v>27</v>
      </c>
      <c r="D27" s="7">
        <v>95</v>
      </c>
      <c r="E27" s="7">
        <v>99</v>
      </c>
      <c r="F27" s="7">
        <v>29</v>
      </c>
      <c r="G27" s="8">
        <v>62</v>
      </c>
      <c r="H27">
        <v>67</v>
      </c>
      <c r="I27">
        <v>70</v>
      </c>
      <c r="J27">
        <v>83</v>
      </c>
      <c r="K27">
        <v>26</v>
      </c>
      <c r="L27">
        <v>80</v>
      </c>
      <c r="M27">
        <v>96</v>
      </c>
    </row>
    <row r="28" spans="2:13" x14ac:dyDescent="0.2">
      <c r="B28" s="7">
        <v>600</v>
      </c>
      <c r="C28" s="7">
        <v>300</v>
      </c>
      <c r="D28" s="7">
        <v>300</v>
      </c>
      <c r="E28" s="7">
        <v>600</v>
      </c>
      <c r="F28" s="7">
        <v>300</v>
      </c>
      <c r="G28" s="8">
        <v>300</v>
      </c>
      <c r="H28">
        <v>300</v>
      </c>
      <c r="I28">
        <v>300</v>
      </c>
      <c r="J28">
        <v>300</v>
      </c>
      <c r="K28">
        <v>600</v>
      </c>
      <c r="L28">
        <v>300</v>
      </c>
      <c r="M28">
        <v>600</v>
      </c>
    </row>
    <row r="29" spans="2:13" x14ac:dyDescent="0.2">
      <c r="B29" s="7">
        <v>4</v>
      </c>
      <c r="C29" s="7">
        <v>1</v>
      </c>
      <c r="D29" s="7">
        <v>2</v>
      </c>
      <c r="E29" s="7">
        <v>2</v>
      </c>
      <c r="F29" s="7">
        <v>1</v>
      </c>
      <c r="G29" s="8">
        <v>4</v>
      </c>
      <c r="H29">
        <v>2</v>
      </c>
      <c r="I29">
        <v>4</v>
      </c>
      <c r="J29">
        <v>2</v>
      </c>
      <c r="K29">
        <v>1</v>
      </c>
      <c r="L29">
        <v>4</v>
      </c>
      <c r="M29">
        <v>4</v>
      </c>
    </row>
    <row r="30" spans="2:13" x14ac:dyDescent="0.2">
      <c r="B30" s="7">
        <v>0</v>
      </c>
      <c r="C30" s="7">
        <v>1</v>
      </c>
      <c r="D30" s="7">
        <v>1</v>
      </c>
      <c r="E30" s="7">
        <v>0</v>
      </c>
      <c r="F30" s="7">
        <v>1</v>
      </c>
      <c r="G30" s="8">
        <v>2</v>
      </c>
      <c r="H30">
        <v>1</v>
      </c>
      <c r="I30">
        <v>2</v>
      </c>
      <c r="J30">
        <v>1</v>
      </c>
      <c r="K30">
        <v>0</v>
      </c>
      <c r="L30">
        <v>2</v>
      </c>
      <c r="M30">
        <v>0</v>
      </c>
    </row>
    <row r="31" spans="2:13" x14ac:dyDescent="0.2">
      <c r="B31" s="7">
        <v>0.99967981129884698</v>
      </c>
      <c r="C31" s="9">
        <v>0.49305900931358299</v>
      </c>
      <c r="D31" s="9">
        <v>0.49958040937781301</v>
      </c>
      <c r="E31" s="7">
        <v>1.00002636574209</v>
      </c>
      <c r="F31" s="9">
        <v>0.454674672335386</v>
      </c>
      <c r="G31" s="10">
        <v>0.54937379062175795</v>
      </c>
      <c r="H31">
        <v>0.62440147250890699</v>
      </c>
      <c r="I31">
        <v>0.526906188577414</v>
      </c>
      <c r="J31">
        <v>0.66923265717923597</v>
      </c>
      <c r="K31">
        <v>0.99921001866459902</v>
      </c>
      <c r="L31">
        <v>0.42455920763313798</v>
      </c>
      <c r="M31">
        <v>0.99908973835408699</v>
      </c>
    </row>
    <row r="32" spans="2:13" x14ac:dyDescent="0.2">
      <c r="B32" t="s">
        <v>1</v>
      </c>
      <c r="E32" t="s">
        <v>9</v>
      </c>
      <c r="H32" t="s">
        <v>1</v>
      </c>
      <c r="K32" t="s">
        <v>9</v>
      </c>
    </row>
    <row r="33" spans="3:13" x14ac:dyDescent="0.2">
      <c r="C33" t="s">
        <v>2</v>
      </c>
      <c r="D33">
        <v>4</v>
      </c>
      <c r="F33" t="s">
        <v>2</v>
      </c>
      <c r="G33">
        <v>6</v>
      </c>
      <c r="I33" t="s">
        <v>2</v>
      </c>
      <c r="J33">
        <v>4</v>
      </c>
      <c r="L33" t="s">
        <v>2</v>
      </c>
      <c r="M33">
        <v>6</v>
      </c>
    </row>
    <row r="34" spans="3:13" x14ac:dyDescent="0.2">
      <c r="C34" t="s">
        <v>3</v>
      </c>
      <c r="D34">
        <v>4</v>
      </c>
      <c r="F34" t="s">
        <v>3</v>
      </c>
      <c r="G34">
        <v>6</v>
      </c>
      <c r="I34" t="s">
        <v>3</v>
      </c>
      <c r="J34">
        <v>4</v>
      </c>
      <c r="L34" t="s">
        <v>3</v>
      </c>
      <c r="M34">
        <v>6</v>
      </c>
    </row>
    <row r="35" spans="3:13" x14ac:dyDescent="0.2">
      <c r="C35" t="s">
        <v>4</v>
      </c>
      <c r="D35">
        <f>D34/D33</f>
        <v>1</v>
      </c>
      <c r="F35" t="s">
        <v>4</v>
      </c>
      <c r="G35">
        <v>1</v>
      </c>
      <c r="I35" t="s">
        <v>4</v>
      </c>
      <c r="J35">
        <v>1</v>
      </c>
      <c r="L35" t="s">
        <v>4</v>
      </c>
      <c r="M35">
        <v>1</v>
      </c>
    </row>
    <row r="36" spans="3:13" x14ac:dyDescent="0.2">
      <c r="C36" t="s">
        <v>5</v>
      </c>
      <c r="D36">
        <v>2</v>
      </c>
      <c r="F36" t="s">
        <v>5</v>
      </c>
      <c r="G36">
        <v>0</v>
      </c>
      <c r="I36" t="s">
        <v>5</v>
      </c>
      <c r="J36">
        <v>2</v>
      </c>
      <c r="L36" t="s">
        <v>5</v>
      </c>
      <c r="M36">
        <v>0</v>
      </c>
    </row>
    <row r="37" spans="3:13" x14ac:dyDescent="0.2">
      <c r="C37" t="s">
        <v>11</v>
      </c>
      <c r="D37">
        <f>SUM(C31,D31,F31,G31)/4</f>
        <v>0.49917197041213501</v>
      </c>
      <c r="F37" t="s">
        <v>10</v>
      </c>
      <c r="G37">
        <v>0</v>
      </c>
      <c r="I37" t="s">
        <v>11</v>
      </c>
      <c r="J37">
        <f>SUM(H31,I31,J31,L31)/4</f>
        <v>0.56127488147467375</v>
      </c>
      <c r="L37" t="s">
        <v>14</v>
      </c>
      <c r="M37">
        <v>0</v>
      </c>
    </row>
    <row r="38" spans="3:13" x14ac:dyDescent="0.2">
      <c r="C38" t="s">
        <v>12</v>
      </c>
      <c r="D38">
        <v>0</v>
      </c>
      <c r="F38" t="s">
        <v>11</v>
      </c>
      <c r="G38">
        <f>SUM(C31,D31,F31,G31)/4</f>
        <v>0.49917197041213501</v>
      </c>
      <c r="I38" t="s">
        <v>12</v>
      </c>
      <c r="J38">
        <f>SUM(H31,L31)/2</f>
        <v>0.52448034007102251</v>
      </c>
      <c r="L38" t="s">
        <v>11</v>
      </c>
      <c r="M38">
        <f>SUM(K31,L31,M31,O31)/4</f>
        <v>0.60571474116295598</v>
      </c>
    </row>
    <row r="39" spans="3:13" x14ac:dyDescent="0.2">
      <c r="C39" t="s">
        <v>13</v>
      </c>
      <c r="D39">
        <f>SUM(C31,D31,F31,G31)/4</f>
        <v>0.49917197041213501</v>
      </c>
      <c r="F39" t="s">
        <v>12</v>
      </c>
      <c r="G39">
        <v>0</v>
      </c>
      <c r="I39" t="s">
        <v>13</v>
      </c>
      <c r="J39">
        <f>SUM(I31,J31)/2</f>
        <v>0.59806942287832499</v>
      </c>
      <c r="L39" t="s">
        <v>12</v>
      </c>
      <c r="M39">
        <f>SUM(H31,L31)/2</f>
        <v>0.52448034007102251</v>
      </c>
    </row>
    <row r="40" spans="3:13" x14ac:dyDescent="0.2">
      <c r="C40" t="s">
        <v>8</v>
      </c>
      <c r="D40">
        <f>D38-D39</f>
        <v>-0.49917197041213501</v>
      </c>
      <c r="F40" t="s">
        <v>13</v>
      </c>
      <c r="G40">
        <f>SUM(C31,D31,F31,G31)/4</f>
        <v>0.49917197041213501</v>
      </c>
      <c r="I40" t="s">
        <v>8</v>
      </c>
      <c r="J40">
        <f>J38-J39</f>
        <v>-7.3589082807302475E-2</v>
      </c>
      <c r="L40" t="s">
        <v>13</v>
      </c>
      <c r="M40">
        <f>SUM(I31,J31)/2</f>
        <v>0.59806942287832499</v>
      </c>
    </row>
    <row r="41" spans="3:13" x14ac:dyDescent="0.2">
      <c r="F41" t="s">
        <v>8</v>
      </c>
      <c r="G41">
        <f>G39-G40</f>
        <v>-0.49917197041213501</v>
      </c>
      <c r="L41" t="s">
        <v>8</v>
      </c>
      <c r="M41">
        <f>M39-M40</f>
        <v>-7.3589082807302475E-2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2018-11-01T21:21:04Z</dcterms:created>
  <dcterms:modified xsi:type="dcterms:W3CDTF">2018-11-12T00:22:37Z</dcterms:modified>
</cp:coreProperties>
</file>