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/doc/"/>
    </mc:Choice>
  </mc:AlternateContent>
  <xr:revisionPtr revIDLastSave="2281" documentId="8_{652F4476-B36F-42CD-831D-0D71B9923ED1}" xr6:coauthVersionLast="47" xr6:coauthVersionMax="47" xr10:uidLastSave="{8FC37CEB-4CB8-40B3-8562-D14E1E0963D3}"/>
  <bookViews>
    <workbookView xWindow="-108" yWindow="-108" windowWidth="23256" windowHeight="12576" activeTab="5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calculation" sheetId="6" r:id="rId6"/>
    <sheet name="level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9" i="6" l="1"/>
  <c r="Y49" i="6"/>
  <c r="X49" i="6"/>
  <c r="W49" i="6"/>
  <c r="V49" i="6"/>
  <c r="Z48" i="6"/>
  <c r="Y48" i="6"/>
  <c r="X48" i="6"/>
  <c r="X47" i="6" s="1"/>
  <c r="W48" i="6"/>
  <c r="W47" i="6" s="1"/>
  <c r="V48" i="6"/>
  <c r="V47" i="6" s="1"/>
  <c r="Z47" i="6"/>
  <c r="Y47" i="6"/>
  <c r="Z46" i="6"/>
  <c r="Y46" i="6"/>
  <c r="X46" i="6"/>
  <c r="W46" i="6"/>
  <c r="V46" i="6"/>
  <c r="Z45" i="6"/>
  <c r="Y45" i="6"/>
  <c r="X45" i="6"/>
  <c r="W45" i="6"/>
  <c r="V45" i="6"/>
  <c r="W42" i="6"/>
  <c r="X42" i="6"/>
  <c r="Y42" i="6"/>
  <c r="Z42" i="6"/>
  <c r="V42" i="6"/>
  <c r="W41" i="6"/>
  <c r="W40" i="6" s="1"/>
  <c r="X41" i="6"/>
  <c r="X40" i="6" s="1"/>
  <c r="Y41" i="6"/>
  <c r="Y40" i="6" s="1"/>
  <c r="Z41" i="6"/>
  <c r="Z40" i="6" s="1"/>
  <c r="V41" i="6"/>
  <c r="V40" i="6" s="1"/>
  <c r="Z39" i="6"/>
  <c r="W39" i="6"/>
  <c r="X39" i="6"/>
  <c r="Y39" i="6"/>
  <c r="V39" i="6"/>
  <c r="W38" i="6"/>
  <c r="X38" i="6"/>
  <c r="Y38" i="6"/>
  <c r="Z38" i="6"/>
  <c r="V38" i="6"/>
  <c r="Z13" i="6"/>
  <c r="Y13" i="6"/>
  <c r="X13" i="6" s="1"/>
  <c r="W13" i="6"/>
  <c r="V13" i="6"/>
  <c r="Y10" i="6"/>
  <c r="X10" i="6" s="1"/>
  <c r="W10" i="6"/>
  <c r="V10" i="6"/>
  <c r="BB31" i="6"/>
  <c r="AU31" i="6"/>
  <c r="BB30" i="6"/>
  <c r="AU30" i="6"/>
  <c r="BB29" i="6"/>
  <c r="AU29" i="6"/>
  <c r="BB28" i="6"/>
  <c r="AU28" i="6"/>
  <c r="BA31" i="6"/>
  <c r="AZ31" i="6" s="1"/>
  <c r="AT31" i="6"/>
  <c r="AS31" i="6" s="1"/>
  <c r="BA30" i="6"/>
  <c r="AZ30" i="6" s="1"/>
  <c r="AT30" i="6"/>
  <c r="AS30" i="6" s="1"/>
  <c r="BA29" i="6"/>
  <c r="AZ29" i="6" s="1"/>
  <c r="AT29" i="6"/>
  <c r="AS29" i="6" s="1"/>
  <c r="BA28" i="6"/>
  <c r="AZ28" i="6" s="1"/>
  <c r="AT28" i="6"/>
  <c r="AS28" i="6" s="1"/>
  <c r="AY31" i="6"/>
  <c r="AR31" i="6"/>
  <c r="AY30" i="6"/>
  <c r="AR30" i="6"/>
  <c r="AY29" i="6"/>
  <c r="AR29" i="6"/>
  <c r="AY28" i="6"/>
  <c r="AR28" i="6"/>
  <c r="AX31" i="6"/>
  <c r="AQ31" i="6"/>
  <c r="AX30" i="6"/>
  <c r="AQ30" i="6"/>
  <c r="AX29" i="6"/>
  <c r="AQ29" i="6"/>
  <c r="AX28" i="6"/>
  <c r="AQ28" i="6"/>
  <c r="AX25" i="6"/>
  <c r="BB25" i="6"/>
  <c r="AU25" i="6"/>
  <c r="BB24" i="6"/>
  <c r="AU24" i="6"/>
  <c r="BB23" i="6"/>
  <c r="AU23" i="6"/>
  <c r="BB22" i="6"/>
  <c r="AU22" i="6"/>
  <c r="BA25" i="6"/>
  <c r="AZ25" i="6" s="1"/>
  <c r="AT25" i="6"/>
  <c r="BA24" i="6"/>
  <c r="AZ24" i="6" s="1"/>
  <c r="AT24" i="6"/>
  <c r="BA23" i="6"/>
  <c r="AT23" i="6"/>
  <c r="AS23" i="6" s="1"/>
  <c r="BA22" i="6"/>
  <c r="AZ22" i="6" s="1"/>
  <c r="AT22" i="6"/>
  <c r="AY25" i="6"/>
  <c r="AR25" i="6"/>
  <c r="AY24" i="6"/>
  <c r="AR24" i="6"/>
  <c r="AY23" i="6"/>
  <c r="AR23" i="6"/>
  <c r="AY22" i="6"/>
  <c r="AR22" i="6"/>
  <c r="AQ25" i="6"/>
  <c r="AX24" i="6"/>
  <c r="AQ24" i="6"/>
  <c r="AX23" i="6"/>
  <c r="AQ23" i="6"/>
  <c r="AX22" i="6"/>
  <c r="AQ22" i="6"/>
  <c r="BB19" i="6"/>
  <c r="AU19" i="6"/>
  <c r="BB18" i="6"/>
  <c r="AU18" i="6"/>
  <c r="BA18" i="6"/>
  <c r="AZ18" i="6" s="1"/>
  <c r="BB17" i="6"/>
  <c r="AU17" i="6"/>
  <c r="BB16" i="6"/>
  <c r="AU16" i="6"/>
  <c r="BA19" i="6"/>
  <c r="AZ19" i="6" s="1"/>
  <c r="AT19" i="6"/>
  <c r="AS19" i="6" s="1"/>
  <c r="AT18" i="6"/>
  <c r="AS18" i="6" s="1"/>
  <c r="BA17" i="6"/>
  <c r="AZ17" i="6" s="1"/>
  <c r="AT17" i="6"/>
  <c r="AS17" i="6" s="1"/>
  <c r="BA16" i="6"/>
  <c r="AZ16" i="6" s="1"/>
  <c r="AT16" i="6"/>
  <c r="AS16" i="6" s="1"/>
  <c r="AY19" i="6"/>
  <c r="AR19" i="6"/>
  <c r="AY18" i="6"/>
  <c r="AR18" i="6"/>
  <c r="AY17" i="6"/>
  <c r="AR17" i="6"/>
  <c r="AY16" i="6"/>
  <c r="AR16" i="6"/>
  <c r="AX19" i="6"/>
  <c r="AQ19" i="6"/>
  <c r="AX18" i="6"/>
  <c r="AQ18" i="6"/>
  <c r="AX17" i="6"/>
  <c r="AQ17" i="6"/>
  <c r="AX16" i="6"/>
  <c r="AQ16" i="6"/>
  <c r="BB13" i="6"/>
  <c r="AU13" i="6"/>
  <c r="BB12" i="6"/>
  <c r="AU12" i="6"/>
  <c r="BB11" i="6"/>
  <c r="AU11" i="6"/>
  <c r="BB10" i="6"/>
  <c r="AU10" i="6"/>
  <c r="BA13" i="6"/>
  <c r="AZ13" i="6" s="1"/>
  <c r="AT13" i="6"/>
  <c r="AS13" i="6" s="1"/>
  <c r="BA12" i="6"/>
  <c r="AZ12" i="6" s="1"/>
  <c r="AT12" i="6"/>
  <c r="AS12" i="6" s="1"/>
  <c r="BA11" i="6"/>
  <c r="AT11" i="6"/>
  <c r="AS11" i="6" s="1"/>
  <c r="BA10" i="6"/>
  <c r="AZ10" i="6" s="1"/>
  <c r="AT10" i="6"/>
  <c r="AY13" i="6"/>
  <c r="AR13" i="6"/>
  <c r="AY12" i="6"/>
  <c r="AR12" i="6"/>
  <c r="AY11" i="6"/>
  <c r="AR11" i="6"/>
  <c r="AY10" i="6"/>
  <c r="AR10" i="6"/>
  <c r="AX13" i="6"/>
  <c r="AQ13" i="6"/>
  <c r="AX12" i="6"/>
  <c r="AQ12" i="6"/>
  <c r="AX11" i="6"/>
  <c r="AQ11" i="6"/>
  <c r="AX10" i="6"/>
  <c r="AQ10" i="6"/>
  <c r="BA7" i="6"/>
  <c r="AZ7" i="6" s="1"/>
  <c r="BA6" i="6"/>
  <c r="AZ6" i="6" s="1"/>
  <c r="BA5" i="6"/>
  <c r="AZ5" i="6" s="1"/>
  <c r="BA4" i="6"/>
  <c r="AZ4" i="6"/>
  <c r="BB7" i="6"/>
  <c r="AU7" i="6"/>
  <c r="BB6" i="6"/>
  <c r="AU6" i="6"/>
  <c r="BB5" i="6"/>
  <c r="AU5" i="6"/>
  <c r="BB4" i="6"/>
  <c r="AU4" i="6"/>
  <c r="AT7" i="6"/>
  <c r="AT6" i="6"/>
  <c r="AS6" i="6" s="1"/>
  <c r="AT5" i="6"/>
  <c r="AS5" i="6" s="1"/>
  <c r="AT4" i="6"/>
  <c r="AS4" i="6" s="1"/>
  <c r="AZ23" i="6"/>
  <c r="AZ11" i="6"/>
  <c r="AY7" i="6"/>
  <c r="AR7" i="6"/>
  <c r="AY6" i="6"/>
  <c r="AR6" i="6"/>
  <c r="AY5" i="6"/>
  <c r="AR5" i="6"/>
  <c r="AY4" i="6"/>
  <c r="AR4" i="6"/>
  <c r="AX7" i="6"/>
  <c r="AQ7" i="6"/>
  <c r="AX6" i="6"/>
  <c r="AQ6" i="6"/>
  <c r="AX5" i="6"/>
  <c r="AQ5" i="6"/>
  <c r="AX4" i="6"/>
  <c r="AQ4" i="6"/>
  <c r="AN31" i="6"/>
  <c r="AN30" i="6"/>
  <c r="AN29" i="6"/>
  <c r="AN28" i="6"/>
  <c r="AM31" i="6"/>
  <c r="AM30" i="6"/>
  <c r="AL30" i="6" s="1"/>
  <c r="AM29" i="6"/>
  <c r="AL29" i="6" s="1"/>
  <c r="AM28" i="6"/>
  <c r="AL28" i="6" s="1"/>
  <c r="AK31" i="6"/>
  <c r="AK30" i="6"/>
  <c r="AK29" i="6"/>
  <c r="AK28" i="6"/>
  <c r="AJ31" i="6"/>
  <c r="AJ30" i="6"/>
  <c r="AJ29" i="6"/>
  <c r="AJ28" i="6"/>
  <c r="AN25" i="6"/>
  <c r="AN24" i="6"/>
  <c r="AN23" i="6"/>
  <c r="AN22" i="6"/>
  <c r="AS25" i="6"/>
  <c r="AM25" i="6"/>
  <c r="AL25" i="6" s="1"/>
  <c r="AM24" i="6"/>
  <c r="AL24" i="6" s="1"/>
  <c r="AM23" i="6"/>
  <c r="AL23" i="6" s="1"/>
  <c r="AS22" i="6"/>
  <c r="AM22" i="6"/>
  <c r="AK25" i="6"/>
  <c r="AK24" i="6"/>
  <c r="AK23" i="6"/>
  <c r="AK22" i="6"/>
  <c r="AJ25" i="6"/>
  <c r="AJ24" i="6"/>
  <c r="AJ23" i="6"/>
  <c r="AJ22" i="6"/>
  <c r="AN17" i="6"/>
  <c r="AG17" i="6"/>
  <c r="AN16" i="6"/>
  <c r="AN19" i="6"/>
  <c r="AN18" i="6"/>
  <c r="AM19" i="6"/>
  <c r="AM18" i="6"/>
  <c r="AL18" i="6" s="1"/>
  <c r="AM17" i="6"/>
  <c r="AM16" i="6"/>
  <c r="AL16" i="6" s="1"/>
  <c r="AK19" i="6"/>
  <c r="AK18" i="6"/>
  <c r="AK17" i="6"/>
  <c r="AK16" i="6"/>
  <c r="AJ19" i="6"/>
  <c r="AJ18" i="6"/>
  <c r="AJ17" i="6"/>
  <c r="AJ16" i="6"/>
  <c r="AN13" i="6"/>
  <c r="AN12" i="6"/>
  <c r="AN11" i="6"/>
  <c r="AN10" i="6"/>
  <c r="AM13" i="6"/>
  <c r="AL13" i="6" s="1"/>
  <c r="AM12" i="6"/>
  <c r="AL12" i="6" s="1"/>
  <c r="AM11" i="6"/>
  <c r="AL11" i="6" s="1"/>
  <c r="AS10" i="6"/>
  <c r="AM10" i="6"/>
  <c r="AL10" i="6" s="1"/>
  <c r="AK13" i="6"/>
  <c r="AK12" i="6"/>
  <c r="AK11" i="6"/>
  <c r="AK10" i="6"/>
  <c r="AJ13" i="6"/>
  <c r="AJ12" i="6"/>
  <c r="AJ11" i="6"/>
  <c r="AJ10" i="6"/>
  <c r="AN7" i="6"/>
  <c r="AN6" i="6"/>
  <c r="AN5" i="6"/>
  <c r="AN4" i="6"/>
  <c r="AM7" i="6"/>
  <c r="AL7" i="6" s="1"/>
  <c r="AM6" i="6"/>
  <c r="AL6" i="6" s="1"/>
  <c r="AM5" i="6"/>
  <c r="AM4" i="6"/>
  <c r="AL4" i="6" s="1"/>
  <c r="AS24" i="6"/>
  <c r="AS7" i="6"/>
  <c r="AK7" i="6"/>
  <c r="AK6" i="6"/>
  <c r="AK5" i="6"/>
  <c r="AK4" i="6"/>
  <c r="AJ7" i="6"/>
  <c r="AJ6" i="6"/>
  <c r="AJ5" i="6"/>
  <c r="AJ4" i="6"/>
  <c r="AG31" i="6"/>
  <c r="AG30" i="6"/>
  <c r="AG29" i="6"/>
  <c r="AG28" i="6"/>
  <c r="AL31" i="6"/>
  <c r="AF31" i="6"/>
  <c r="AE31" i="6" s="1"/>
  <c r="AF30" i="6"/>
  <c r="AE30" i="6" s="1"/>
  <c r="AF29" i="6"/>
  <c r="AE29" i="6" s="1"/>
  <c r="AF28" i="6"/>
  <c r="AE28" i="6" s="1"/>
  <c r="AD31" i="6"/>
  <c r="AD30" i="6"/>
  <c r="AD29" i="6"/>
  <c r="AD28" i="6"/>
  <c r="AC31" i="6"/>
  <c r="AC30" i="6"/>
  <c r="AC29" i="6"/>
  <c r="AC28" i="6"/>
  <c r="AG25" i="6"/>
  <c r="AG24" i="6"/>
  <c r="AG23" i="6"/>
  <c r="AG22" i="6"/>
  <c r="AF25" i="6"/>
  <c r="AE25" i="6" s="1"/>
  <c r="AF24" i="6"/>
  <c r="AE24" i="6" s="1"/>
  <c r="AF23" i="6"/>
  <c r="AE23" i="6" s="1"/>
  <c r="AL22" i="6"/>
  <c r="AF22" i="6"/>
  <c r="AE22" i="6" s="1"/>
  <c r="AD25" i="6"/>
  <c r="AD24" i="6"/>
  <c r="AD23" i="6"/>
  <c r="AD22" i="6"/>
  <c r="AC25" i="6"/>
  <c r="AC24" i="6"/>
  <c r="AC23" i="6"/>
  <c r="AC22" i="6"/>
  <c r="AG19" i="6"/>
  <c r="AG18" i="6"/>
  <c r="AG16" i="6"/>
  <c r="AL19" i="6"/>
  <c r="AF19" i="6"/>
  <c r="AE19" i="6" s="1"/>
  <c r="AF18" i="6"/>
  <c r="AE18" i="6" s="1"/>
  <c r="AL17" i="6"/>
  <c r="AF17" i="6"/>
  <c r="AE17" i="6" s="1"/>
  <c r="AF16" i="6"/>
  <c r="AE16" i="6" s="1"/>
  <c r="AD19" i="6"/>
  <c r="AD18" i="6"/>
  <c r="AD17" i="6"/>
  <c r="AD16" i="6"/>
  <c r="AC19" i="6"/>
  <c r="AC18" i="6"/>
  <c r="AC17" i="6"/>
  <c r="AC16" i="6"/>
  <c r="AG13" i="6"/>
  <c r="AG12" i="6"/>
  <c r="AG11" i="6"/>
  <c r="AG10" i="6"/>
  <c r="AF13" i="6"/>
  <c r="AE13" i="6" s="1"/>
  <c r="AF12" i="6"/>
  <c r="AE12" i="6" s="1"/>
  <c r="AF11" i="6"/>
  <c r="AE11" i="6" s="1"/>
  <c r="AF10" i="6"/>
  <c r="AE10" i="6" s="1"/>
  <c r="AD13" i="6"/>
  <c r="AD12" i="6"/>
  <c r="AD11" i="6"/>
  <c r="AD10" i="6"/>
  <c r="AC13" i="6"/>
  <c r="AC12" i="6"/>
  <c r="AC11" i="6"/>
  <c r="AC10" i="6"/>
  <c r="AG7" i="6"/>
  <c r="AG6" i="6"/>
  <c r="AG5" i="6"/>
  <c r="AG4" i="6"/>
  <c r="AF7" i="6"/>
  <c r="AE7" i="6" s="1"/>
  <c r="AF6" i="6"/>
  <c r="AE6" i="6" s="1"/>
  <c r="AF5" i="6"/>
  <c r="AE5" i="6" s="1"/>
  <c r="AF4" i="6"/>
  <c r="AE4" i="6" s="1"/>
  <c r="AL5" i="6"/>
  <c r="AD7" i="6"/>
  <c r="AD6" i="6"/>
  <c r="AD5" i="6"/>
  <c r="AD4" i="6"/>
  <c r="AC7" i="6"/>
  <c r="AC6" i="6"/>
  <c r="AC5" i="6"/>
  <c r="AC4" i="6"/>
  <c r="Z31" i="6"/>
  <c r="Z30" i="6"/>
  <c r="Z29" i="6"/>
  <c r="Z28" i="6"/>
  <c r="Y31" i="6"/>
  <c r="X31" i="6" s="1"/>
  <c r="Y30" i="6"/>
  <c r="X30" i="6" s="1"/>
  <c r="Y29" i="6"/>
  <c r="X29" i="6" s="1"/>
  <c r="Y28" i="6"/>
  <c r="W31" i="6"/>
  <c r="W30" i="6"/>
  <c r="W29" i="6"/>
  <c r="W28" i="6"/>
  <c r="V31" i="6"/>
  <c r="V30" i="6"/>
  <c r="V29" i="6"/>
  <c r="V28" i="6"/>
  <c r="X28" i="6"/>
  <c r="Z25" i="6"/>
  <c r="Z24" i="6"/>
  <c r="Z23" i="6"/>
  <c r="Z22" i="6"/>
  <c r="Y25" i="6"/>
  <c r="X25" i="6" s="1"/>
  <c r="Y24" i="6"/>
  <c r="X24" i="6" s="1"/>
  <c r="Y23" i="6"/>
  <c r="X23" i="6" s="1"/>
  <c r="Y22" i="6"/>
  <c r="X22" i="6" s="1"/>
  <c r="W25" i="6"/>
  <c r="W24" i="6"/>
  <c r="W23" i="6"/>
  <c r="W22" i="6"/>
  <c r="V25" i="6"/>
  <c r="V24" i="6"/>
  <c r="V23" i="6"/>
  <c r="V22" i="6"/>
  <c r="Z19" i="6"/>
  <c r="Z18" i="6"/>
  <c r="Z17" i="6"/>
  <c r="Z16" i="6"/>
  <c r="Y19" i="6"/>
  <c r="X19" i="6" s="1"/>
  <c r="Y18" i="6"/>
  <c r="X18" i="6" s="1"/>
  <c r="Y17" i="6"/>
  <c r="X17" i="6" s="1"/>
  <c r="Y16" i="6"/>
  <c r="X16" i="6" s="1"/>
  <c r="W19" i="6"/>
  <c r="W18" i="6"/>
  <c r="W17" i="6"/>
  <c r="W16" i="6"/>
  <c r="V19" i="6"/>
  <c r="V18" i="6"/>
  <c r="V17" i="6"/>
  <c r="V16" i="6"/>
  <c r="Z12" i="6"/>
  <c r="Z11" i="6"/>
  <c r="Z10" i="6"/>
  <c r="Y12" i="6"/>
  <c r="X12" i="6" s="1"/>
  <c r="Y11" i="6"/>
  <c r="X11" i="6" s="1"/>
  <c r="W12" i="6"/>
  <c r="W11" i="6"/>
  <c r="V12" i="6"/>
  <c r="V11" i="6"/>
  <c r="Z7" i="6"/>
  <c r="Z6" i="6"/>
  <c r="Z5" i="6"/>
  <c r="Z4" i="6"/>
  <c r="Y7" i="6"/>
  <c r="X7" i="6" s="1"/>
  <c r="Y6" i="6"/>
  <c r="X6" i="6" s="1"/>
  <c r="Y5" i="6"/>
  <c r="X5" i="6" s="1"/>
  <c r="Y4" i="6"/>
  <c r="X4" i="6" s="1"/>
  <c r="W7" i="6"/>
  <c r="W6" i="6"/>
  <c r="W5" i="6"/>
  <c r="W4" i="6"/>
  <c r="V7" i="6"/>
  <c r="V6" i="6"/>
  <c r="V5" i="6"/>
  <c r="V4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AC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A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A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A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A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A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A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A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A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A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A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A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A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A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A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A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A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arimaspo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sharedStrings.xml><?xml version="1.0" encoding="utf-8"?>
<sst xmlns="http://schemas.openxmlformats.org/spreadsheetml/2006/main" count="852" uniqueCount="79">
  <si>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</si>
  <si>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</si>
  <si>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</si>
  <si>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</si>
  <si>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</si>
  <si>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</si>
  <si>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</si>
  <si>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</si>
  <si>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</si>
  <si>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</si>
  <si>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</si>
  <si>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</si>
  <si>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</si>
  <si>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</si>
  <si>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</si>
  <si>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</si>
  <si>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</si>
  <si>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</si>
  <si>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</si>
  <si>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</si>
  <si>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</si>
  <si>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</si>
  <si>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</si>
  <si>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</si>
  <si>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</si>
  <si>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</si>
  <si>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</si>
  <si>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</si>
  <si>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</si>
  <si>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</si>
  <si>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</si>
  <si>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</si>
  <si>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</si>
  <si>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</si>
  <si>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</si>
  <si>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</si>
  <si>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</si>
  <si>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</si>
  <si>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</si>
  <si>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</si>
  <si>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</si>
  <si>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</si>
  <si>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</si>
  <si>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</si>
  <si>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</si>
  <si>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</si>
  <si>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</si>
  <si>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</si>
  <si>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</si>
  <si>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</si>
  <si>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</si>
  <si>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</si>
  <si>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</si>
  <si>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</si>
  <si>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</si>
  <si>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</si>
  <si>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</si>
  <si>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</si>
  <si>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</si>
  <si>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</si>
  <si>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</si>
  <si>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</si>
  <si>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</si>
  <si>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pusztakezes sebzés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</si>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</sst>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3" borderId="3" xfId="0" applyFill="1" applyBorder="1"/>
    <xf numFmtId="9" fontId="0" fillId="2" borderId="0" xfId="1" applyFont="1" applyFill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5" borderId="0" xfId="0" applyFont="1" applyFill="1"/>
    <xf numFmtId="0" fontId="7" fillId="5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5" borderId="0" xfId="0" applyFont="1" applyFill="1"/>
    <xf numFmtId="0" fontId="6" fillId="2" borderId="0" xfId="0" applyFont="1" applyFill="1"/>
    <xf numFmtId="0" fontId="6" fillId="6" borderId="0" xfId="0" applyFont="1" applyFill="1"/>
    <xf numFmtId="0" fontId="6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Q23"/>
  <sheetViews>
    <sheetView workbookViewId="0"/>
  </sheetViews>
  <sheetFormatPr defaultRowHeight="14.4" x14ac:dyDescent="0.3"/>
  <cols>
    <col min="1" max="1" width="16" bestFit="1" customWidth="1"/>
    <col min="2" max="2" width="6.21875" bestFit="1" customWidth="1"/>
    <col min="3" max="3" width="5.6640625" bestFit="1" customWidth="1"/>
    <col min="4" max="4" width="7.77734375" bestFit="1" customWidth="1"/>
    <col min="5" max="5" width="7.109375" bestFit="1" customWidth="1"/>
    <col min="6" max="6" width="5.44140625" bestFit="1" customWidth="1"/>
    <col min="7" max="7" width="3.6640625" bestFit="1" customWidth="1"/>
    <col min="8" max="8" width="11" bestFit="1" customWidth="1"/>
    <col min="9" max="9" width="9.33203125" bestFit="1" customWidth="1"/>
    <col min="10" max="10" width="5.6640625" bestFit="1" customWidth="1"/>
    <col min="11" max="11" width="8.77734375" bestFit="1" customWidth="1"/>
    <col min="12" max="12" width="5" bestFit="1" customWidth="1"/>
    <col min="13" max="13" width="4.6640625" bestFit="1" customWidth="1"/>
    <col min="14" max="14" width="6" bestFit="1" customWidth="1"/>
    <col min="15" max="15" width="5.5546875" bestFit="1" customWidth="1"/>
    <col min="16" max="16" width="5.21875" bestFit="1" customWidth="1"/>
    <col min="17" max="17" width="6.77734375" bestFit="1" customWidth="1"/>
  </cols>
  <sheetData>
    <row r="1" spans="1:17" x14ac:dyDescent="0.3">
      <c r="A1" s="1"/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s="1" t="s">
        <v>37</v>
      </c>
    </row>
    <row r="2" spans="1:17" x14ac:dyDescent="0.3">
      <c r="A2" s="20" t="s">
        <v>0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s="1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s="1" t="s">
        <v>39</v>
      </c>
    </row>
    <row r="3" spans="1:17" x14ac:dyDescent="0.3">
      <c r="A3" s="5" t="s">
        <v>1</v>
      </c>
      <c r="B3" s="6" t="s">
        <v>39</v>
      </c>
      <c r="C3" s="6" t="s">
        <v>39</v>
      </c>
      <c r="D3" s="6" t="s">
        <v>39</v>
      </c>
      <c r="E3" s="6" t="s">
        <v>39</v>
      </c>
      <c r="F3" s="6" t="s">
        <v>40</v>
      </c>
      <c r="G3" s="6" t="s">
        <v>40</v>
      </c>
      <c r="H3" s="6" t="s">
        <v>40</v>
      </c>
      <c r="I3" s="6" t="s">
        <v>40</v>
      </c>
      <c r="J3" s="6" t="s">
        <v>39</v>
      </c>
      <c r="K3" s="5" t="s">
        <v>39</v>
      </c>
      <c r="L3" s="6" t="s">
        <v>39</v>
      </c>
      <c r="M3" s="6" t="s">
        <v>39</v>
      </c>
      <c r="N3" s="6" t="s">
        <v>39</v>
      </c>
      <c r="O3" s="6" t="s">
        <v>39</v>
      </c>
      <c r="P3" s="6" t="s">
        <v>40</v>
      </c>
      <c r="Q3" s="5" t="s">
        <v>39</v>
      </c>
    </row>
    <row r="4" spans="1:17" x14ac:dyDescent="0.3">
      <c r="A4" s="5" t="s">
        <v>2</v>
      </c>
      <c r="B4" s="6" t="s">
        <v>39</v>
      </c>
      <c r="C4" s="6" t="s">
        <v>39</v>
      </c>
      <c r="D4" s="6" t="s">
        <v>39</v>
      </c>
      <c r="E4" s="6" t="s">
        <v>39</v>
      </c>
      <c r="F4" s="6" t="s">
        <v>40</v>
      </c>
      <c r="G4" s="6" t="s">
        <v>40</v>
      </c>
      <c r="H4" s="6" t="s">
        <v>40</v>
      </c>
      <c r="I4" s="6" t="s">
        <v>40</v>
      </c>
      <c r="J4" s="6" t="s">
        <v>39</v>
      </c>
      <c r="K4" s="5" t="s">
        <v>39</v>
      </c>
      <c r="L4" s="6" t="s">
        <v>39</v>
      </c>
      <c r="M4" s="6" t="s">
        <v>39</v>
      </c>
      <c r="N4" s="6" t="s">
        <v>39</v>
      </c>
      <c r="O4" s="6" t="s">
        <v>39</v>
      </c>
      <c r="P4" s="6" t="s">
        <v>40</v>
      </c>
      <c r="Q4" s="5" t="s">
        <v>39</v>
      </c>
    </row>
    <row r="5" spans="1:17" x14ac:dyDescent="0.3">
      <c r="A5" s="5" t="s">
        <v>3</v>
      </c>
      <c r="B5" s="6" t="s">
        <v>39</v>
      </c>
      <c r="C5" s="6" t="s">
        <v>39</v>
      </c>
      <c r="D5" s="6" t="s">
        <v>39</v>
      </c>
      <c r="E5" s="6" t="s">
        <v>39</v>
      </c>
      <c r="F5" s="6" t="s">
        <v>40</v>
      </c>
      <c r="G5" s="6" t="s">
        <v>40</v>
      </c>
      <c r="H5" s="6" t="s">
        <v>40</v>
      </c>
      <c r="I5" s="6" t="s">
        <v>40</v>
      </c>
      <c r="J5" s="6" t="s">
        <v>39</v>
      </c>
      <c r="K5" s="5" t="s">
        <v>39</v>
      </c>
      <c r="L5" s="6" t="s">
        <v>39</v>
      </c>
      <c r="M5" s="6" t="s">
        <v>39</v>
      </c>
      <c r="N5" s="6" t="s">
        <v>39</v>
      </c>
      <c r="O5" s="6" t="s">
        <v>39</v>
      </c>
      <c r="P5" s="6" t="s">
        <v>40</v>
      </c>
      <c r="Q5" s="5" t="s">
        <v>39</v>
      </c>
    </row>
    <row r="6" spans="1:17" x14ac:dyDescent="0.3">
      <c r="A6" s="5" t="s">
        <v>21</v>
      </c>
      <c r="B6" s="6" t="s">
        <v>39</v>
      </c>
      <c r="C6" s="6" t="s">
        <v>39</v>
      </c>
      <c r="D6" s="6" t="s">
        <v>39</v>
      </c>
      <c r="E6" s="6" t="s">
        <v>39</v>
      </c>
      <c r="F6" s="6" t="s">
        <v>40</v>
      </c>
      <c r="G6" s="6" t="s">
        <v>40</v>
      </c>
      <c r="H6" s="6" t="s">
        <v>40</v>
      </c>
      <c r="I6" s="6" t="s">
        <v>40</v>
      </c>
      <c r="J6" s="6" t="s">
        <v>39</v>
      </c>
      <c r="K6" s="5" t="s">
        <v>39</v>
      </c>
      <c r="L6" s="6" t="s">
        <v>39</v>
      </c>
      <c r="M6" s="6" t="s">
        <v>39</v>
      </c>
      <c r="N6" s="6" t="s">
        <v>39</v>
      </c>
      <c r="O6" s="6" t="s">
        <v>39</v>
      </c>
      <c r="P6" s="6" t="s">
        <v>40</v>
      </c>
      <c r="Q6" s="5" t="s">
        <v>39</v>
      </c>
    </row>
    <row r="7" spans="1:17" x14ac:dyDescent="0.3">
      <c r="A7" s="7" t="s">
        <v>4</v>
      </c>
      <c r="B7" s="6" t="s">
        <v>39</v>
      </c>
      <c r="C7" s="6" t="s">
        <v>39</v>
      </c>
      <c r="D7" s="6" t="s">
        <v>39</v>
      </c>
      <c r="E7" s="6" t="s">
        <v>39</v>
      </c>
      <c r="F7" s="6" t="s">
        <v>40</v>
      </c>
      <c r="G7" s="6" t="s">
        <v>40</v>
      </c>
      <c r="H7" s="6" t="s">
        <v>40</v>
      </c>
      <c r="I7" s="6" t="s">
        <v>40</v>
      </c>
      <c r="J7" s="6" t="s">
        <v>39</v>
      </c>
      <c r="K7" s="5" t="s">
        <v>39</v>
      </c>
      <c r="L7" s="6" t="s">
        <v>39</v>
      </c>
      <c r="M7" s="6" t="s">
        <v>39</v>
      </c>
      <c r="N7" s="6" t="s">
        <v>39</v>
      </c>
      <c r="O7" s="6" t="s">
        <v>39</v>
      </c>
      <c r="P7" s="6" t="s">
        <v>40</v>
      </c>
      <c r="Q7" s="5" t="s">
        <v>39</v>
      </c>
    </row>
    <row r="8" spans="1:17" x14ac:dyDescent="0.3">
      <c r="A8" s="9" t="s">
        <v>5</v>
      </c>
      <c r="B8" s="8" t="s">
        <v>39</v>
      </c>
      <c r="C8" s="8" t="s">
        <v>39</v>
      </c>
      <c r="D8" s="8" t="s">
        <v>39</v>
      </c>
      <c r="E8" s="8" t="s">
        <v>39</v>
      </c>
      <c r="F8" s="8" t="s">
        <v>39</v>
      </c>
      <c r="G8" s="8" t="s">
        <v>39</v>
      </c>
      <c r="H8" s="8" t="s">
        <v>39</v>
      </c>
      <c r="I8" s="8" t="s">
        <v>39</v>
      </c>
      <c r="J8" s="8" t="s">
        <v>40</v>
      </c>
      <c r="K8" s="9" t="s">
        <v>39</v>
      </c>
      <c r="L8" s="8" t="s">
        <v>39</v>
      </c>
      <c r="M8" s="8" t="s">
        <v>39</v>
      </c>
      <c r="N8" s="8" t="s">
        <v>39</v>
      </c>
      <c r="O8" s="8" t="s">
        <v>39</v>
      </c>
      <c r="P8" s="8" t="s">
        <v>39</v>
      </c>
      <c r="Q8" s="9" t="s">
        <v>39</v>
      </c>
    </row>
    <row r="9" spans="1:17" x14ac:dyDescent="0.3">
      <c r="A9" s="2" t="s">
        <v>6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40</v>
      </c>
      <c r="K9" s="2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2" t="s">
        <v>39</v>
      </c>
    </row>
    <row r="10" spans="1:17" x14ac:dyDescent="0.3">
      <c r="A10" s="2" t="s">
        <v>7</v>
      </c>
      <c r="B10" s="3" t="s">
        <v>39</v>
      </c>
      <c r="C10" s="3" t="s">
        <v>39</v>
      </c>
      <c r="D10" s="3" t="s">
        <v>39</v>
      </c>
      <c r="E10" s="3" t="s">
        <v>39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40</v>
      </c>
      <c r="K10" s="2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 s="2" t="s">
        <v>39</v>
      </c>
    </row>
    <row r="11" spans="1:17" x14ac:dyDescent="0.3">
      <c r="A11" s="4" t="s">
        <v>8</v>
      </c>
      <c r="B11" s="3" t="s">
        <v>39</v>
      </c>
      <c r="C11" s="3" t="s">
        <v>39</v>
      </c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40</v>
      </c>
      <c r="K11" s="2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2" t="s">
        <v>39</v>
      </c>
    </row>
    <row r="12" spans="1:17" x14ac:dyDescent="0.3">
      <c r="A12" s="5" t="s">
        <v>9</v>
      </c>
      <c r="B12" s="6" t="s">
        <v>39</v>
      </c>
      <c r="C12" s="6" t="s">
        <v>39</v>
      </c>
      <c r="D12" s="6" t="s">
        <v>39</v>
      </c>
      <c r="E12" s="6" t="s">
        <v>39</v>
      </c>
      <c r="F12" s="6" t="s">
        <v>39</v>
      </c>
      <c r="G12" s="6" t="s">
        <v>39</v>
      </c>
      <c r="H12" s="6" t="s">
        <v>39</v>
      </c>
      <c r="I12" s="6" t="s">
        <v>39</v>
      </c>
      <c r="J12" s="6" t="s">
        <v>40</v>
      </c>
      <c r="K12" s="5" t="s">
        <v>39</v>
      </c>
      <c r="L12" s="6" t="s">
        <v>39</v>
      </c>
      <c r="M12" s="6" t="s">
        <v>39</v>
      </c>
      <c r="N12" s="6" t="s">
        <v>39</v>
      </c>
      <c r="O12" s="6" t="s">
        <v>39</v>
      </c>
      <c r="P12" s="6" t="s">
        <v>39</v>
      </c>
      <c r="Q12" s="5" t="s">
        <v>39</v>
      </c>
    </row>
    <row r="13" spans="1:17" x14ac:dyDescent="0.3">
      <c r="A13" s="5" t="s">
        <v>10</v>
      </c>
      <c r="B13" s="6" t="s">
        <v>39</v>
      </c>
      <c r="C13" s="6" t="s">
        <v>39</v>
      </c>
      <c r="D13" s="6" t="s">
        <v>39</v>
      </c>
      <c r="E13" s="6" t="s">
        <v>39</v>
      </c>
      <c r="F13" s="6" t="s">
        <v>39</v>
      </c>
      <c r="G13" s="6" t="s">
        <v>39</v>
      </c>
      <c r="H13" s="6" t="s">
        <v>39</v>
      </c>
      <c r="I13" s="6" t="s">
        <v>39</v>
      </c>
      <c r="J13" s="6" t="s">
        <v>40</v>
      </c>
      <c r="K13" s="5" t="s">
        <v>39</v>
      </c>
      <c r="L13" s="6" t="s">
        <v>39</v>
      </c>
      <c r="M13" s="6" t="s">
        <v>39</v>
      </c>
      <c r="N13" s="6" t="s">
        <v>39</v>
      </c>
      <c r="O13" s="6" t="s">
        <v>39</v>
      </c>
      <c r="P13" s="6" t="s">
        <v>39</v>
      </c>
      <c r="Q13" s="5" t="s">
        <v>39</v>
      </c>
    </row>
    <row r="14" spans="1:17" x14ac:dyDescent="0.3">
      <c r="A14" s="5" t="s">
        <v>11</v>
      </c>
      <c r="B14" s="6" t="s">
        <v>39</v>
      </c>
      <c r="C14" s="6" t="s">
        <v>39</v>
      </c>
      <c r="D14" s="6" t="s">
        <v>39</v>
      </c>
      <c r="E14" s="6" t="s">
        <v>39</v>
      </c>
      <c r="F14" s="6" t="s">
        <v>39</v>
      </c>
      <c r="G14" s="6" t="s">
        <v>39</v>
      </c>
      <c r="H14" s="6" t="s">
        <v>39</v>
      </c>
      <c r="I14" s="6" t="s">
        <v>39</v>
      </c>
      <c r="J14" s="6" t="s">
        <v>40</v>
      </c>
      <c r="K14" s="5" t="s">
        <v>39</v>
      </c>
      <c r="L14" s="6" t="s">
        <v>39</v>
      </c>
      <c r="M14" s="6" t="s">
        <v>39</v>
      </c>
      <c r="N14" s="6" t="s">
        <v>39</v>
      </c>
      <c r="O14" s="6" t="s">
        <v>39</v>
      </c>
      <c r="P14" s="6" t="s">
        <v>39</v>
      </c>
      <c r="Q14" s="5" t="s">
        <v>39</v>
      </c>
    </row>
    <row r="15" spans="1:17" x14ac:dyDescent="0.3">
      <c r="A15" s="7" t="s">
        <v>12</v>
      </c>
      <c r="B15" s="6" t="s">
        <v>39</v>
      </c>
      <c r="C15" s="6" t="s">
        <v>39</v>
      </c>
      <c r="D15" s="6" t="s">
        <v>39</v>
      </c>
      <c r="E15" s="6" t="s">
        <v>39</v>
      </c>
      <c r="F15" s="6" t="s">
        <v>39</v>
      </c>
      <c r="G15" s="6" t="s">
        <v>39</v>
      </c>
      <c r="H15" s="6" t="s">
        <v>39</v>
      </c>
      <c r="I15" s="6" t="s">
        <v>39</v>
      </c>
      <c r="J15" s="6" t="s">
        <v>40</v>
      </c>
      <c r="K15" s="5" t="s">
        <v>39</v>
      </c>
      <c r="L15" s="6" t="s">
        <v>39</v>
      </c>
      <c r="M15" s="6" t="s">
        <v>39</v>
      </c>
      <c r="N15" s="6" t="s">
        <v>39</v>
      </c>
      <c r="O15" s="6" t="s">
        <v>39</v>
      </c>
      <c r="P15" s="6" t="s">
        <v>39</v>
      </c>
      <c r="Q15" s="5" t="s">
        <v>39</v>
      </c>
    </row>
    <row r="16" spans="1:17" x14ac:dyDescent="0.3">
      <c r="A16" s="5" t="s">
        <v>13</v>
      </c>
      <c r="B16" s="6" t="s">
        <v>39</v>
      </c>
      <c r="C16" s="6" t="s">
        <v>39</v>
      </c>
      <c r="D16" s="6" t="s">
        <v>39</v>
      </c>
      <c r="E16" s="6" t="s">
        <v>39</v>
      </c>
      <c r="F16" s="6" t="s">
        <v>39</v>
      </c>
      <c r="G16" s="6" t="s">
        <v>39</v>
      </c>
      <c r="H16" s="6" t="s">
        <v>39</v>
      </c>
      <c r="I16" s="6" t="s">
        <v>39</v>
      </c>
      <c r="J16" s="6" t="s">
        <v>39</v>
      </c>
      <c r="K16" s="5" t="s">
        <v>39</v>
      </c>
      <c r="L16" s="6" t="s">
        <v>39</v>
      </c>
      <c r="M16" s="6" t="s">
        <v>39</v>
      </c>
      <c r="N16" s="6" t="s">
        <v>39</v>
      </c>
      <c r="O16" s="6" t="s">
        <v>39</v>
      </c>
      <c r="P16" s="6" t="s">
        <v>39</v>
      </c>
      <c r="Q16" s="5" t="s">
        <v>39</v>
      </c>
    </row>
    <row r="17" spans="1:17" x14ac:dyDescent="0.3">
      <c r="A17" s="5" t="s">
        <v>14</v>
      </c>
      <c r="B17" s="6" t="s">
        <v>39</v>
      </c>
      <c r="C17" s="6" t="s">
        <v>39</v>
      </c>
      <c r="D17" s="6" t="s">
        <v>39</v>
      </c>
      <c r="E17" s="6" t="s">
        <v>39</v>
      </c>
      <c r="F17" s="6" t="s">
        <v>39</v>
      </c>
      <c r="G17" s="6" t="s">
        <v>39</v>
      </c>
      <c r="H17" s="6" t="s">
        <v>39</v>
      </c>
      <c r="I17" s="6" t="s">
        <v>39</v>
      </c>
      <c r="J17" s="6" t="s">
        <v>39</v>
      </c>
      <c r="K17" s="5" t="s">
        <v>39</v>
      </c>
      <c r="L17" s="6" t="s">
        <v>39</v>
      </c>
      <c r="M17" s="6" t="s">
        <v>39</v>
      </c>
      <c r="N17" s="6" t="s">
        <v>39</v>
      </c>
      <c r="O17" s="6" t="s">
        <v>39</v>
      </c>
      <c r="P17" s="6" t="s">
        <v>39</v>
      </c>
      <c r="Q17" s="5" t="s">
        <v>39</v>
      </c>
    </row>
    <row r="18" spans="1:17" x14ac:dyDescent="0.3">
      <c r="A18" s="5" t="s">
        <v>15</v>
      </c>
      <c r="B18" s="6" t="s">
        <v>39</v>
      </c>
      <c r="C18" s="6" t="s">
        <v>39</v>
      </c>
      <c r="D18" s="6" t="s">
        <v>39</v>
      </c>
      <c r="E18" s="6" t="s">
        <v>39</v>
      </c>
      <c r="F18" s="6" t="s">
        <v>39</v>
      </c>
      <c r="G18" s="6" t="s">
        <v>39</v>
      </c>
      <c r="H18" s="6" t="s">
        <v>39</v>
      </c>
      <c r="I18" s="6" t="s">
        <v>39</v>
      </c>
      <c r="J18" s="6" t="s">
        <v>39</v>
      </c>
      <c r="K18" s="5" t="s">
        <v>39</v>
      </c>
      <c r="L18" s="6" t="s">
        <v>39</v>
      </c>
      <c r="M18" s="6" t="s">
        <v>39</v>
      </c>
      <c r="N18" s="6" t="s">
        <v>39</v>
      </c>
      <c r="O18" s="6" t="s">
        <v>39</v>
      </c>
      <c r="P18" s="6" t="s">
        <v>39</v>
      </c>
      <c r="Q18" s="5" t="s">
        <v>39</v>
      </c>
    </row>
    <row r="19" spans="1:17" x14ac:dyDescent="0.3">
      <c r="A19" s="7" t="s">
        <v>16</v>
      </c>
      <c r="B19" s="6" t="s">
        <v>39</v>
      </c>
      <c r="C19" s="6" t="s">
        <v>39</v>
      </c>
      <c r="D19" s="6" t="s">
        <v>39</v>
      </c>
      <c r="E19" s="6" t="s">
        <v>39</v>
      </c>
      <c r="F19" s="6" t="s">
        <v>39</v>
      </c>
      <c r="G19" s="6" t="s">
        <v>39</v>
      </c>
      <c r="H19" s="6" t="s">
        <v>39</v>
      </c>
      <c r="I19" s="6" t="s">
        <v>39</v>
      </c>
      <c r="J19" s="6" t="s">
        <v>39</v>
      </c>
      <c r="K19" s="5" t="s">
        <v>39</v>
      </c>
      <c r="L19" s="6" t="s">
        <v>39</v>
      </c>
      <c r="M19" s="6" t="s">
        <v>39</v>
      </c>
      <c r="N19" s="6" t="s">
        <v>39</v>
      </c>
      <c r="O19" s="6" t="s">
        <v>39</v>
      </c>
      <c r="P19" s="6" t="s">
        <v>39</v>
      </c>
      <c r="Q19" s="5" t="s">
        <v>39</v>
      </c>
    </row>
    <row r="20" spans="1:17" x14ac:dyDescent="0.3">
      <c r="A20" s="5" t="s">
        <v>17</v>
      </c>
      <c r="B20" s="6" t="s">
        <v>39</v>
      </c>
      <c r="C20" s="6" t="s">
        <v>39</v>
      </c>
      <c r="D20" s="6" t="s">
        <v>39</v>
      </c>
      <c r="E20" s="6" t="s">
        <v>39</v>
      </c>
      <c r="F20" s="6" t="s">
        <v>39</v>
      </c>
      <c r="G20" s="6" t="s">
        <v>39</v>
      </c>
      <c r="H20" s="6" t="s">
        <v>40</v>
      </c>
      <c r="I20" s="6" t="s">
        <v>39</v>
      </c>
      <c r="J20" s="6" t="s">
        <v>39</v>
      </c>
      <c r="K20" s="5" t="s">
        <v>39</v>
      </c>
      <c r="L20" s="6" t="s">
        <v>39</v>
      </c>
      <c r="M20" s="6" t="s">
        <v>39</v>
      </c>
      <c r="N20" s="6" t="s">
        <v>39</v>
      </c>
      <c r="O20" s="6" t="s">
        <v>39</v>
      </c>
      <c r="P20" s="6" t="s">
        <v>39</v>
      </c>
      <c r="Q20" s="5" t="s">
        <v>39</v>
      </c>
    </row>
    <row r="21" spans="1:17" x14ac:dyDescent="0.3">
      <c r="A21" s="5" t="s">
        <v>18</v>
      </c>
      <c r="B21" s="6" t="s">
        <v>39</v>
      </c>
      <c r="C21" s="6" t="s">
        <v>39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40</v>
      </c>
      <c r="I21" s="6" t="s">
        <v>39</v>
      </c>
      <c r="J21" s="6" t="s">
        <v>39</v>
      </c>
      <c r="K21" s="5" t="s">
        <v>39</v>
      </c>
      <c r="L21" s="6" t="s">
        <v>39</v>
      </c>
      <c r="M21" s="6" t="s">
        <v>39</v>
      </c>
      <c r="N21" s="6" t="s">
        <v>39</v>
      </c>
      <c r="O21" s="6" t="s">
        <v>39</v>
      </c>
      <c r="P21" s="6" t="s">
        <v>39</v>
      </c>
      <c r="Q21" s="5" t="s">
        <v>39</v>
      </c>
    </row>
    <row r="22" spans="1:17" x14ac:dyDescent="0.3">
      <c r="A22" s="5" t="s">
        <v>19</v>
      </c>
      <c r="B22" s="6" t="s">
        <v>39</v>
      </c>
      <c r="C22" s="6" t="s">
        <v>39</v>
      </c>
      <c r="D22" s="6" t="s">
        <v>39</v>
      </c>
      <c r="E22" s="6" t="s">
        <v>39</v>
      </c>
      <c r="F22" s="6" t="s">
        <v>39</v>
      </c>
      <c r="G22" s="6" t="s">
        <v>39</v>
      </c>
      <c r="H22" s="6" t="s">
        <v>40</v>
      </c>
      <c r="I22" s="6" t="s">
        <v>39</v>
      </c>
      <c r="J22" s="6" t="s">
        <v>39</v>
      </c>
      <c r="K22" s="5" t="s">
        <v>39</v>
      </c>
      <c r="L22" s="6" t="s">
        <v>39</v>
      </c>
      <c r="M22" s="6" t="s">
        <v>39</v>
      </c>
      <c r="N22" s="6" t="s">
        <v>39</v>
      </c>
      <c r="O22" s="6" t="s">
        <v>39</v>
      </c>
      <c r="P22" s="6" t="s">
        <v>39</v>
      </c>
      <c r="Q22" s="5" t="s">
        <v>39</v>
      </c>
    </row>
    <row r="23" spans="1:17" x14ac:dyDescent="0.3">
      <c r="A23" s="7" t="s">
        <v>20</v>
      </c>
      <c r="B23" s="6" t="s">
        <v>39</v>
      </c>
      <c r="C23" s="6" t="s">
        <v>39</v>
      </c>
      <c r="D23" s="6" t="s">
        <v>39</v>
      </c>
      <c r="E23" s="6" t="s">
        <v>39</v>
      </c>
      <c r="F23" s="6" t="s">
        <v>39</v>
      </c>
      <c r="G23" s="6" t="s">
        <v>39</v>
      </c>
      <c r="H23" s="6" t="s">
        <v>40</v>
      </c>
      <c r="I23" s="6" t="s">
        <v>39</v>
      </c>
      <c r="J23" s="6" t="s">
        <v>39</v>
      </c>
      <c r="K23" s="5" t="s">
        <v>39</v>
      </c>
      <c r="L23" s="6" t="s">
        <v>39</v>
      </c>
      <c r="M23" s="6" t="s">
        <v>39</v>
      </c>
      <c r="N23" s="6" t="s">
        <v>39</v>
      </c>
      <c r="O23" s="6" t="s">
        <v>39</v>
      </c>
      <c r="P23" s="6" t="s">
        <v>39</v>
      </c>
      <c r="Q23" s="5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6">
        <v>0</v>
      </c>
      <c r="P2" s="6">
        <v>0</v>
      </c>
      <c r="Q2" s="5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6">
        <v>0</v>
      </c>
      <c r="P3" s="6">
        <v>10</v>
      </c>
      <c r="Q3" s="5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6">
        <v>0</v>
      </c>
      <c r="P4" s="6">
        <v>5</v>
      </c>
      <c r="Q4" s="5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6">
        <v>0</v>
      </c>
      <c r="P5" s="6">
        <v>-3</v>
      </c>
      <c r="Q5" s="5">
        <v>0</v>
      </c>
    </row>
    <row r="6" spans="1:17" x14ac:dyDescent="0.3">
      <c r="A6" s="5" t="s">
        <v>26</v>
      </c>
      <c r="B6" s="6" t="s">
        <v>39</v>
      </c>
      <c r="C6" s="5" t="s">
        <v>39</v>
      </c>
      <c r="D6" s="6" t="s">
        <v>40</v>
      </c>
      <c r="E6" s="6" t="s">
        <v>39</v>
      </c>
      <c r="F6" s="6" t="s">
        <v>39</v>
      </c>
      <c r="G6" s="6" t="s">
        <v>39</v>
      </c>
      <c r="H6" s="6" t="s">
        <v>39</v>
      </c>
      <c r="I6" s="5" t="s">
        <v>39</v>
      </c>
      <c r="J6" s="6">
        <v>10</v>
      </c>
      <c r="K6" s="6">
        <v>-10</v>
      </c>
      <c r="L6" s="6">
        <v>20</v>
      </c>
      <c r="M6" s="6">
        <v>-20</v>
      </c>
      <c r="N6" s="6">
        <v>0</v>
      </c>
      <c r="O6" s="6">
        <v>0</v>
      </c>
      <c r="P6" s="6">
        <v>-15</v>
      </c>
      <c r="Q6" s="5">
        <v>0</v>
      </c>
    </row>
    <row r="7" spans="1:17" x14ac:dyDescent="0.3">
      <c r="A7" s="5" t="s">
        <v>27</v>
      </c>
      <c r="B7" s="6" t="s">
        <v>39</v>
      </c>
      <c r="C7" s="5" t="s">
        <v>39</v>
      </c>
      <c r="D7" s="6" t="s">
        <v>40</v>
      </c>
      <c r="E7" s="6" t="s">
        <v>39</v>
      </c>
      <c r="F7" s="6" t="s">
        <v>39</v>
      </c>
      <c r="G7" s="6" t="s">
        <v>40</v>
      </c>
      <c r="H7" s="6" t="s">
        <v>39</v>
      </c>
      <c r="I7" s="5" t="s">
        <v>39</v>
      </c>
      <c r="J7" s="6">
        <v>10</v>
      </c>
      <c r="K7" s="6">
        <v>-5</v>
      </c>
      <c r="L7" s="6">
        <v>20</v>
      </c>
      <c r="M7" s="6">
        <v>0</v>
      </c>
      <c r="N7" s="6">
        <v>-2</v>
      </c>
      <c r="O7" s="6">
        <v>0</v>
      </c>
      <c r="P7" s="6">
        <v>-20</v>
      </c>
      <c r="Q7" s="5">
        <v>0</v>
      </c>
    </row>
    <row r="8" spans="1:17" x14ac:dyDescent="0.3">
      <c r="A8" s="5" t="s">
        <v>28</v>
      </c>
      <c r="B8" s="6" t="s">
        <v>39</v>
      </c>
      <c r="C8" s="5" t="s">
        <v>40</v>
      </c>
      <c r="D8" s="6" t="s">
        <v>40</v>
      </c>
      <c r="E8" s="6" t="s">
        <v>39</v>
      </c>
      <c r="F8" s="6" t="s">
        <v>39</v>
      </c>
      <c r="G8" s="6" t="s">
        <v>39</v>
      </c>
      <c r="H8" s="6" t="s">
        <v>39</v>
      </c>
      <c r="I8" s="5" t="s">
        <v>39</v>
      </c>
      <c r="J8" s="6">
        <v>20</v>
      </c>
      <c r="K8" s="6">
        <v>-10</v>
      </c>
      <c r="L8" s="6">
        <v>20</v>
      </c>
      <c r="M8" s="6">
        <v>-10</v>
      </c>
      <c r="N8" s="6">
        <v>0</v>
      </c>
      <c r="O8" s="6">
        <v>0</v>
      </c>
      <c r="P8" s="6">
        <v>-20</v>
      </c>
      <c r="Q8" s="5">
        <v>0</v>
      </c>
    </row>
    <row r="9" spans="1:17" x14ac:dyDescent="0.3">
      <c r="A9" s="2" t="s">
        <v>29</v>
      </c>
      <c r="B9" s="3" t="s">
        <v>39</v>
      </c>
      <c r="C9" s="2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2" t="s">
        <v>39</v>
      </c>
      <c r="J9" s="3">
        <v>5</v>
      </c>
      <c r="K9" s="3">
        <v>5</v>
      </c>
      <c r="L9" s="3">
        <v>5</v>
      </c>
      <c r="M9" s="3">
        <v>5</v>
      </c>
      <c r="N9" s="3">
        <v>-1</v>
      </c>
      <c r="O9" s="6">
        <v>0</v>
      </c>
      <c r="P9" s="6">
        <v>-9</v>
      </c>
      <c r="Q9" s="5">
        <v>0</v>
      </c>
    </row>
    <row r="10" spans="1:17" x14ac:dyDescent="0.3">
      <c r="A10" s="5" t="s">
        <v>30</v>
      </c>
      <c r="B10" s="6" t="s">
        <v>40</v>
      </c>
      <c r="C10" s="5" t="s">
        <v>39</v>
      </c>
      <c r="D10" s="6" t="s">
        <v>39</v>
      </c>
      <c r="E10" s="6" t="s">
        <v>39</v>
      </c>
      <c r="F10" s="6" t="s">
        <v>40</v>
      </c>
      <c r="G10" s="6" t="s">
        <v>39</v>
      </c>
      <c r="H10" s="6" t="s">
        <v>40</v>
      </c>
      <c r="I10" s="5" t="s">
        <v>39</v>
      </c>
      <c r="J10" s="6">
        <v>-10</v>
      </c>
      <c r="K10" s="6">
        <v>0</v>
      </c>
      <c r="L10" s="6">
        <v>-20</v>
      </c>
      <c r="M10" s="6">
        <v>0</v>
      </c>
      <c r="N10" s="6">
        <v>10</v>
      </c>
      <c r="O10" s="6">
        <v>5</v>
      </c>
      <c r="P10" s="6">
        <v>20</v>
      </c>
      <c r="Q10" s="5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6">
        <v>0</v>
      </c>
      <c r="P11" s="6">
        <v>0</v>
      </c>
      <c r="Q11" s="5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6" t="s">
        <v>46</v>
      </c>
      <c r="H1" s="6" t="s">
        <v>51</v>
      </c>
      <c r="I1" s="5" t="s">
        <v>53</v>
      </c>
    </row>
    <row r="2" spans="1:9" x14ac:dyDescent="0.3">
      <c r="A2" s="2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2">
        <v>0.05</v>
      </c>
      <c r="H2" s="12">
        <v>0</v>
      </c>
      <c r="I2" s="16">
        <v>0</v>
      </c>
    </row>
    <row r="3" spans="1:9" x14ac:dyDescent="0.3">
      <c r="A3" s="1" t="s">
        <v>33</v>
      </c>
      <c r="B3" s="21">
        <v>0</v>
      </c>
      <c r="C3" s="21">
        <v>0</v>
      </c>
      <c r="D3" s="21">
        <v>0.01</v>
      </c>
      <c r="E3" s="21">
        <v>0</v>
      </c>
      <c r="F3" s="21">
        <v>0</v>
      </c>
      <c r="G3" s="12">
        <v>0</v>
      </c>
      <c r="H3" s="12">
        <v>0</v>
      </c>
      <c r="I3" s="16">
        <v>0</v>
      </c>
    </row>
    <row r="4" spans="1:9" x14ac:dyDescent="0.3">
      <c r="A4" s="1" t="s">
        <v>34</v>
      </c>
      <c r="B4" s="21">
        <v>0.03</v>
      </c>
      <c r="C4" s="21">
        <v>0</v>
      </c>
      <c r="D4" s="21">
        <v>0</v>
      </c>
      <c r="E4" s="21">
        <v>0</v>
      </c>
      <c r="F4" s="21">
        <v>0</v>
      </c>
      <c r="G4" s="12">
        <v>0</v>
      </c>
      <c r="H4" s="12">
        <v>0</v>
      </c>
      <c r="I4" s="16">
        <v>0</v>
      </c>
    </row>
    <row r="5" spans="1:9" x14ac:dyDescent="0.3">
      <c r="A5" s="1" t="s">
        <v>35</v>
      </c>
      <c r="B5" s="21">
        <v>0</v>
      </c>
      <c r="C5" s="21">
        <v>0</v>
      </c>
      <c r="D5" s="21">
        <v>0</v>
      </c>
      <c r="E5" s="21">
        <v>0</v>
      </c>
      <c r="F5" s="21">
        <v>0.02</v>
      </c>
      <c r="G5" s="12">
        <v>0</v>
      </c>
      <c r="H5" s="12">
        <v>0</v>
      </c>
      <c r="I5" s="16">
        <v>0</v>
      </c>
    </row>
    <row r="6" spans="1:9" x14ac:dyDescent="0.3">
      <c r="A6" s="1" t="s">
        <v>36</v>
      </c>
      <c r="B6" s="21">
        <v>0</v>
      </c>
      <c r="C6" s="21">
        <v>0.03</v>
      </c>
      <c r="D6" s="21">
        <v>0</v>
      </c>
      <c r="E6" s="21">
        <v>0</v>
      </c>
      <c r="F6" s="21">
        <v>0</v>
      </c>
      <c r="G6" s="12">
        <v>0</v>
      </c>
      <c r="H6" s="12">
        <v>0</v>
      </c>
      <c r="I6" s="16">
        <v>0</v>
      </c>
    </row>
    <row r="7" spans="1:9" x14ac:dyDescent="0.3">
      <c r="A7" s="4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  <c r="H7" s="12">
        <v>0.01</v>
      </c>
      <c r="I7" s="16">
        <v>0</v>
      </c>
    </row>
    <row r="8" spans="1:9" x14ac:dyDescent="0.3">
      <c r="A8" s="10" t="s">
        <v>38</v>
      </c>
      <c r="B8" s="12">
        <v>0</v>
      </c>
      <c r="C8" s="12">
        <v>0</v>
      </c>
      <c r="D8" s="12">
        <v>0</v>
      </c>
      <c r="E8" s="12">
        <v>0.05</v>
      </c>
      <c r="F8" s="12">
        <v>0</v>
      </c>
      <c r="G8" s="12">
        <v>0</v>
      </c>
      <c r="H8" s="12">
        <v>0</v>
      </c>
      <c r="I8" s="16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>
      <selection activeCell="M9" sqref="M2:M9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5" t="s">
        <v>44</v>
      </c>
      <c r="G1" s="1" t="s">
        <v>0</v>
      </c>
      <c r="H1" s="6" t="s">
        <v>1</v>
      </c>
      <c r="I1" s="6" t="s">
        <v>2</v>
      </c>
      <c r="J1" s="6" t="s">
        <v>3</v>
      </c>
      <c r="K1" s="6" t="s">
        <v>21</v>
      </c>
      <c r="L1" s="5" t="s">
        <v>4</v>
      </c>
      <c r="M1" s="8" t="s">
        <v>5</v>
      </c>
      <c r="N1" s="3" t="s">
        <v>6</v>
      </c>
      <c r="O1" s="3" t="s">
        <v>7</v>
      </c>
      <c r="P1" s="2" t="s">
        <v>8</v>
      </c>
      <c r="Q1" s="6" t="s">
        <v>9</v>
      </c>
      <c r="R1" s="6" t="s">
        <v>10</v>
      </c>
      <c r="S1" s="6" t="s">
        <v>11</v>
      </c>
      <c r="T1" s="5" t="s">
        <v>12</v>
      </c>
      <c r="U1" s="6" t="s">
        <v>13</v>
      </c>
      <c r="V1" s="6" t="s">
        <v>14</v>
      </c>
      <c r="W1" s="6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5" t="s">
        <v>20</v>
      </c>
      <c r="AC1" s="6" t="s">
        <v>61</v>
      </c>
      <c r="AD1" s="6" t="s">
        <v>62</v>
      </c>
    </row>
    <row r="2" spans="1:30" x14ac:dyDescent="0.3">
      <c r="A2" s="1" t="s">
        <v>48</v>
      </c>
      <c r="B2" s="21">
        <v>0</v>
      </c>
      <c r="C2" s="21">
        <v>0.01</v>
      </c>
      <c r="D2" s="21">
        <v>0.02</v>
      </c>
      <c r="E2" s="21">
        <v>0</v>
      </c>
      <c r="F2" s="5">
        <v>0</v>
      </c>
      <c r="G2" s="1">
        <v>1</v>
      </c>
      <c r="H2" s="6">
        <v>2</v>
      </c>
      <c r="I2" s="6">
        <v>6</v>
      </c>
      <c r="J2" s="6">
        <v>18</v>
      </c>
      <c r="K2" s="6">
        <v>20</v>
      </c>
      <c r="L2" s="5">
        <v>40</v>
      </c>
      <c r="M2" s="8">
        <v>5</v>
      </c>
      <c r="N2" s="3">
        <v>20</v>
      </c>
      <c r="O2" s="3">
        <v>50</v>
      </c>
      <c r="P2" s="2">
        <v>100</v>
      </c>
      <c r="Q2" s="6">
        <v>4</v>
      </c>
      <c r="R2" s="6">
        <v>16</v>
      </c>
      <c r="S2" s="6">
        <v>35</v>
      </c>
      <c r="T2" s="5">
        <v>75</v>
      </c>
      <c r="U2" s="6">
        <v>3</v>
      </c>
      <c r="V2" s="6">
        <v>8</v>
      </c>
      <c r="W2" s="6">
        <v>25</v>
      </c>
      <c r="X2" s="5">
        <v>45</v>
      </c>
      <c r="Y2" s="6">
        <v>3</v>
      </c>
      <c r="Z2" s="6">
        <v>8</v>
      </c>
      <c r="AA2" s="6">
        <v>25</v>
      </c>
      <c r="AB2" s="5">
        <v>50</v>
      </c>
      <c r="AC2" s="6">
        <f>MAX(G2:AB2)</f>
        <v>100</v>
      </c>
      <c r="AD2" s="6">
        <v>100</v>
      </c>
    </row>
    <row r="3" spans="1:30" x14ac:dyDescent="0.3">
      <c r="A3" s="1" t="s">
        <v>50</v>
      </c>
      <c r="B3" s="21">
        <v>0.02</v>
      </c>
      <c r="C3" s="21">
        <v>0.01</v>
      </c>
      <c r="D3" s="21">
        <v>0.01</v>
      </c>
      <c r="E3" s="21">
        <v>0</v>
      </c>
      <c r="F3" s="5">
        <v>0</v>
      </c>
      <c r="G3" s="1">
        <v>1</v>
      </c>
      <c r="H3" s="6">
        <v>3</v>
      </c>
      <c r="I3" s="6">
        <v>12</v>
      </c>
      <c r="J3" s="6">
        <v>25</v>
      </c>
      <c r="K3" s="6">
        <v>30</v>
      </c>
      <c r="L3" s="5">
        <v>45</v>
      </c>
      <c r="M3" s="8">
        <v>5</v>
      </c>
      <c r="N3" s="3">
        <v>20</v>
      </c>
      <c r="O3" s="3">
        <v>50</v>
      </c>
      <c r="P3" s="2">
        <v>100</v>
      </c>
      <c r="Q3" s="6">
        <v>5</v>
      </c>
      <c r="R3" s="6">
        <v>18</v>
      </c>
      <c r="S3" s="6">
        <v>42</v>
      </c>
      <c r="T3" s="5">
        <v>80</v>
      </c>
      <c r="U3" s="6">
        <v>3</v>
      </c>
      <c r="V3" s="6">
        <v>12</v>
      </c>
      <c r="W3" s="6">
        <v>25</v>
      </c>
      <c r="X3" s="5">
        <v>50</v>
      </c>
      <c r="Y3" s="6">
        <v>3</v>
      </c>
      <c r="Z3" s="6">
        <v>12</v>
      </c>
      <c r="AA3" s="6">
        <v>27</v>
      </c>
      <c r="AB3" s="5">
        <v>55</v>
      </c>
      <c r="AC3" s="6">
        <f t="shared" ref="AC3:AC9" si="0">MAX(G3:AB3)</f>
        <v>100</v>
      </c>
      <c r="AD3" s="6">
        <v>100</v>
      </c>
    </row>
    <row r="4" spans="1:30" x14ac:dyDescent="0.3">
      <c r="A4" s="1" t="s">
        <v>47</v>
      </c>
      <c r="B4" s="21">
        <v>0</v>
      </c>
      <c r="C4" s="21">
        <v>0</v>
      </c>
      <c r="D4" s="21">
        <v>0</v>
      </c>
      <c r="E4" s="21">
        <v>0.1</v>
      </c>
      <c r="F4" s="5">
        <v>0</v>
      </c>
      <c r="G4" s="1">
        <v>1</v>
      </c>
      <c r="H4" s="6">
        <v>2</v>
      </c>
      <c r="I4" s="6">
        <v>7</v>
      </c>
      <c r="J4" s="6">
        <v>20</v>
      </c>
      <c r="K4" s="6">
        <v>25</v>
      </c>
      <c r="L4" s="5">
        <v>45</v>
      </c>
      <c r="M4" s="8">
        <v>5</v>
      </c>
      <c r="N4" s="3">
        <v>20</v>
      </c>
      <c r="O4" s="3">
        <v>50</v>
      </c>
      <c r="P4" s="2">
        <v>100</v>
      </c>
      <c r="Q4" s="6">
        <v>5</v>
      </c>
      <c r="R4" s="6">
        <v>20</v>
      </c>
      <c r="S4" s="6">
        <v>45</v>
      </c>
      <c r="T4" s="5">
        <v>85</v>
      </c>
      <c r="U4" s="6">
        <v>4</v>
      </c>
      <c r="V4" s="6">
        <v>17</v>
      </c>
      <c r="W4" s="6">
        <v>45</v>
      </c>
      <c r="X4" s="5">
        <v>70</v>
      </c>
      <c r="Y4" s="6">
        <v>2</v>
      </c>
      <c r="Z4" s="6">
        <v>12</v>
      </c>
      <c r="AA4" s="6">
        <v>26</v>
      </c>
      <c r="AB4" s="5">
        <v>60</v>
      </c>
      <c r="AC4" s="6">
        <f t="shared" si="0"/>
        <v>100</v>
      </c>
      <c r="AD4" s="6">
        <v>100</v>
      </c>
    </row>
    <row r="5" spans="1:30" x14ac:dyDescent="0.3">
      <c r="A5" s="1" t="s">
        <v>52</v>
      </c>
      <c r="B5" s="21">
        <v>0.01</v>
      </c>
      <c r="C5" s="21">
        <v>0.01</v>
      </c>
      <c r="D5" s="21">
        <v>0</v>
      </c>
      <c r="E5" s="21">
        <v>0</v>
      </c>
      <c r="F5" s="5">
        <v>0</v>
      </c>
      <c r="G5" s="1">
        <v>1</v>
      </c>
      <c r="H5" s="6">
        <v>3</v>
      </c>
      <c r="I5" s="6">
        <v>10</v>
      </c>
      <c r="J5" s="6">
        <v>22</v>
      </c>
      <c r="K5" s="6">
        <v>25</v>
      </c>
      <c r="L5" s="5">
        <v>45</v>
      </c>
      <c r="M5" s="8">
        <v>5</v>
      </c>
      <c r="N5" s="3">
        <v>20</v>
      </c>
      <c r="O5" s="3">
        <v>50</v>
      </c>
      <c r="P5" s="2">
        <v>100</v>
      </c>
      <c r="Q5" s="6">
        <v>5</v>
      </c>
      <c r="R5" s="6">
        <v>18</v>
      </c>
      <c r="S5" s="6">
        <v>45</v>
      </c>
      <c r="T5" s="5">
        <v>85</v>
      </c>
      <c r="U5" s="6">
        <v>3</v>
      </c>
      <c r="V5" s="6">
        <v>12</v>
      </c>
      <c r="W5" s="6">
        <v>25</v>
      </c>
      <c r="X5" s="5">
        <v>50</v>
      </c>
      <c r="Y5" s="6">
        <v>3</v>
      </c>
      <c r="Z5" s="6">
        <v>12</v>
      </c>
      <c r="AA5" s="6">
        <v>27</v>
      </c>
      <c r="AB5" s="5">
        <v>50</v>
      </c>
      <c r="AC5" s="6">
        <f t="shared" si="0"/>
        <v>100</v>
      </c>
      <c r="AD5" s="6">
        <v>100</v>
      </c>
    </row>
    <row r="6" spans="1:30" x14ac:dyDescent="0.3">
      <c r="A6" s="1" t="s">
        <v>49</v>
      </c>
      <c r="B6" s="21">
        <v>0</v>
      </c>
      <c r="C6" s="21">
        <v>0</v>
      </c>
      <c r="D6" s="21">
        <v>0</v>
      </c>
      <c r="E6" s="21">
        <v>0</v>
      </c>
      <c r="F6" s="5">
        <v>5</v>
      </c>
      <c r="G6" s="1">
        <v>1</v>
      </c>
      <c r="H6" s="6">
        <v>5</v>
      </c>
      <c r="I6" s="6">
        <v>20</v>
      </c>
      <c r="J6" s="6">
        <v>50</v>
      </c>
      <c r="K6" s="6">
        <v>40</v>
      </c>
      <c r="L6" s="5">
        <v>100</v>
      </c>
      <c r="M6" s="8">
        <v>2</v>
      </c>
      <c r="N6" s="3">
        <v>7</v>
      </c>
      <c r="O6" s="3">
        <v>20</v>
      </c>
      <c r="P6" s="2">
        <v>40</v>
      </c>
      <c r="Q6" s="6">
        <v>2</v>
      </c>
      <c r="R6" s="6">
        <v>7</v>
      </c>
      <c r="S6" s="6">
        <v>20</v>
      </c>
      <c r="T6" s="5">
        <v>40</v>
      </c>
      <c r="U6" s="6">
        <v>4</v>
      </c>
      <c r="V6" s="6">
        <v>18</v>
      </c>
      <c r="W6" s="6">
        <v>40</v>
      </c>
      <c r="X6" s="5">
        <v>80</v>
      </c>
      <c r="Y6" s="6">
        <v>4</v>
      </c>
      <c r="Z6" s="6">
        <v>16</v>
      </c>
      <c r="AA6" s="6">
        <v>45</v>
      </c>
      <c r="AB6" s="5">
        <v>70</v>
      </c>
      <c r="AC6" s="6">
        <f t="shared" si="0"/>
        <v>100</v>
      </c>
      <c r="AD6" s="6">
        <v>100</v>
      </c>
    </row>
    <row r="7" spans="1:30" x14ac:dyDescent="0.3">
      <c r="A7" s="5" t="s">
        <v>46</v>
      </c>
      <c r="B7" s="12">
        <v>0</v>
      </c>
      <c r="C7" s="12">
        <v>0</v>
      </c>
      <c r="D7" s="12">
        <v>0</v>
      </c>
      <c r="E7" s="12">
        <v>0</v>
      </c>
      <c r="F7" s="5">
        <v>2</v>
      </c>
      <c r="G7" s="5">
        <v>0</v>
      </c>
      <c r="H7" s="6">
        <v>5</v>
      </c>
      <c r="I7" s="6">
        <v>20</v>
      </c>
      <c r="J7" s="6">
        <v>50</v>
      </c>
      <c r="K7" s="6">
        <v>60</v>
      </c>
      <c r="L7" s="5">
        <v>100</v>
      </c>
      <c r="M7" s="6">
        <v>1</v>
      </c>
      <c r="N7" s="6">
        <v>6</v>
      </c>
      <c r="O7" s="6">
        <v>13</v>
      </c>
      <c r="P7" s="5">
        <v>25</v>
      </c>
      <c r="Q7" s="6">
        <v>1</v>
      </c>
      <c r="R7" s="6">
        <v>7</v>
      </c>
      <c r="S7" s="6">
        <v>18</v>
      </c>
      <c r="T7" s="5">
        <v>25</v>
      </c>
      <c r="U7" s="6">
        <v>4</v>
      </c>
      <c r="V7" s="6">
        <v>18</v>
      </c>
      <c r="W7" s="6">
        <v>40</v>
      </c>
      <c r="X7" s="5">
        <v>90</v>
      </c>
      <c r="Y7" s="6">
        <v>5</v>
      </c>
      <c r="Z7" s="6">
        <v>20</v>
      </c>
      <c r="AA7" s="6">
        <v>50</v>
      </c>
      <c r="AB7" s="5">
        <v>100</v>
      </c>
      <c r="AC7" s="6">
        <f t="shared" si="0"/>
        <v>100</v>
      </c>
      <c r="AD7" s="6">
        <v>100</v>
      </c>
    </row>
    <row r="8" spans="1:30" x14ac:dyDescent="0.3">
      <c r="A8" s="5" t="s">
        <v>51</v>
      </c>
      <c r="B8" s="12">
        <v>0</v>
      </c>
      <c r="C8" s="12">
        <v>0</v>
      </c>
      <c r="D8" s="12">
        <v>0</v>
      </c>
      <c r="E8" s="12">
        <v>0</v>
      </c>
      <c r="F8" s="5">
        <v>10</v>
      </c>
      <c r="G8" s="5">
        <v>0</v>
      </c>
      <c r="H8" s="6">
        <v>4</v>
      </c>
      <c r="I8" s="6">
        <v>20</v>
      </c>
      <c r="J8" s="6">
        <v>50</v>
      </c>
      <c r="K8" s="6">
        <v>30</v>
      </c>
      <c r="L8" s="5">
        <v>100</v>
      </c>
      <c r="M8" s="6">
        <v>1</v>
      </c>
      <c r="N8" s="6">
        <v>5</v>
      </c>
      <c r="O8" s="6">
        <v>12</v>
      </c>
      <c r="P8" s="5">
        <v>25</v>
      </c>
      <c r="Q8" s="6">
        <v>1</v>
      </c>
      <c r="R8" s="6">
        <v>2</v>
      </c>
      <c r="S8" s="6">
        <v>5</v>
      </c>
      <c r="T8" s="5">
        <v>10</v>
      </c>
      <c r="U8" s="6">
        <v>3</v>
      </c>
      <c r="V8" s="6">
        <v>12</v>
      </c>
      <c r="W8" s="6">
        <v>40</v>
      </c>
      <c r="X8" s="5">
        <v>90</v>
      </c>
      <c r="Y8" s="6">
        <v>4</v>
      </c>
      <c r="Z8" s="6">
        <v>18</v>
      </c>
      <c r="AA8" s="6">
        <v>45</v>
      </c>
      <c r="AB8" s="5">
        <v>90</v>
      </c>
      <c r="AC8" s="6">
        <f t="shared" si="0"/>
        <v>100</v>
      </c>
      <c r="AD8" s="6">
        <v>100</v>
      </c>
    </row>
    <row r="9" spans="1:30" x14ac:dyDescent="0.3">
      <c r="A9" s="5" t="s">
        <v>53</v>
      </c>
      <c r="B9" s="12">
        <v>0</v>
      </c>
      <c r="C9" s="12">
        <v>0</v>
      </c>
      <c r="D9" s="12">
        <v>0</v>
      </c>
      <c r="E9" s="12">
        <v>0</v>
      </c>
      <c r="F9" s="5">
        <v>1</v>
      </c>
      <c r="G9" s="17">
        <v>0</v>
      </c>
      <c r="H9" s="18">
        <v>1</v>
      </c>
      <c r="I9" s="18">
        <v>5</v>
      </c>
      <c r="J9" s="18">
        <v>15</v>
      </c>
      <c r="K9" s="18">
        <v>20</v>
      </c>
      <c r="L9" s="7">
        <v>25</v>
      </c>
      <c r="M9" s="18">
        <v>1</v>
      </c>
      <c r="N9" s="18">
        <v>2</v>
      </c>
      <c r="O9" s="18">
        <v>5</v>
      </c>
      <c r="P9" s="7">
        <v>10</v>
      </c>
      <c r="Q9" s="18">
        <v>2</v>
      </c>
      <c r="R9" s="18">
        <v>12</v>
      </c>
      <c r="S9" s="18">
        <v>40</v>
      </c>
      <c r="T9" s="7">
        <v>100</v>
      </c>
      <c r="U9" s="18">
        <v>1</v>
      </c>
      <c r="V9" s="18">
        <v>3</v>
      </c>
      <c r="W9" s="18">
        <v>10</v>
      </c>
      <c r="X9" s="7">
        <v>25</v>
      </c>
      <c r="Y9" s="18">
        <v>1</v>
      </c>
      <c r="Z9" s="18">
        <v>2</v>
      </c>
      <c r="AA9" s="18">
        <v>5</v>
      </c>
      <c r="AB9" s="7">
        <v>25</v>
      </c>
      <c r="AC9" s="19">
        <f t="shared" si="0"/>
        <v>100</v>
      </c>
      <c r="AD9" s="18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13">
        <v>100</v>
      </c>
    </row>
    <row r="4" spans="1:2" x14ac:dyDescent="0.3">
      <c r="A4" t="s">
        <v>60</v>
      </c>
      <c r="B4" s="14">
        <v>0</v>
      </c>
    </row>
    <row r="5" spans="1:2" x14ac:dyDescent="0.3">
      <c r="A5" s="6" t="s">
        <v>59</v>
      </c>
      <c r="B5" s="1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B49"/>
  <sheetViews>
    <sheetView tabSelected="1" workbookViewId="0">
      <selection activeCell="J27" sqref="J27"/>
    </sheetView>
  </sheetViews>
  <sheetFormatPr defaultRowHeight="10.199999999999999" x14ac:dyDescent="0.2"/>
  <cols>
    <col min="1" max="1" width="12.33203125" style="22" bestFit="1" customWidth="1"/>
    <col min="2" max="2" width="6.109375" style="22" bestFit="1" customWidth="1"/>
    <col min="3" max="3" width="5.77734375" style="22" bestFit="1" customWidth="1"/>
    <col min="4" max="4" width="4.77734375" style="22" bestFit="1" customWidth="1"/>
    <col min="5" max="5" width="5" style="22" bestFit="1" customWidth="1"/>
    <col min="6" max="6" width="4.5546875" style="22" bestFit="1" customWidth="1"/>
    <col min="7" max="7" width="4.21875" style="22" bestFit="1" customWidth="1"/>
    <col min="8" max="8" width="5.77734375" style="22" bestFit="1" customWidth="1"/>
    <col min="9" max="9" width="5.33203125" style="22" bestFit="1" customWidth="1"/>
    <col min="10" max="10" width="6.44140625" style="22" bestFit="1" customWidth="1"/>
    <col min="11" max="11" width="3.5546875" style="22" bestFit="1" customWidth="1"/>
    <col min="12" max="13" width="4.33203125" style="22" bestFit="1" customWidth="1"/>
    <col min="14" max="14" width="3.88671875" style="22" bestFit="1" customWidth="1"/>
    <col min="15" max="15" width="6.33203125" style="22" bestFit="1" customWidth="1"/>
    <col min="16" max="16" width="5" style="22" bestFit="1" customWidth="1"/>
    <col min="17" max="17" width="4.109375" style="22" bestFit="1" customWidth="1"/>
    <col min="18" max="18" width="7.77734375" style="22" bestFit="1" customWidth="1"/>
    <col min="19" max="19" width="3.6640625" style="22" bestFit="1" customWidth="1"/>
    <col min="20" max="20" width="8.88671875" style="22"/>
    <col min="21" max="21" width="9" style="22" bestFit="1" customWidth="1"/>
    <col min="22" max="22" width="6.109375" style="22" customWidth="1"/>
    <col min="23" max="23" width="5.77734375" style="22" customWidth="1"/>
    <col min="24" max="24" width="4.77734375" style="22" customWidth="1"/>
    <col min="25" max="25" width="9" style="22" customWidth="1"/>
    <col min="26" max="26" width="5" style="22" customWidth="1"/>
    <col min="27" max="27" width="8.88671875" style="22" customWidth="1"/>
    <col min="28" max="28" width="7.88671875" style="22" customWidth="1"/>
    <col min="29" max="29" width="6.109375" style="22" customWidth="1"/>
    <col min="30" max="30" width="5.77734375" style="22" customWidth="1"/>
    <col min="31" max="31" width="4.77734375" style="22" customWidth="1"/>
    <col min="32" max="32" width="9" style="22" customWidth="1"/>
    <col min="33" max="33" width="5" style="22" customWidth="1"/>
    <col min="34" max="34" width="8.88671875" style="22" customWidth="1"/>
    <col min="35" max="35" width="7.88671875" style="22" customWidth="1"/>
    <col min="36" max="36" width="6.109375" style="22" customWidth="1"/>
    <col min="37" max="37" width="5.77734375" style="22" customWidth="1"/>
    <col min="38" max="38" width="4.77734375" style="22" customWidth="1"/>
    <col min="39" max="39" width="9" style="22" customWidth="1"/>
    <col min="40" max="40" width="5" style="22" customWidth="1"/>
    <col min="41" max="41" width="8.88671875" style="22" customWidth="1"/>
    <col min="42" max="42" width="7.88671875" style="22" bestFit="1" customWidth="1"/>
    <col min="43" max="43" width="6.109375" style="22" bestFit="1" customWidth="1"/>
    <col min="44" max="44" width="5.77734375" style="22" bestFit="1" customWidth="1"/>
    <col min="45" max="45" width="4.77734375" style="22" bestFit="1" customWidth="1"/>
    <col min="46" max="46" width="9" style="22" bestFit="1" customWidth="1"/>
    <col min="47" max="47" width="5" style="22" bestFit="1" customWidth="1"/>
    <col min="48" max="48" width="8.88671875" style="22"/>
    <col min="49" max="49" width="7.88671875" style="22" bestFit="1" customWidth="1"/>
    <col min="50" max="50" width="6.109375" style="22" bestFit="1" customWidth="1"/>
    <col min="51" max="51" width="5.77734375" style="22" bestFit="1" customWidth="1"/>
    <col min="52" max="52" width="4.77734375" style="22" bestFit="1" customWidth="1"/>
    <col min="53" max="53" width="9" style="22" bestFit="1" customWidth="1"/>
    <col min="54" max="54" width="5" style="22" bestFit="1" customWidth="1"/>
    <col min="55" max="16384" width="8.88671875" style="22"/>
  </cols>
  <sheetData>
    <row r="1" spans="1:54" x14ac:dyDescent="0.2">
      <c r="A1" s="26"/>
      <c r="B1" s="28" t="s">
        <v>43</v>
      </c>
      <c r="C1" s="22" t="s">
        <v>45</v>
      </c>
      <c r="D1" s="22" t="s">
        <v>54</v>
      </c>
      <c r="E1" s="26" t="s">
        <v>55</v>
      </c>
      <c r="F1" s="22" t="s">
        <v>22</v>
      </c>
      <c r="G1" s="22" t="s">
        <v>23</v>
      </c>
      <c r="H1" s="22" t="s">
        <v>24</v>
      </c>
      <c r="I1" s="22" t="s">
        <v>25</v>
      </c>
      <c r="J1" s="22" t="s">
        <v>31</v>
      </c>
      <c r="K1" s="28" t="s">
        <v>33</v>
      </c>
      <c r="L1" s="22" t="s">
        <v>34</v>
      </c>
      <c r="M1" s="22" t="s">
        <v>35</v>
      </c>
      <c r="N1" s="26" t="s">
        <v>36</v>
      </c>
      <c r="O1" s="28" t="s">
        <v>0</v>
      </c>
      <c r="P1" s="22" t="s">
        <v>5</v>
      </c>
      <c r="Q1" s="22" t="s">
        <v>6</v>
      </c>
      <c r="R1" s="22" t="s">
        <v>7</v>
      </c>
      <c r="S1" s="26" t="s">
        <v>8</v>
      </c>
      <c r="U1" s="35" t="s">
        <v>70</v>
      </c>
      <c r="V1" s="35"/>
      <c r="W1" s="35"/>
      <c r="X1" s="35"/>
      <c r="Y1" s="35"/>
      <c r="Z1" s="35"/>
      <c r="AB1" s="35" t="s">
        <v>71</v>
      </c>
      <c r="AC1" s="35"/>
      <c r="AD1" s="35"/>
      <c r="AE1" s="35"/>
      <c r="AF1" s="35"/>
      <c r="AG1" s="35"/>
      <c r="AI1" s="35" t="s">
        <v>72</v>
      </c>
      <c r="AJ1" s="35"/>
      <c r="AK1" s="35"/>
      <c r="AL1" s="35"/>
      <c r="AM1" s="35"/>
      <c r="AN1" s="35"/>
      <c r="AP1" s="35" t="s">
        <v>73</v>
      </c>
      <c r="AQ1" s="35"/>
      <c r="AR1" s="35"/>
      <c r="AS1" s="35"/>
      <c r="AT1" s="35"/>
      <c r="AU1" s="35"/>
      <c r="AW1" s="36" t="s">
        <v>74</v>
      </c>
      <c r="AX1" s="36"/>
      <c r="AY1" s="36"/>
      <c r="AZ1" s="36"/>
      <c r="BA1" s="36"/>
      <c r="BB1" s="36"/>
    </row>
    <row r="2" spans="1:54" x14ac:dyDescent="0.2">
      <c r="A2" s="26" t="s">
        <v>48</v>
      </c>
      <c r="B2" s="29">
        <v>0</v>
      </c>
      <c r="C2" s="30">
        <v>0.01</v>
      </c>
      <c r="D2" s="30">
        <v>0.02</v>
      </c>
      <c r="E2" s="31">
        <v>0</v>
      </c>
      <c r="F2" s="30">
        <v>0</v>
      </c>
      <c r="G2" s="30">
        <v>-0.3</v>
      </c>
      <c r="H2" s="30">
        <v>-0.15</v>
      </c>
      <c r="I2" s="30">
        <v>0</v>
      </c>
      <c r="J2" s="30">
        <v>-0.3</v>
      </c>
      <c r="K2" s="29">
        <v>0</v>
      </c>
      <c r="L2" s="30">
        <v>0.03</v>
      </c>
      <c r="M2" s="30">
        <v>0</v>
      </c>
      <c r="N2" s="31">
        <v>0</v>
      </c>
      <c r="O2" s="28">
        <v>1</v>
      </c>
      <c r="P2" s="22">
        <v>5</v>
      </c>
      <c r="Q2" s="22">
        <v>20</v>
      </c>
      <c r="R2" s="22">
        <v>50</v>
      </c>
      <c r="S2" s="26">
        <v>100</v>
      </c>
    </row>
    <row r="3" spans="1:54" x14ac:dyDescent="0.2">
      <c r="A3" s="26" t="s">
        <v>50</v>
      </c>
      <c r="B3" s="29">
        <v>0.02</v>
      </c>
      <c r="C3" s="30">
        <v>0.01</v>
      </c>
      <c r="D3" s="30">
        <v>0.01</v>
      </c>
      <c r="E3" s="31">
        <v>0</v>
      </c>
      <c r="F3" s="30">
        <v>0</v>
      </c>
      <c r="G3" s="30">
        <v>0.2</v>
      </c>
      <c r="H3" s="30">
        <v>0.1</v>
      </c>
      <c r="I3" s="30">
        <v>0.1</v>
      </c>
      <c r="J3" s="30">
        <v>0.5</v>
      </c>
      <c r="K3" s="29">
        <v>0</v>
      </c>
      <c r="L3" s="30">
        <v>0</v>
      </c>
      <c r="M3" s="30">
        <v>0</v>
      </c>
      <c r="N3" s="31">
        <v>0.03</v>
      </c>
      <c r="O3" s="28">
        <v>1</v>
      </c>
      <c r="P3" s="22">
        <v>5</v>
      </c>
      <c r="Q3" s="22">
        <v>20</v>
      </c>
      <c r="R3" s="22">
        <v>50</v>
      </c>
      <c r="S3" s="26">
        <v>100</v>
      </c>
      <c r="U3" s="24" t="s">
        <v>65</v>
      </c>
      <c r="V3" s="24" t="s">
        <v>43</v>
      </c>
      <c r="W3" s="24" t="s">
        <v>45</v>
      </c>
      <c r="X3" s="24" t="s">
        <v>54</v>
      </c>
      <c r="Y3" s="24" t="s">
        <v>64</v>
      </c>
      <c r="Z3" s="24" t="s">
        <v>55</v>
      </c>
      <c r="AB3" s="24" t="s">
        <v>65</v>
      </c>
      <c r="AC3" s="24" t="s">
        <v>43</v>
      </c>
      <c r="AD3" s="24" t="s">
        <v>45</v>
      </c>
      <c r="AE3" s="24" t="s">
        <v>54</v>
      </c>
      <c r="AF3" s="24" t="s">
        <v>64</v>
      </c>
      <c r="AG3" s="24" t="s">
        <v>55</v>
      </c>
      <c r="AI3" s="24" t="s">
        <v>65</v>
      </c>
      <c r="AJ3" s="24" t="s">
        <v>43</v>
      </c>
      <c r="AK3" s="24" t="s">
        <v>45</v>
      </c>
      <c r="AL3" s="24" t="s">
        <v>54</v>
      </c>
      <c r="AM3" s="24" t="s">
        <v>64</v>
      </c>
      <c r="AN3" s="24" t="s">
        <v>55</v>
      </c>
      <c r="AP3" s="24" t="s">
        <v>65</v>
      </c>
      <c r="AQ3" s="24" t="s">
        <v>43</v>
      </c>
      <c r="AR3" s="24" t="s">
        <v>45</v>
      </c>
      <c r="AS3" s="24" t="s">
        <v>54</v>
      </c>
      <c r="AT3" s="24" t="s">
        <v>64</v>
      </c>
      <c r="AU3" s="24" t="s">
        <v>55</v>
      </c>
      <c r="AW3" s="24" t="s">
        <v>65</v>
      </c>
      <c r="AX3" s="24" t="s">
        <v>43</v>
      </c>
      <c r="AY3" s="24" t="s">
        <v>45</v>
      </c>
      <c r="AZ3" s="24" t="s">
        <v>54</v>
      </c>
      <c r="BA3" s="24" t="s">
        <v>64</v>
      </c>
      <c r="BB3" s="24" t="s">
        <v>55</v>
      </c>
    </row>
    <row r="4" spans="1:54" x14ac:dyDescent="0.2">
      <c r="A4" s="26" t="s">
        <v>47</v>
      </c>
      <c r="B4" s="29">
        <v>0</v>
      </c>
      <c r="C4" s="30">
        <v>0</v>
      </c>
      <c r="D4" s="30">
        <v>0</v>
      </c>
      <c r="E4" s="31">
        <v>0.1</v>
      </c>
      <c r="F4" s="30">
        <v>0</v>
      </c>
      <c r="G4" s="30">
        <v>-0.1</v>
      </c>
      <c r="H4" s="30">
        <v>-0.05</v>
      </c>
      <c r="I4" s="30">
        <v>-0.01</v>
      </c>
      <c r="J4" s="30">
        <v>-0.1</v>
      </c>
      <c r="K4" s="29">
        <v>0.01</v>
      </c>
      <c r="L4" s="30">
        <v>0</v>
      </c>
      <c r="M4" s="30">
        <v>0</v>
      </c>
      <c r="N4" s="31">
        <v>0</v>
      </c>
      <c r="O4" s="28">
        <v>1</v>
      </c>
      <c r="P4" s="22">
        <v>5</v>
      </c>
      <c r="Q4" s="22">
        <v>20</v>
      </c>
      <c r="R4" s="22">
        <v>50</v>
      </c>
      <c r="S4" s="26">
        <v>100</v>
      </c>
      <c r="U4" s="24" t="s">
        <v>33</v>
      </c>
      <c r="V4" s="24">
        <f>ROUND($B$8*(1+$O$2*(1+F2+K2)*B2+$O$3*(1+F3+K3)*B3+$O$4*(1+F4+K4)*B4+$O$5*(1+F5+K5)*B5+$O$6*(1+F6+K6)*B6),0)</f>
        <v>82</v>
      </c>
      <c r="W4" s="24">
        <f>ROUND($B$9*(1+$O$2*(1+F2+K2)*C2+$O$3*(1+F3+K3)*C3+$O$4*(1+F4+K4)*C4+$O$5*(1+F5+K5)*C5+$O$6*(1+F6+K6)*C6),0)</f>
        <v>21</v>
      </c>
      <c r="X4" s="24">
        <f>ROUND($B$12*(1+Y4),0)</f>
        <v>5</v>
      </c>
      <c r="Y4" s="24">
        <f>ROUND($B$11+$O$2*(1+F2+K2)*D2+$O$3*(1+F3+K3)*D3+$O$4*(1+F4+K4)*D4+$O$5*(1+F5+K5)*D5+$O$6*(1+F6+K6)*D6,2)</f>
        <v>0.03</v>
      </c>
      <c r="Z4" s="24">
        <f>ROUND($B$10*(1+$O$2*(1+F2+K2)*E2+$O$3*(1+F3+K3)*E3+$O$4*(1+F4+K4)*E4+$O$5*(1+F5+K5)*E5+$O$6*(1+F6+K6)*E6),0)</f>
        <v>110</v>
      </c>
      <c r="AB4" s="24" t="s">
        <v>33</v>
      </c>
      <c r="AC4" s="25">
        <f>ROUND($B$8*(1+$O$2*(1+G2+K2)*B2+ROUND($O$3*(1+G3+K3),0)*B3+$O$4*(1+G4+K4)*B4+$O$5*(1+G5+K5)*B5+$O$6*(1+G6+K6)*B6),0)</f>
        <v>82</v>
      </c>
      <c r="AD4" s="24">
        <f>ROUND($B$9*(1+$O$2*(1+G2+K2)*C2+$O$3*(1+G3+K3)*C3+$O$4*(1+G4+K4)*C4+$O$5*(1+G5+K5)*C5+$O$6*(1+G6+K6)*C6),0)</f>
        <v>21</v>
      </c>
      <c r="AE4" s="24">
        <f>ROUND($B$12*(1+AF4),0)</f>
        <v>5</v>
      </c>
      <c r="AF4" s="24">
        <f>ROUND($B$11+$O$2*(1+G2+K2)*D2+$O$3*(1+G3+K3)*D3+$O$4*(1+G4+K4)*D4+$O$5*(1+G5+K5)*D5+$O$6*(1+G6+K6)*D6,2)</f>
        <v>0.03</v>
      </c>
      <c r="AG4" s="25">
        <f>ROUND($B$10*(1+$O$2*(1+G2+K2)*E2+$O$3*(1+G3+K3)*E3+ROUND($O$4*(1+G4+K4),0)*E4+$O$5*(1+G5+K5)*E5+$O$6*(1+G6+K6)*E6),0)</f>
        <v>110</v>
      </c>
      <c r="AI4" s="24" t="s">
        <v>33</v>
      </c>
      <c r="AJ4" s="25">
        <f>ROUND($B$8*(1+$O$2*(1+H2+K2)*B2+ROUND($O$3*(1+H3+K3),0)*B3+$O$4*(1+H4+K4)*B4+$O$5*(1+H5+K5)*B5+$O$6*(1+H6+K6)*B6),0)</f>
        <v>82</v>
      </c>
      <c r="AK4" s="24">
        <f>ROUND($B$9*(1+$O$2*(1+H2+K2)*C2+$O$3*(1+H3+K3)*C3+$O$4*(1+H4+K4)*C4+$O$5*(1+H5+K5)*C5+$O$6*(1+H6+K6)*C6),0)</f>
        <v>21</v>
      </c>
      <c r="AL4" s="24">
        <f>ROUND($B$12*(1+AM4),0)</f>
        <v>5</v>
      </c>
      <c r="AM4" s="24">
        <f>ROUND($B$11+$O$2*(1+H2+K2)*D2+$O$3*(1+H3+K3)*D3+$O$4*(1+H4+K4)*D4+$O$5*(1+H5+K5)*D5+$O$6*(1+H6+K6)*D6,2)</f>
        <v>0.03</v>
      </c>
      <c r="AN4" s="25">
        <f>ROUND($B$10*(1+$O$2*(1+H2+K2)*E2+$O$3*(1+H3+K3)*E3+ROUND($O$4*(1+H4+K4),0)*E4+$O$5*(1+H5+K5)*E5+$O$6*(1+H6+K6)*E6),0)</f>
        <v>110</v>
      </c>
      <c r="AP4" s="24" t="s">
        <v>33</v>
      </c>
      <c r="AQ4" s="25">
        <f>ROUND($B$8*(1+$O$2*(1+I2+K2)*B2+ROUND($O$3*(1+I3+K3),0)*B3+$O$4*(1+I4+K4)*B4+$O$5*(1+I5+K5)*B5+$O$6*(1+I6+K6)*B6),0)</f>
        <v>82</v>
      </c>
      <c r="AR4" s="24">
        <f>ROUND($B$9*(1+$O$2*(1+I2+K2)*C2+$O$3*(1+I3+K3)*C3+$O$4*(1+I4+K4)*C4+$O$5*(1+I5+K5)*C5+$O$6*(1+I6+K6)*C6),0)</f>
        <v>21</v>
      </c>
      <c r="AS4" s="24">
        <f>ROUND($B$12*(1+AT4),0)</f>
        <v>5</v>
      </c>
      <c r="AT4" s="24">
        <f>ROUND($B$11+$O$2*(1+I2+K2)*D2+$O$3*(1+I3+K3)*D3+$O$4*(1+I4+K4)*D4+$O$5*(1+I5+K5)*D5+$O$6*(1+I6+K6)*D6,2)</f>
        <v>0.03</v>
      </c>
      <c r="AU4" s="25">
        <f>ROUND($B$10*(1+$O$2*(1+I2+K2)*E2+$O$3*(1+I3+K3)*E3+ROUND($O$4*(1+I4+K4),0)*E4+$O$5*(1+I5+K5)*E5+$O$6*(1+I6+K6)*E6),0)</f>
        <v>110</v>
      </c>
      <c r="AW4" s="24" t="s">
        <v>33</v>
      </c>
      <c r="AX4" s="25">
        <f>ROUND($B$8*(1+$O$2*(1+J2+K2)*B2+ROUND($O$3*(1+J3+K3),0)*B3+$O$4*(1+J4+K4)*B4+$O$5*(1+J5+K5)*B5+$O$6*(1+J6+K6)*B6),0)</f>
        <v>84</v>
      </c>
      <c r="AY4" s="24">
        <f>ROUND($B$9*(1+$O$2*(1+J2+K2)*C2+$O$3*(1+J3+K3)*C3+$O$4*(1+J4+K4)*C4+$O$5*(1+J5+K5)*C5+$O$6*(1+J6+K6)*C6),0)</f>
        <v>21</v>
      </c>
      <c r="AZ4" s="24">
        <f>ROUND($B$12*(1+BA4),0)</f>
        <v>5</v>
      </c>
      <c r="BA4" s="25">
        <f>ROUND($B$11+ROUND($O$2*(1+J2+K2),0)*D2+$O$3*(1+J3+K3)*D3+$O$4*(1+J4+K4)*D4+$O$5*(1+J5+K5)*D5+$O$6*(1+J6+K6)*D6,2)</f>
        <v>0.04</v>
      </c>
      <c r="BB4" s="25">
        <f>ROUND($B$10*(1+$O$2*(1+J2+K2)*E2+$O$3*(1+J3+K3)*E3+ROUND($O$4*(1+J4+K4),0)*E4+$O$5*(1+J5+K5)*E5+$O$6*(1+J6+K6)*E6),0)</f>
        <v>110</v>
      </c>
    </row>
    <row r="5" spans="1:54" x14ac:dyDescent="0.2">
      <c r="A5" s="26" t="s">
        <v>52</v>
      </c>
      <c r="B5" s="29">
        <v>0.01</v>
      </c>
      <c r="C5" s="30">
        <v>0.01</v>
      </c>
      <c r="D5" s="30">
        <v>0</v>
      </c>
      <c r="E5" s="31">
        <v>0</v>
      </c>
      <c r="F5" s="30">
        <v>0</v>
      </c>
      <c r="G5" s="30">
        <v>0</v>
      </c>
      <c r="H5" s="30">
        <v>0</v>
      </c>
      <c r="I5" s="30">
        <v>0</v>
      </c>
      <c r="J5" s="30">
        <v>-0.05</v>
      </c>
      <c r="K5" s="29">
        <v>0</v>
      </c>
      <c r="L5" s="30">
        <v>0</v>
      </c>
      <c r="M5" s="30">
        <v>0</v>
      </c>
      <c r="N5" s="31">
        <v>0</v>
      </c>
      <c r="O5" s="28">
        <v>1</v>
      </c>
      <c r="P5" s="22">
        <v>5</v>
      </c>
      <c r="Q5" s="22">
        <v>20</v>
      </c>
      <c r="R5" s="22">
        <v>50</v>
      </c>
      <c r="S5" s="26">
        <v>100</v>
      </c>
      <c r="U5" s="24" t="s">
        <v>34</v>
      </c>
      <c r="V5" s="24">
        <f>ROUND($B$8*(1+$O$2*(1+F2+L2)*B2+$O$3*(1+F3+L3)*B3+$O$4*(1+F4+L4)*B4+$O$5*(1+F5+L5)*B5+$O$6*(1+F6+L6)*B6),0)</f>
        <v>82</v>
      </c>
      <c r="W5" s="24">
        <f>ROUND($B$9*(1+$O$2*(1+F2+L2)*C2+$O$3*(1+F3+L3)*C3+$O$4*(1+F4+L4)*C4+$O$5*(1+F5+L5)*C5+$O$6*(1+F6+L6)*C6),0)</f>
        <v>21</v>
      </c>
      <c r="X5" s="24">
        <f>ROUND($B$12*(1+Y5),0)</f>
        <v>5</v>
      </c>
      <c r="Y5" s="24">
        <f>ROUND($B$11+$O$2*(1+F2+L2)*D2+$O$3*(1+F3+L3)*D3+$O$4*(1+F4+L4)*D4+$O$5*(1+F5+L5)*D5+$O$6*(1+F6+L6)*D6,2)</f>
        <v>0.03</v>
      </c>
      <c r="Z5" s="24">
        <f>ROUND($B$10*(1+$O$2*(1+F2+L2)*E2+$O$3*(1+F3+L3)*E3+$O$4*(1+F4+L4)*E4+$O$5*(1+F5+L5)*E5+$O$6*(1+F6+L6)*E6),0)</f>
        <v>110</v>
      </c>
      <c r="AB5" s="24" t="s">
        <v>34</v>
      </c>
      <c r="AC5" s="25">
        <f>ROUND($B$8*(1+$O$2*(1+G2+L2)*B2+ROUND($O$3*(1+G3+L3),0)*B3+$O$4*(1+G4+L4)*B4+$O$5*(1+G5+L5)*B5+$O$6*(1+G6+L6)*B6),0)</f>
        <v>82</v>
      </c>
      <c r="AD5" s="24">
        <f>ROUND($B$9*(1+$O$2*(1+G2+L2)*C2+$O$3*(1+G3+L3)*C3+$O$4*(1+G4+L4)*C4+$O$5*(1+G5+L5)*C5+$O$6*(1+G6+L6)*C6),0)</f>
        <v>21</v>
      </c>
      <c r="AE5" s="24">
        <f t="shared" ref="AE5:AE6" si="0">ROUND($B$12*(1+AF5),0)</f>
        <v>5</v>
      </c>
      <c r="AF5" s="24">
        <f>ROUND($B$11+$O$2*(1+G2+L2)*D2+$O$3*(1+G3+L3)*D3+$O$4*(1+G4+L4)*D4+$O$5*(1+G5+L5)*D5+$O$6*(1+G6+L6)*D6,2)</f>
        <v>0.03</v>
      </c>
      <c r="AG5" s="25">
        <f>ROUND($B$10*(1+$O$2*(1+G2+L2)*E2+$O$3*(1+G3+L3)*E3+ROUND($O$4*(1+G4+L4),0)*E4+$O$5*(1+G5+L5)*E5+$O$6*(1+G6+L6)*E6),0)</f>
        <v>110</v>
      </c>
      <c r="AI5" s="24" t="s">
        <v>34</v>
      </c>
      <c r="AJ5" s="25">
        <f>ROUND($B$8*(1+$O$2*(1+H2+L2)*B2+ROUND($O$3*(1+H3+L3),0)*B3+$O$4*(1+H4+L4)*B4+$O$5*(1+H5+L5)*B5+$O$6*(1+H6+L6)*B6),0)</f>
        <v>82</v>
      </c>
      <c r="AK5" s="24">
        <f>ROUND($B$9*(1+$O$2*(1+H2+L2)*C2+$O$3*(1+H3+L3)*C3+$O$4*(1+H4+L4)*C4+$O$5*(1+H5+L5)*C5+$O$6*(1+H6+L6)*C6),0)</f>
        <v>21</v>
      </c>
      <c r="AL5" s="24">
        <f t="shared" ref="AL5:AL7" si="1">ROUND($B$12*(1+AM5),0)</f>
        <v>5</v>
      </c>
      <c r="AM5" s="24">
        <f>ROUND($B$11+$O$2*(1+H2+L2)*D2+$O$3*(1+H3+L3)*D3+$O$4*(1+H4+L4)*D4+$O$5*(1+H5+L5)*D5+$O$6*(1+H6+L6)*D6,2)</f>
        <v>0.03</v>
      </c>
      <c r="AN5" s="25">
        <f>ROUND($B$10*(1+$O$2*(1+H2+L2)*E2+$O$3*(1+H3+L3)*E3+ROUND($O$4*(1+H4+L4),0)*E4+$O$5*(1+H5+L5)*E5+$O$6*(1+H6+L6)*E6),0)</f>
        <v>110</v>
      </c>
      <c r="AP5" s="24" t="s">
        <v>34</v>
      </c>
      <c r="AQ5" s="25">
        <f>ROUND($B$8*(1+$O$2*(1+I2+L2)*B2+ROUND($O$3*(1+I3+L3),0)*B3+$O$4*(1+I4+L4)*B4+$O$5*(1+I5+L5)*B5+$O$6*(1+I6+L6)*B6),0)</f>
        <v>82</v>
      </c>
      <c r="AR5" s="24">
        <f>ROUND($B$9*(1+$O$2*(1+I2+L2)*C2+$O$3*(1+I3+L3)*C3+$O$4*(1+I4+L4)*C4+$O$5*(1+I5+L5)*C5+$O$6*(1+I6+L6)*C6),0)</f>
        <v>21</v>
      </c>
      <c r="AS5" s="24">
        <f t="shared" ref="AS5:AS7" si="2">ROUND($B$12*(1+AT5),0)</f>
        <v>5</v>
      </c>
      <c r="AT5" s="24">
        <f>ROUND($B$11+$O$2*(1+I2+L2)*D2+$O$3*(1+I3+L3)*D3+$O$4*(1+I4+L4)*D4+$O$5*(1+I5+L5)*D5+$O$6*(1+I6+L6)*D6,2)</f>
        <v>0.03</v>
      </c>
      <c r="AU5" s="25">
        <f>ROUND($B$10*(1+$O$2*(1+I2+L2)*E2+$O$3*(1+I3+L3)*E3+ROUND($O$4*(1+I4+L4),0)*E4+$O$5*(1+I5+L5)*E5+$O$6*(1+I6+L6)*E6),0)</f>
        <v>110</v>
      </c>
      <c r="AW5" s="24" t="s">
        <v>34</v>
      </c>
      <c r="AX5" s="25">
        <f>ROUND($B$8*(1+$O$2*(1+J2+L2)*B2+ROUND($O$3*(1+J3+L3),0)*B3+$O$4*(1+J4+L4)*B4+$O$5*(1+J5+L5)*B5+$O$6*(1+J6+L6)*B6),0)</f>
        <v>84</v>
      </c>
      <c r="AY5" s="24">
        <f>ROUND($B$9*(1+$O$2*(1+J2+L2)*C2+$O$3*(1+J3+L3)*C3+$O$4*(1+J4+L4)*C4+$O$5*(1+J5+L5)*C5+$O$6*(1+J6+L6)*C6),0)</f>
        <v>21</v>
      </c>
      <c r="AZ5" s="24">
        <f t="shared" ref="AZ5:AZ7" si="3">ROUND($B$12*(1+BA5),0)</f>
        <v>5</v>
      </c>
      <c r="BA5" s="25">
        <f>ROUND($B$11+ROUND($O$2*(1+J2+L2),0)*D2+$O$3*(1+J3+L3)*D3+$O$4*(1+J4+L4)*D4+$O$5*(1+J5+L5)*D5+$O$6*(1+J6+L6)*D6,2)</f>
        <v>0.04</v>
      </c>
      <c r="BB5" s="25">
        <f>ROUND($B$10*(1+$O$2*(1+J2+L2)*E2+$O$3*(1+J3+L3)*E3+ROUND($O$4*(1+J4+L4),0)*E4+$O$5*(1+J5+L5)*E5+$O$6*(1+J6+L6)*E6),0)</f>
        <v>110</v>
      </c>
    </row>
    <row r="6" spans="1:54" x14ac:dyDescent="0.2">
      <c r="A6" s="26" t="s">
        <v>49</v>
      </c>
      <c r="B6" s="29">
        <v>0</v>
      </c>
      <c r="C6" s="30">
        <v>0</v>
      </c>
      <c r="D6" s="30">
        <v>0</v>
      </c>
      <c r="E6" s="31">
        <v>0</v>
      </c>
      <c r="F6" s="30">
        <v>0</v>
      </c>
      <c r="G6" s="30">
        <v>0.02</v>
      </c>
      <c r="H6" s="30">
        <v>0.01</v>
      </c>
      <c r="I6" s="30">
        <v>0</v>
      </c>
      <c r="J6" s="30">
        <v>0</v>
      </c>
      <c r="K6" s="29">
        <v>0</v>
      </c>
      <c r="L6" s="30">
        <v>0</v>
      </c>
      <c r="M6" s="30">
        <v>0.02</v>
      </c>
      <c r="N6" s="31">
        <v>0</v>
      </c>
      <c r="O6" s="28">
        <v>1</v>
      </c>
      <c r="P6" s="22">
        <v>2</v>
      </c>
      <c r="Q6" s="22">
        <v>7</v>
      </c>
      <c r="R6" s="22">
        <v>20</v>
      </c>
      <c r="S6" s="26">
        <v>40</v>
      </c>
      <c r="U6" s="24" t="s">
        <v>35</v>
      </c>
      <c r="V6" s="24">
        <f>ROUND($B$8*(1+$O$2*(1+F2+M2)*B2+$O$3*(1+F3+M3)*B3+$O$4*(1+F4+M4)*B4+$O$5*(1+F5+M5)*B5+$O$6*(1+F6+M6)*B6),0)</f>
        <v>82</v>
      </c>
      <c r="W6" s="24">
        <f>ROUND($B$9*(1+$O$2*(1+F2+M2)*C2+$O$3*(1+F3+M3)*C3+$O$4*(1+F4+M4)*C4+$O$5*(1+F5+M5)*C5+$O$6*(1+F6+M6)*C6),0)</f>
        <v>21</v>
      </c>
      <c r="X6" s="24">
        <f t="shared" ref="X6" si="4">ROUND($B$12*(1+Y6),0)</f>
        <v>5</v>
      </c>
      <c r="Y6" s="24">
        <f>ROUND($B$11+$O$2*(1+F2+M2)*D2+$O$3*(1+F3+M3)*D3+$O$4*(1+F4+M4)*D4+$O$5*(1+F5+M5)*D5+$O$6*(1+F6+M6)*D6,2)</f>
        <v>0.03</v>
      </c>
      <c r="Z6" s="24">
        <f>ROUND($B$10*(1+$O$2*(1+F2+M2)*E2+$O$3*(1+F3+M3)*E3+$O$4*(1+F4+M4)*E4+$O$5*(1+F5+M5)*E5+$O$6*(1+F6+M6)*E6),0)</f>
        <v>110</v>
      </c>
      <c r="AB6" s="24" t="s">
        <v>35</v>
      </c>
      <c r="AC6" s="25">
        <f>ROUND($B$8*(1+$O$2*(1+G2+M2)*B2+ROUND($O$3*(1+G3+M3),0)*B3+$O$4*(1+G4+M4)*B4+$O$5*(1+G5+M5)*B5+$O$6*(1+G6+M6)*B6),0)</f>
        <v>82</v>
      </c>
      <c r="AD6" s="24">
        <f>ROUND($B$9*(1+$O$2*(1+G2+M2)*C2+$O$3*(1+G3+M3)*C3+$O$4*(1+G4+M4)*C4+$O$5*(1+G5+M5)*C5+$O$6*(1+G6+M6)*C6),0)</f>
        <v>21</v>
      </c>
      <c r="AE6" s="24">
        <f t="shared" si="0"/>
        <v>5</v>
      </c>
      <c r="AF6" s="24">
        <f>ROUND($B$11+$O$2*(1+G2+M2)*D2+$O$3*(1+G3+M3)*D3+$O$4*(1+G4+M4)*D4+$O$5*(1+G5+M5)*D5+$O$6*(1+G6+M6)*D6,2)</f>
        <v>0.03</v>
      </c>
      <c r="AG6" s="25">
        <f>ROUND($B$10*(1+$O$2*(1+G2+M2)*E2+$O$3*(1+G3+M3)*E3+ROUND($O$4*(1+G4+M4),0)*E4+$O$5*(1+G5+M5)*E5+$O$6*(1+G6+M6)*E6),0)</f>
        <v>110</v>
      </c>
      <c r="AI6" s="24" t="s">
        <v>35</v>
      </c>
      <c r="AJ6" s="25">
        <f>ROUND($B$8*(1+$O$2*(1+H2+M2)*B2+ROUND($O$3*(1+H3+M3),0)*B3+$O$4*(1+H4+M4)*B4+$O$5*(1+H5+M5)*B5+$O$6*(1+H6+M6)*B6),0)</f>
        <v>82</v>
      </c>
      <c r="AK6" s="24">
        <f>ROUND($B$9*(1+$O$2*(1+H2+M2)*C2+$O$3*(1+H3+M3)*C3+$O$4*(1+H4+M4)*C4+$O$5*(1+H5+M5)*C5+$O$6*(1+H6+M6)*C6),0)</f>
        <v>21</v>
      </c>
      <c r="AL6" s="24">
        <f t="shared" si="1"/>
        <v>5</v>
      </c>
      <c r="AM6" s="24">
        <f>ROUND($B$11+$O$2*(1+H2+M2)*D2+$O$3*(1+H3+M3)*D3+$O$4*(1+H4+M4)*D4+$O$5*(1+H5+M5)*D5+$O$6*(1+H6+M6)*D6,2)</f>
        <v>0.03</v>
      </c>
      <c r="AN6" s="25">
        <f>ROUND($B$10*(1+$O$2*(1+H2+M2)*E2+$O$3*(1+H3+M3)*E3+ROUND($O$4*(1+H4+M4),0)*E4+$O$5*(1+H5+M5)*E5+$O$6*(1+H6+M6)*E6),0)</f>
        <v>110</v>
      </c>
      <c r="AP6" s="24" t="s">
        <v>35</v>
      </c>
      <c r="AQ6" s="25">
        <f>ROUND($B$8*(1+$O$2*(1+I2+M2)*B2+ROUND($O$3*(1+I3+M3),0)*B3+$O$4*(1+I4+M4)*B4+$O$5*(1+I5+M5)*B5+$O$6*(1+I6+M6)*B6),0)</f>
        <v>82</v>
      </c>
      <c r="AR6" s="24">
        <f>ROUND($B$9*(1+$O$2*(1+I2+M2)*C2+$O$3*(1+I3+M3)*C3+$O$4*(1+I4+M4)*C4+$O$5*(1+I5+M5)*C5+$O$6*(1+I6+M6)*C6),0)</f>
        <v>21</v>
      </c>
      <c r="AS6" s="24">
        <f t="shared" si="2"/>
        <v>5</v>
      </c>
      <c r="AT6" s="24">
        <f>ROUND($B$11+$O$2*(1+I2+M2)*D2+$O$3*(1+I3+M3)*D3+$O$4*(1+I4+M4)*D4+$O$5*(1+I5+M5)*D5+$O$6*(1+I6+M6)*D6,2)</f>
        <v>0.03</v>
      </c>
      <c r="AU6" s="25">
        <f>ROUND($B$10*(1+$O$2*(1+I2+M2)*E2+$O$3*(1+I3+M3)*E3+ROUND($O$4*(1+I4+M4),0)*E4+$O$5*(1+I5+M5)*E5+$O$6*(1+I6+M6)*E6),0)</f>
        <v>110</v>
      </c>
      <c r="AW6" s="24" t="s">
        <v>35</v>
      </c>
      <c r="AX6" s="25">
        <f>ROUND($B$8*(1+$O$2*(1+J2+M2)*B2+ROUND($O$3*(1+J3+M3),0)*B3+$O$4*(1+J4+M4)*B4+$O$5*(1+J5+M5)*B5+$O$6*(1+J6+M6)*B6),0)</f>
        <v>84</v>
      </c>
      <c r="AY6" s="24">
        <f>ROUND($B$9*(1+$O$2*(1+J2+M2)*C2+$O$3*(1+J3+M3)*C3+$O$4*(1+J4+M4)*C4+$O$5*(1+J5+M5)*C5+$O$6*(1+J6+M6)*C6),0)</f>
        <v>21</v>
      </c>
      <c r="AZ6" s="24">
        <f t="shared" si="3"/>
        <v>5</v>
      </c>
      <c r="BA6" s="25">
        <f>ROUND($B$11+ROUND($O$2*(1+J2+M2),0)*D2+$O$3*(1+J3+M3)*D3+$O$4*(1+J4+M4)*D4+$O$5*(1+J5+M5)*D5+$O$6*(1+J6+M6)*D6,2)</f>
        <v>0.04</v>
      </c>
      <c r="BB6" s="25">
        <f>ROUND($B$10*(1+$O$2*(1+J2+M2)*E2+$O$3*(1+J3+M3)*E3+ROUND($O$4*(1+J4+M4),0)*E4+$O$5*(1+J5+M5)*E5+$O$6*(1+J6+M6)*E6),0)</f>
        <v>110</v>
      </c>
    </row>
    <row r="7" spans="1:54" x14ac:dyDescent="0.2">
      <c r="U7" s="24" t="s">
        <v>36</v>
      </c>
      <c r="V7" s="24">
        <f>ROUND($B$8*(1+$O$2*(1+F2+N2)*B2+$O$3*(1+F3+N3)*B3+$O$4*(1+F4+N4)*B4+$O$5*(1+F5+N5)*B5+$O$6*(1+F6+N6)*B6),0)</f>
        <v>82</v>
      </c>
      <c r="W7" s="24">
        <f>ROUND($B$9*(1+$O$2*(1+F2+N2)*C2+$O$3*(1+F3+N3)*C3+$O$4*(1+F4+N4)*C4+$O$5*(1+F5+N5)*C5+$O$6*(1+F6+N6)*C6),0)</f>
        <v>21</v>
      </c>
      <c r="X7" s="24">
        <f>ROUND($B$12*(1+Y7),0)</f>
        <v>5</v>
      </c>
      <c r="Y7" s="24">
        <f>ROUND($B$11+$O$2*(1+F2+N2)*D2+$O$3*(1+F3+N3)*D3+$O$4*(1+F4+N4)*D4+$O$5*(1+F5+N5)*D5+$O$6*(1+F6+N6)*D6,2)</f>
        <v>0.03</v>
      </c>
      <c r="Z7" s="24">
        <f>ROUND($B$10*(1+$O$2*(1+F2+N2)*E2+$O$3*(1+F3+N3)*E3+$O$4*(1+F4+N4)*E4+$O$5*(1+F5+N5)*E5+$O$6*(1+F6+N6)*E6),0)</f>
        <v>110</v>
      </c>
      <c r="AB7" s="24" t="s">
        <v>36</v>
      </c>
      <c r="AC7" s="25">
        <f>ROUND($B$8*(1+$O$2*(1+G2+N2)*B2+ROUND($O$3*(1+G3+N3),0)*B3+$O$4*(1+G4+N4)*B4+$O$5*(1+G5+N5)*B5+$O$6*(1+G6+N6)*B6),0)</f>
        <v>82</v>
      </c>
      <c r="AD7" s="24">
        <f>ROUND($B$9*(1+$O$2*(1+G2+N2)*C2+$O$3*(1+G3+N3)*C3+$O$4*(1+G4+N4)*C4+$O$5*(1+G5+N5)*C5+$O$6*(1+G6+N6)*C6),0)</f>
        <v>21</v>
      </c>
      <c r="AE7" s="24">
        <f>ROUND($B$12*(1+AF7),0)</f>
        <v>5</v>
      </c>
      <c r="AF7" s="24">
        <f>ROUND($B$11+$O$2*(1+G2+N2)*D2+$O$3*(1+G3+N3)*D3+$O$4*(1+G4+N4)*D4+$O$5*(1+G5+N5)*D5+$O$6*(1+G6+N6)*D6,2)</f>
        <v>0.03</v>
      </c>
      <c r="AG7" s="25">
        <f>ROUND($B$10*(1+$O$2*(1+G2+N2)*E2+$O$3*(1+G3+N3)*E3+ROUND($O$4*(1+G4+N4),0)*E4+$O$5*(1+G5+N5)*E5+$O$6*(1+G6+N6)*E6),0)</f>
        <v>110</v>
      </c>
      <c r="AI7" s="24" t="s">
        <v>36</v>
      </c>
      <c r="AJ7" s="25">
        <f>ROUND($B$8*(1+$O$2*(1+H2+N2)*B2+ROUND($O$3*(1+H3+N3),0)*B3+$O$4*(1+H4+N4)*B4+$O$5*(1+H5+N5)*B5+$O$6*(1+H6+N6)*B6),0)</f>
        <v>82</v>
      </c>
      <c r="AK7" s="24">
        <f>ROUND($B$9*(1+$O$2*(1+H2+N2)*C2+$O$3*(1+H3+N3)*C3+$O$4*(1+H4+N4)*C4+$O$5*(1+H5+N5)*C5+$O$6*(1+H6+N6)*C6),0)</f>
        <v>21</v>
      </c>
      <c r="AL7" s="24">
        <f t="shared" si="1"/>
        <v>5</v>
      </c>
      <c r="AM7" s="24">
        <f>ROUND($B$11+$O$2*(1+H2+N2)*D2+$O$3*(1+H3+N3)*D3+$O$4*(1+H4+N4)*D4+$O$5*(1+H5+N5)*D5+$O$6*(1+H6+N6)*D6,2)</f>
        <v>0.03</v>
      </c>
      <c r="AN7" s="25">
        <f>ROUND($B$10*(1+$O$2*(1+H2+N2)*E2+$O$3*(1+H3+N3)*E3+ROUND($O$4*(1+H4+N4),0)*E4+$O$5*(1+H5+N5)*E5+$O$6*(1+H6+N6)*E6),0)</f>
        <v>110</v>
      </c>
      <c r="AP7" s="24" t="s">
        <v>36</v>
      </c>
      <c r="AQ7" s="25">
        <f>ROUND($B$8*(1+$O$2*(1+I2+N2)*B2+ROUND($O$3*(1+I3+N3),0)*B3+$O$4*(1+I4+N4)*B4+$O$5*(1+I5+N5)*B5+$O$6*(1+I6+N6)*B6),0)</f>
        <v>82</v>
      </c>
      <c r="AR7" s="24">
        <f>ROUND($B$9*(1+$O$2*(1+I2+N2)*C2+$O$3*(1+I3+N3)*C3+$O$4*(1+I4+N4)*C4+$O$5*(1+I5+N5)*C5+$O$6*(1+I6+N6)*C6),0)</f>
        <v>21</v>
      </c>
      <c r="AS7" s="24">
        <f t="shared" si="2"/>
        <v>5</v>
      </c>
      <c r="AT7" s="24">
        <f>ROUND($B$11+$O$2*(1+I2+N2)*D2+$O$3*(1+I3+N3)*D3+$O$4*(1+I4+N4)*D4+$O$5*(1+I5+N5)*D5+$O$6*(1+I6+N6)*D6,2)</f>
        <v>0.03</v>
      </c>
      <c r="AU7" s="25">
        <f>ROUND($B$10*(1+$O$2*(1+I2+N2)*E2+$O$3*(1+I3+N3)*E3+ROUND($O$4*(1+I4+N4),0)*E4+$O$5*(1+I5+N5)*E5+$O$6*(1+I6+N6)*E6),0)</f>
        <v>110</v>
      </c>
      <c r="AW7" s="24" t="s">
        <v>36</v>
      </c>
      <c r="AX7" s="25">
        <f>ROUND($B$8*(1+$O$2*(1+J2+N2)*B2+ROUND($O$3*(1+J3+N3),0)*B3+$O$4*(1+J4+N4)*B4+$O$5*(1+J5+N5)*B5+$O$6*(1+J6+N6)*B6),0)</f>
        <v>84</v>
      </c>
      <c r="AY7" s="24">
        <f>ROUND($B$9*(1+$O$2*(1+J2+N2)*C2+$O$3*(1+J3+N3)*C3+$O$4*(1+J4+N4)*C4+$O$5*(1+J5+N5)*C5+$O$6*(1+J6+N6)*C6),0)</f>
        <v>21</v>
      </c>
      <c r="AZ7" s="24">
        <f t="shared" si="3"/>
        <v>5</v>
      </c>
      <c r="BA7" s="25">
        <f>ROUND($B$11+ROUND($O$2*(1+J2+N2),0)*D2+$O$3*(1+J3+N3)*D3+$O$4*(1+J4+N4)*D4+$O$5*(1+J5+N5)*D5+$O$6*(1+J6+N6)*D6,2)</f>
        <v>0.04</v>
      </c>
      <c r="BB7" s="25">
        <f>ROUND($B$10*(1+$O$2*(1+J2+N2)*E2+$O$3*(1+J3+N3)*E3+ROUND($O$4*(1+J4+N4),0)*E4+$O$5*(1+J5+N5)*E5+$O$6*(1+J6+N6)*E6),0)</f>
        <v>110</v>
      </c>
    </row>
    <row r="8" spans="1:54" x14ac:dyDescent="0.2">
      <c r="A8" s="26" t="s">
        <v>56</v>
      </c>
      <c r="B8" s="27">
        <v>80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54" x14ac:dyDescent="0.2">
      <c r="A9" s="26" t="s">
        <v>57</v>
      </c>
      <c r="B9" s="27">
        <v>20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U9" s="24" t="s">
        <v>66</v>
      </c>
      <c r="V9" s="24" t="s">
        <v>43</v>
      </c>
      <c r="W9" s="24" t="s">
        <v>45</v>
      </c>
      <c r="X9" s="24" t="s">
        <v>54</v>
      </c>
      <c r="Y9" s="24" t="s">
        <v>64</v>
      </c>
      <c r="Z9" s="24" t="s">
        <v>55</v>
      </c>
      <c r="AB9" s="24" t="s">
        <v>66</v>
      </c>
      <c r="AC9" s="24" t="s">
        <v>43</v>
      </c>
      <c r="AD9" s="24" t="s">
        <v>45</v>
      </c>
      <c r="AE9" s="24" t="s">
        <v>54</v>
      </c>
      <c r="AF9" s="24" t="s">
        <v>64</v>
      </c>
      <c r="AG9" s="24" t="s">
        <v>55</v>
      </c>
      <c r="AI9" s="24" t="s">
        <v>66</v>
      </c>
      <c r="AJ9" s="24" t="s">
        <v>43</v>
      </c>
      <c r="AK9" s="24" t="s">
        <v>45</v>
      </c>
      <c r="AL9" s="24" t="s">
        <v>54</v>
      </c>
      <c r="AM9" s="24" t="s">
        <v>64</v>
      </c>
      <c r="AN9" s="24" t="s">
        <v>55</v>
      </c>
      <c r="AP9" s="24" t="s">
        <v>66</v>
      </c>
      <c r="AQ9" s="24" t="s">
        <v>43</v>
      </c>
      <c r="AR9" s="24" t="s">
        <v>45</v>
      </c>
      <c r="AS9" s="24" t="s">
        <v>54</v>
      </c>
      <c r="AT9" s="24" t="s">
        <v>64</v>
      </c>
      <c r="AU9" s="24" t="s">
        <v>55</v>
      </c>
      <c r="AW9" s="24" t="s">
        <v>66</v>
      </c>
      <c r="AX9" s="24" t="s">
        <v>43</v>
      </c>
      <c r="AY9" s="24" t="s">
        <v>45</v>
      </c>
      <c r="AZ9" s="24" t="s">
        <v>54</v>
      </c>
      <c r="BA9" s="24" t="s">
        <v>64</v>
      </c>
      <c r="BB9" s="24" t="s">
        <v>55</v>
      </c>
    </row>
    <row r="10" spans="1:54" x14ac:dyDescent="0.2">
      <c r="A10" s="26" t="s">
        <v>58</v>
      </c>
      <c r="B10" s="27">
        <v>100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U10" s="24" t="s">
        <v>33</v>
      </c>
      <c r="V10" s="24">
        <f>ROUND($B$8*(1+$P$2*(1+F2+K2)*B2+$P$3*(1+F3+K3)*B3+$P$4*(1+F4+K4)*B4+$P$5*(1+F5+K5)*B5+$P$6*(1+F6+K6)*B6),0)</f>
        <v>92</v>
      </c>
      <c r="W10" s="24">
        <f>ROUND($B$9*(1+$P$2*(1+F2+K2)*C2+$P$3*(1+F3+K3)*C3+$P$4*(1+F4+K4)*C4+$P$5*(1+F5+K5)*C5+$P$6*(1+F6+K6)*C6),0)</f>
        <v>23</v>
      </c>
      <c r="X10" s="24">
        <f>ROUND($B$12*(1+Y10),0)</f>
        <v>6</v>
      </c>
      <c r="Y10" s="24">
        <f>ROUND($B$11+$P$2*(1+F2+K2)*D2+$P$3*(1+F3+K3)*D3+$P$4*(1+F4+K4)*D4+$P$5*(1+F5+K5)*D5+$P$6*(1+F6+K6)*D6,2)</f>
        <v>0.15</v>
      </c>
      <c r="Z10" s="25">
        <f>ROUND($B$10*(1+$P$2*(1+F2+K2)*E2+$P$3*(1+F3+K3)*E3+ROUND($P$4*(1+F4+K4),0)*E4+$P$5*(1+F5+K5)*E5+$P$6*(1+F6+K6)*E6),0)</f>
        <v>150</v>
      </c>
      <c r="AB10" s="24" t="s">
        <v>33</v>
      </c>
      <c r="AC10" s="24">
        <f>ROUND($B$8*(1+$P$2*(1+G2+K2)*B2+$P$3*(1+G3+K3)*B3+$P$4*(1+G4+K4)*B4+$P$5*(1+G5+K5)*B5+$P$6*(1+G6+K6)*B6),0)</f>
        <v>94</v>
      </c>
      <c r="AD10" s="24">
        <f>ROUND($B$9*(1+$P$2*(1+G2+K2)*C2+$P$3*(1+G3+K3)*C3+$P$4*(1+G4+K4)*C4+$P$5*(1+G5+K5)*C5+$P$6*(1+G6+K6)*C6),0)</f>
        <v>23</v>
      </c>
      <c r="AE10" s="24">
        <f>ROUND($B$12*(1+AF10),0)</f>
        <v>6</v>
      </c>
      <c r="AF10" s="25">
        <f>ROUND($B$11+ROUND($P$2*(1+G2+K2),0)*D2+$P$3*(1+G3+K3)*D3+$P$4*(1+G4+K4)*D4+$P$5*(1+G5+K5)*D5+$P$6*(1+G6+K6)*D6,2)</f>
        <v>0.14000000000000001</v>
      </c>
      <c r="AG10" s="25">
        <f>ROUND($B$10*(1+$P$2*(1+G2+K2)*E2+$P$3*(1+G3+K3)*E3+ROUND($P$4*(1+G4+K4),0)*E4+$P$5*(1+G5+K5)*E5+$P$6*(1+G6+K6)*E6),0)</f>
        <v>150</v>
      </c>
      <c r="AI10" s="24" t="s">
        <v>33</v>
      </c>
      <c r="AJ10" s="25">
        <f>ROUND($B$8*(1+$P$2*(1+H2+K2)*B2+ROUND($P$3*(1+H3+K3),0)*B3+$P$4*(1+H4+K4)*B4+$P$5*(1+H5+K5)*B5+$P$6*(1+H6+K6)*B6),0)</f>
        <v>94</v>
      </c>
      <c r="AK10" s="24">
        <f>ROUND($B$9*(1+$P$2*(1+H2+K2)*C2+$P$3*(1+H3+K3)*C3+$P$4*(1+H4+K4)*C4+$P$5*(1+H5+K5)*C5+$P$6*(1+H6+K6)*C6),0)</f>
        <v>23</v>
      </c>
      <c r="AL10" s="24">
        <f t="shared" ref="AL10:AL13" si="5">ROUND($B$12*(1+AM10),0)</f>
        <v>6</v>
      </c>
      <c r="AM10" s="25">
        <f>ROUND($B$11+ROUND($P$2*(1+H2+K2),0)*D2+$P$3*(1+H3+K3)*D3+$P$4*(1+H4+K4)*D4+$P$5*(1+H5+K5)*D5+$P$6*(1+H6+K6)*D6,2)</f>
        <v>0.14000000000000001</v>
      </c>
      <c r="AN10" s="25">
        <f>ROUND($B$10*(1+$P$2*(1+H2+K2)*E2+$P$3*(1+H3+K3)*E3+ROUND($P$4*(1+H4+K4),0)*E4+$P$5*(1+H5+K5)*E5+$P$6*(1+H6+K6)*E6),0)</f>
        <v>150</v>
      </c>
      <c r="AP10" s="24" t="s">
        <v>33</v>
      </c>
      <c r="AQ10" s="25">
        <f>ROUND($B$8*(1+$P$2*(1+I2+K2)*B2+ROUND($P$3*(1+I3+K3),0)*B3+$P$4*(1+I4+K4)*B4+$P$5*(1+I5+K5)*B5+$P$6*(1+I6+K6)*B6),0)</f>
        <v>94</v>
      </c>
      <c r="AR10" s="24">
        <f>ROUND($B$9*(1+$P$2*(1+I2+K2)*C2+$P$3*(1+I3+K3)*C3+$P$4*(1+I4+K4)*C4+$P$5*(1+I5+K5)*C5+$P$6*(1+I6+K6)*C6),0)</f>
        <v>23</v>
      </c>
      <c r="AS10" s="24">
        <f t="shared" ref="AS10:AS13" si="6">ROUND($B$12*(1+AT10),0)</f>
        <v>6</v>
      </c>
      <c r="AT10" s="25">
        <f>ROUND($B$11+ROUND($P$2*(1+I2+K2),0)*D2+$P$3*(1+I3+K3)*D3+$P$4*(1+I4+K4)*D4+$P$5*(1+I5+K5)*D5+$P$6*(1+I6+K6)*D6,2)</f>
        <v>0.16</v>
      </c>
      <c r="AU10" s="25">
        <f>ROUND($B$10*(1+$P$2*(1+I2+K2)*E2+$P$3*(1+I3+K3)*E3+ROUND($P$4*(1+I4+K4),0)*E4+$P$5*(1+I5+K5)*E5+$P$6*(1+I6+K6)*E6),0)</f>
        <v>150</v>
      </c>
      <c r="AW10" s="24" t="s">
        <v>33</v>
      </c>
      <c r="AX10" s="25">
        <f>ROUND($B$8*(1+$P$2*(1+J2+K2)*B2+ROUND($P$3*(1+J3+K3),0)*B3+$P$4*(1+J4+K4)*B4+$P$5*(1+J5+K5)*B5+$P$6*(1+J6+K6)*B6),0)</f>
        <v>97</v>
      </c>
      <c r="AY10" s="24">
        <f>ROUND($B$9*(1+$P$2*(1+J2+K2)*C2+$P$3*(1+J3+K3)*C3+$P$4*(1+J4+K4)*C4+$P$5*(1+J5+K5)*C5+$P$6*(1+J6+K6)*C6),0)</f>
        <v>23</v>
      </c>
      <c r="AZ10" s="24">
        <f t="shared" ref="AZ10:AZ13" si="7">ROUND($B$12*(1+BA10),0)</f>
        <v>6</v>
      </c>
      <c r="BA10" s="25">
        <f>ROUND($B$11+ROUND($P$2*(1+J2+K2),0)*D2+$P$3*(1+J3+K3)*D3+$P$4*(1+J4+K4)*D4+$P$5*(1+J5+K5)*D5+$P$6*(1+J6+K6)*D6,2)</f>
        <v>0.16</v>
      </c>
      <c r="BB10" s="25">
        <f>ROUND($B$10*(1+$P$2*(1+J2+K2)*E2+$P$3*(1+J3+K3)*E3+ROUND($P$4*(1+J4+K4),0)*E4+$P$5*(1+J5+K5)*E5+$P$6*(1+J6+K6)*E6),0)</f>
        <v>150</v>
      </c>
    </row>
    <row r="11" spans="1:54" x14ac:dyDescent="0.2">
      <c r="A11" s="26" t="s">
        <v>60</v>
      </c>
      <c r="B11" s="27">
        <v>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U11" s="24" t="s">
        <v>34</v>
      </c>
      <c r="V11" s="24">
        <f>ROUND($B$8*(1+$P$2*(1+F2+L2)*B2+$P$3*(1+F3+L3)*B3+$P$4*(1+F4+L4)*B4+$P$5*(1+F5+L5)*B5+$P$6*(1+F6+L6)*B6),0)</f>
        <v>92</v>
      </c>
      <c r="W11" s="24">
        <f>ROUND($B$9*(1+$P$2*(1+F2+L2)*C2+$P$3*(1+F3+L3)*C3+$P$4*(1+F4+L4)*C4+$P$5*(1+F5+L5)*C5+$P$6*(1+F6+L6)*C6),0)</f>
        <v>23</v>
      </c>
      <c r="X11" s="24">
        <f t="shared" ref="X10:X13" si="8">ROUND($B$12*(1+Y11),0)</f>
        <v>6</v>
      </c>
      <c r="Y11" s="24">
        <f>ROUND($B$11+$P$2*(1+F2+L2)*D2+$P$3*(1+F3+L3)*D3+$P$4*(1+F4+L4)*D4+$P$5*(1+F5+L5)*D5+$P$6*(1+F6+L6)*D6,2)</f>
        <v>0.15</v>
      </c>
      <c r="Z11" s="24">
        <f>ROUND($B$10*(1+$P$2*(1+F2+L2)*E2+$P$3*(1+F3+L3)*E3+$P$4*(1+F4+L4)*E4+$P$5*(1+F5+L5)*E5+$P$6*(1+F6+L6)*E6),0)</f>
        <v>150</v>
      </c>
      <c r="AB11" s="24" t="s">
        <v>34</v>
      </c>
      <c r="AC11" s="24">
        <f>ROUND($B$8*(1+$P$2*(1+G2+L2)*B2+$P$3*(1+G3+L3)*B3+$P$4*(1+G4+L4)*B4+$P$5*(1+G5+L5)*B5+$P$6*(1+G6+L6)*B6),0)</f>
        <v>94</v>
      </c>
      <c r="AD11" s="24">
        <f>ROUND($B$9*(1+$P$2*(1+G2+L2)*C2+$P$3*(1+G3+L3)*C3+$P$4*(1+G4+L4)*C4+$P$5*(1+G5+L5)*C5+$P$6*(1+G6+L6)*C6),0)</f>
        <v>23</v>
      </c>
      <c r="AE11" s="24">
        <f t="shared" ref="AE11:AE13" si="9">ROUND($B$12*(1+AF11),0)</f>
        <v>6</v>
      </c>
      <c r="AF11" s="25">
        <f>ROUND($B$11+ROUND($P$2*(1+G2+L2),0)*D2+$P$3*(1+G3+L3)*D3+$P$4*(1+G4+L4)*D4+$P$5*(1+G5+L5)*D5+$P$6*(1+G6+L6)*D6,2)</f>
        <v>0.14000000000000001</v>
      </c>
      <c r="AG11" s="25">
        <f>ROUND($B$10*(1+$P$2*(1+G2+L2)*E2+$P$3*(1+G3+L3)*E3+ROUND($P$4*(1+G4+L4),0)*E4+$P$5*(1+G5+L5)*E5+$P$6*(1+G6+L6)*E6),0)</f>
        <v>150</v>
      </c>
      <c r="AI11" s="24" t="s">
        <v>34</v>
      </c>
      <c r="AJ11" s="25">
        <f>ROUND($B$8*(1+$P$2*(1+H2+L2)*B2+ROUND($P$3*(1+H3+L3),0)*B3+$P$4*(1+H4+L4)*B4+$P$5*(1+H5+L5)*B5+$P$6*(1+H6+L6)*B6),0)</f>
        <v>94</v>
      </c>
      <c r="AK11" s="24">
        <f>ROUND($B$9*(1+$P$2*(1+H2+L2)*C2+$P$3*(1+H3+L3)*C3+$P$4*(1+H4+L4)*C4+$P$5*(1+H5+L5)*C5+$P$6*(1+H6+L6)*C6),0)</f>
        <v>23</v>
      </c>
      <c r="AL11" s="24">
        <f t="shared" si="5"/>
        <v>6</v>
      </c>
      <c r="AM11" s="25">
        <f>ROUND($B$11+ROUND($P$2*(1+H2+L2),0)*D2+$P$3*(1+H3+L3)*D3+$P$4*(1+H4+L4)*D4+$P$5*(1+H5+L5)*D5+$P$6*(1+H6+L6)*D6,2)</f>
        <v>0.14000000000000001</v>
      </c>
      <c r="AN11" s="25">
        <f>ROUND($B$10*(1+$P$2*(1+H2+L2)*E2+$P$3*(1+H3+L3)*E3+ROUND($P$4*(1+H4+L4),0)*E4+$P$5*(1+H5+L5)*E5+$P$6*(1+H6+L6)*E6),0)</f>
        <v>150</v>
      </c>
      <c r="AP11" s="24" t="s">
        <v>34</v>
      </c>
      <c r="AQ11" s="25">
        <f>ROUND($B$8*(1+$P$2*(1+I2+L2)*B2+ROUND($P$3*(1+I3+L3),0)*B3+$P$4*(1+I4+L4)*B4+$P$5*(1+I5+L5)*B5+$P$6*(1+I6+L6)*B6),0)</f>
        <v>94</v>
      </c>
      <c r="AR11" s="24">
        <f>ROUND($B$9*(1+$P$2*(1+I2+L2)*C2+$P$3*(1+I3+L3)*C3+$P$4*(1+I4+L4)*C4+$P$5*(1+I5+L5)*C5+$P$6*(1+I6+L6)*C6),0)</f>
        <v>23</v>
      </c>
      <c r="AS11" s="24">
        <f t="shared" si="6"/>
        <v>6</v>
      </c>
      <c r="AT11" s="25">
        <f>ROUND($B$11+ROUND($P$2*(1+I2+L2),0)*D2+$P$3*(1+I3+L3)*D3+$P$4*(1+I4+L4)*D4+$P$5*(1+I5+L5)*D5+$P$6*(1+I6+L6)*D6,2)</f>
        <v>0.16</v>
      </c>
      <c r="AU11" s="25">
        <f>ROUND($B$10*(1+$P$2*(1+I2+L2)*E2+$P$3*(1+I3+L3)*E3+ROUND($P$4*(1+I4+L4),0)*E4+$P$5*(1+I5+L5)*E5+$P$6*(1+I6+L6)*E6),0)</f>
        <v>150</v>
      </c>
      <c r="AW11" s="24" t="s">
        <v>34</v>
      </c>
      <c r="AX11" s="25">
        <f>ROUND($B$8*(1+$P$2*(1+J2+L2)*B2+ROUND($P$3*(1+J3+L3),0)*B3+$P$4*(1+J4+L4)*B4+$P$5*(1+J5+L5)*B5+$P$6*(1+J6+L6)*B6),0)</f>
        <v>97</v>
      </c>
      <c r="AY11" s="24">
        <f>ROUND($B$9*(1+$P$2*(1+J2+L2)*C2+$P$3*(1+J3+L3)*C3+$P$4*(1+J4+L4)*C4+$P$5*(1+J5+L5)*C5+$P$6*(1+J6+L6)*C6),0)</f>
        <v>23</v>
      </c>
      <c r="AZ11" s="24">
        <f t="shared" si="7"/>
        <v>6</v>
      </c>
      <c r="BA11" s="25">
        <f>ROUND($B$11+ROUND($P$2*(1+J2+L2),0)*D2+$P$3*(1+J3+L3)*D3+$P$4*(1+J4+L4)*D4+$P$5*(1+J5+L5)*D5+$P$6*(1+J6+L6)*D6,2)</f>
        <v>0.16</v>
      </c>
      <c r="BB11" s="25">
        <f>ROUND($B$10*(1+$P$2*(1+J2+L2)*E2+$P$3*(1+J3+L3)*E3+ROUND($P$4*(1+J4+L4),0)*E4+$P$5*(1+J5+L5)*E5+$P$6*(1+J6+L6)*E6),0)</f>
        <v>150</v>
      </c>
    </row>
    <row r="12" spans="1:54" x14ac:dyDescent="0.2">
      <c r="A12" s="26" t="s">
        <v>63</v>
      </c>
      <c r="B12" s="27">
        <v>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U12" s="24" t="s">
        <v>35</v>
      </c>
      <c r="V12" s="24">
        <f>ROUND($B$8*(1+$P$2*(1+F2+M2)*B2+$P$3*(1+F3+M3)*B3+$P$4*(1+F4+M4)*B4+$P$5*(1+F5+M5)*B5+$P$6*(1+F6+M6)*B6),0)</f>
        <v>92</v>
      </c>
      <c r="W12" s="24">
        <f>ROUND($B$9*(1+$P$2*(1+F2+M2)*C2+$P$3*(1+F3+M3)*C3+$P$4*(1+F4+M4)*C4+$P$5*(1+F5+M5)*C5+$P$6*(1+F6+M6)*C6),0)</f>
        <v>23</v>
      </c>
      <c r="X12" s="24">
        <f t="shared" si="8"/>
        <v>6</v>
      </c>
      <c r="Y12" s="24">
        <f>ROUND($B$11+$P$2*(1+F2+M2)*D2+$P$3*(1+F3+M3)*D3+$P$4*(1+F4+M4)*D4+$P$5*(1+F5+M5)*D5+$P$6*(1+F6+M6)*D6,2)</f>
        <v>0.15</v>
      </c>
      <c r="Z12" s="24">
        <f>ROUND($B$10*(1+$P$2*(1+F2+M2)*E2+$P$3*(1+F3+M3)*E3+$P$4*(1+F4+M4)*E4+$P$5*(1+F5+M5)*E5+$P$6*(1+F6+M6)*E6),0)</f>
        <v>150</v>
      </c>
      <c r="AB12" s="24" t="s">
        <v>35</v>
      </c>
      <c r="AC12" s="24">
        <f>ROUND($B$8*(1+$P$2*(1+G2+M2)*B2+$P$3*(1+G3+M3)*B3+$P$4*(1+G4+M4)*B4+$P$5*(1+G5+M5)*B5+$P$6*(1+G6+M6)*B6),0)</f>
        <v>94</v>
      </c>
      <c r="AD12" s="24">
        <f>ROUND($B$9*(1+$P$2*(1+G2+M2)*C2+$P$3*(1+G3+M3)*C3+$P$4*(1+G4+M4)*C4+$P$5*(1+G5+M5)*C5+$P$6*(1+G6+M6)*C6),0)</f>
        <v>23</v>
      </c>
      <c r="AE12" s="24">
        <f t="shared" si="9"/>
        <v>6</v>
      </c>
      <c r="AF12" s="25">
        <f>ROUND($B$11+ROUND($P$2*(1+G2+M2),0)*D2+$P$3*(1+G3+M3)*D3+$P$4*(1+G4+M4)*D4+$P$5*(1+G5+M5)*D5+$P$6*(1+G6+M6)*D6,2)</f>
        <v>0.14000000000000001</v>
      </c>
      <c r="AG12" s="25">
        <f>ROUND($B$10*(1+$P$2*(1+G2+M2)*E2+$P$3*(1+G3+M3)*E3+ROUND($P$4*(1+G4+M4),0)*E4+$P$5*(1+G5+M5)*E5+$P$6*(1+G6+M6)*E6),0)</f>
        <v>150</v>
      </c>
      <c r="AI12" s="24" t="s">
        <v>35</v>
      </c>
      <c r="AJ12" s="25">
        <f>ROUND($B$8*(1+$P$2*(1+H2+M2)*B2+ROUND($P$3*(1+H3+M3),0)*B3+$P$4*(1+H4+M4)*B4+$P$5*(1+H5+M5)*B5+$P$6*(1+H6+M6)*B6),0)</f>
        <v>94</v>
      </c>
      <c r="AK12" s="24">
        <f>ROUND($B$9*(1+$P$2*(1+H2+M2)*C2+$P$3*(1+H3+M3)*C3+$P$4*(1+H4+M4)*C4+$P$5*(1+H5+M5)*C5+$P$6*(1+H6+M6)*C6),0)</f>
        <v>23</v>
      </c>
      <c r="AL12" s="24">
        <f t="shared" si="5"/>
        <v>6</v>
      </c>
      <c r="AM12" s="25">
        <f>ROUND($B$11+ROUND($P$2*(1+H2+M2),0)*D2+$P$3*(1+H3+M3)*D3+$P$4*(1+H4+M4)*D4+$P$5*(1+H5+M5)*D5+$P$6*(1+H6+M6)*D6,2)</f>
        <v>0.14000000000000001</v>
      </c>
      <c r="AN12" s="25">
        <f>ROUND($B$10*(1+$P$2*(1+H2+M2)*E2+$P$3*(1+H3+M3)*E3+ROUND($P$4*(1+H4+M4),0)*E4+$P$5*(1+H5+M5)*E5+$P$6*(1+H6+M6)*E6),0)</f>
        <v>150</v>
      </c>
      <c r="AP12" s="24" t="s">
        <v>35</v>
      </c>
      <c r="AQ12" s="25">
        <f>ROUND($B$8*(1+$P$2*(1+I2+M2)*B2+ROUND($P$3*(1+I3+M3),0)*B3+$P$4*(1+I4+M4)*B4+$P$5*(1+I5+M5)*B5+$P$6*(1+I6+M6)*B6),0)</f>
        <v>94</v>
      </c>
      <c r="AR12" s="24">
        <f>ROUND($B$9*(1+$P$2*(1+I2+M2)*C2+$P$3*(1+I3+M3)*C3+$P$4*(1+I4+M4)*C4+$P$5*(1+I5+M5)*C5+$P$6*(1+I6+M6)*C6),0)</f>
        <v>23</v>
      </c>
      <c r="AS12" s="24">
        <f t="shared" si="6"/>
        <v>6</v>
      </c>
      <c r="AT12" s="25">
        <f>ROUND($B$11+ROUND($P$2*(1+I2+M2),0)*D2+$P$3*(1+I3+M3)*D3+$P$4*(1+I4+M4)*D4+$P$5*(1+I5+M5)*D5+$P$6*(1+I6+M6)*D6,2)</f>
        <v>0.16</v>
      </c>
      <c r="AU12" s="25">
        <f>ROUND($B$10*(1+$P$2*(1+I2+M2)*E2+$P$3*(1+I3+M3)*E3+ROUND($P$4*(1+I4+M4),0)*E4+$P$5*(1+I5+M5)*E5+$P$6*(1+I6+M6)*E6),0)</f>
        <v>150</v>
      </c>
      <c r="AW12" s="24" t="s">
        <v>35</v>
      </c>
      <c r="AX12" s="25">
        <f>ROUND($B$8*(1+$P$2*(1+J2+L2)*B2+ROUND($P$3*(1+J3+L3),0)*B3+$P$4*(1+J4+L4)*B4+$P$5*(1+J5+L5)*B5+$P$6*(1+J6+L6)*B6),0)</f>
        <v>97</v>
      </c>
      <c r="AY12" s="24">
        <f>ROUND($B$9*(1+$P$2*(1+J2+M2)*C2+$P$3*(1+J3+M3)*C3+$P$4*(1+J4+M4)*C4+$P$5*(1+J5+M5)*C5+$P$6*(1+J6+M6)*C6),0)</f>
        <v>23</v>
      </c>
      <c r="AZ12" s="24">
        <f t="shared" si="7"/>
        <v>6</v>
      </c>
      <c r="BA12" s="25">
        <f>ROUND($B$11+ROUND($P$2*(1+J2+M2),0)*D2+$P$3*(1+J3+M3)*D3+$P$4*(1+J4+M4)*D4+$P$5*(1+J5+M5)*D5+$P$6*(1+J6+M6)*D6,2)</f>
        <v>0.16</v>
      </c>
      <c r="BB12" s="25">
        <f>ROUND($B$10*(1+$P$2*(1+J2+M2)*E2+$P$3*(1+J3+M3)*E3+ROUND($P$4*(1+J4+M4),0)*E4+$P$5*(1+J5+M5)*E5+$P$6*(1+J6+M6)*E6),0)</f>
        <v>150</v>
      </c>
    </row>
    <row r="13" spans="1:54" x14ac:dyDescent="0.2">
      <c r="U13" s="24" t="s">
        <v>36</v>
      </c>
      <c r="V13" s="24">
        <f>ROUND($B$8*(1+$P$2*(1+F2+N2)*B2+$P$3*(1+F3+N3)*B3+$P$4*(1+F4+N4)*B4+$P$5*(1+F5+N5)*B5+$P$6*(1+F6+N6)*B6),0)</f>
        <v>92</v>
      </c>
      <c r="W13" s="24">
        <f>ROUND($B$9*(1+$P$2*(1+F2+N2)*C2+$P$3*(1+F3+N3)*C3+$P$4*(1+F4+N4)*C4+$P$5*(1+F5+N5)*C5+$P$6*(1+F6+N6)*C6),0)</f>
        <v>23</v>
      </c>
      <c r="X13" s="24">
        <f t="shared" si="8"/>
        <v>6</v>
      </c>
      <c r="Y13" s="24">
        <f>ROUND($B$11+$P$2*(1+F2+N2)*D2+$P$3*(1+F3+N3)*D3+$P$4*(1+F4+N4)*D4+$P$5*(1+F5+N5)*D5+$P$6*(1+F6+N6)*D6,2)</f>
        <v>0.15</v>
      </c>
      <c r="Z13" s="24">
        <f>ROUND($B$10*(1+$P$2*(1+F2+N2)*E2+$P$3*(1+F3+N3)*E3+$P$4*(1+F4+N4)*E4+$P$5*(1+F5+N5)*E5+$P$6*(1+F6+N6)*E6),0)</f>
        <v>150</v>
      </c>
      <c r="AB13" s="24" t="s">
        <v>36</v>
      </c>
      <c r="AC13" s="24">
        <f>ROUND($B$8*(1+$P$2*(1+G2+N2)*B2+$P$3*(1+G3+N3)*B3+$P$4*(1+G4+N4)*B4+$P$5*(1+G5+N5)*B5+$P$6*(1+G6+N6)*B6),0)</f>
        <v>94</v>
      </c>
      <c r="AD13" s="24">
        <f>ROUND($B$9*(1+$P$2*(1+G2+N2)*C2+$P$3*(1+G3+N3)*C3+$P$4*(1+G4+N4)*C4+$P$5*(1+G5+N5)*C5+$P$6*(1+G6+N6)*C6),0)</f>
        <v>23</v>
      </c>
      <c r="AE13" s="24">
        <f t="shared" si="9"/>
        <v>6</v>
      </c>
      <c r="AF13" s="25">
        <f>ROUND($B$11+ROUND($P$2*(1+G2+N2),0)*D2+$P$3*(1+G3+N3)*D3+$P$4*(1+G4+N4)*D4+$P$5*(1+G5+N5)*D5+$P$6*(1+G6+N6)*D6,2)</f>
        <v>0.14000000000000001</v>
      </c>
      <c r="AG13" s="25">
        <f>ROUND($B$10*(1+$P$2*(1+G2+N2)*E2+$P$3*(1+G3+N3)*E3+ROUND($P$4*(1+G4+N4),0)*E4+$P$5*(1+G5+N5)*E5+$P$6*(1+G6+N6)*E6),0)</f>
        <v>150</v>
      </c>
      <c r="AI13" s="24" t="s">
        <v>36</v>
      </c>
      <c r="AJ13" s="25">
        <f>ROUND($B$8*(1+$P$2*(1+H2+N2)*B2+ROUND($P$3*(1+H3+N3),0)*B3+$P$4*(1+H4+N4)*B4+$P$5*(1+H5+N5)*B5+$P$6*(1+H6+N6)*B6),0)</f>
        <v>94</v>
      </c>
      <c r="AK13" s="24">
        <f>ROUND($B$9*(1+$P$2*(1+H2+N2)*C2+$P$3*(1+H3+N3)*C3+$P$4*(1+H4+N4)*C4+$P$5*(1+H5+N5)*C5+$P$6*(1+H6+N6)*C6),0)</f>
        <v>23</v>
      </c>
      <c r="AL13" s="24">
        <f t="shared" si="5"/>
        <v>6</v>
      </c>
      <c r="AM13" s="25">
        <f>ROUND($B$11+ROUND($P$2*(1+H2+N2),0)*D2+$P$3*(1+H3+N3)*D3+$P$4*(1+H4+N4)*D4+$P$5*(1+H5+N5)*D5+$P$6*(1+H6+N6)*D6,2)</f>
        <v>0.14000000000000001</v>
      </c>
      <c r="AN13" s="25">
        <f>ROUND($B$10*(1+$P$2*(1+H2+N2)*E2+$P$3*(1+H3+N3)*E3+ROUND($P$4*(1+H4+N4),0)*E4+$P$5*(1+H5+N5)*E5+$P$6*(1+H6+N6)*E6),0)</f>
        <v>150</v>
      </c>
      <c r="AP13" s="24" t="s">
        <v>36</v>
      </c>
      <c r="AQ13" s="25">
        <f>ROUND($B$8*(1+$P$2*(1+I2+N2)*B2+ROUND($P$3*(1+I3+N3),0)*B3+$P$4*(1+I4+N4)*B4+$P$5*(1+I5+N5)*B5+$P$6*(1+I6+N6)*B6),0)</f>
        <v>94</v>
      </c>
      <c r="AR13" s="24">
        <f>ROUND($B$9*(1+$P$2*(1+I2+N2)*C2+$P$3*(1+I3+N3)*C3+$P$4*(1+I4+N4)*C4+$P$5*(1+I5+N5)*C5+$P$6*(1+I6+N6)*C6),0)</f>
        <v>23</v>
      </c>
      <c r="AS13" s="24">
        <f t="shared" si="6"/>
        <v>6</v>
      </c>
      <c r="AT13" s="25">
        <f>ROUND($B$11+ROUND($P$2*(1+I2+N2),0)*D2+$P$3*(1+I3+N3)*D3+$P$4*(1+I4+N4)*D4+$P$5*(1+I5+N5)*D5+$P$6*(1+I6+N6)*D6,2)</f>
        <v>0.16</v>
      </c>
      <c r="AU13" s="25">
        <f>ROUND($B$10*(1+$P$2*(1+I2+N2)*E2+$P$3*(1+I3+N3)*E3+ROUND($P$4*(1+I4+N4),0)*E4+$P$5*(1+I5+N5)*E5+$P$6*(1+I6+N6)*E6),0)</f>
        <v>150</v>
      </c>
      <c r="AW13" s="24" t="s">
        <v>36</v>
      </c>
      <c r="AX13" s="25">
        <f>ROUND($B$8*(1+$P$2*(1+J2+N2)*B2+ROUND($P$3*(1+J3+N3),0)*B3+$P$4*(1+J4+N4)*B4+$P$5*(1+J5+N5)*B5+$P$6*(1+J6+N6)*B6),0)</f>
        <v>97</v>
      </c>
      <c r="AY13" s="24">
        <f>ROUND($B$9*(1+$P$2*(1+J2+N2)*C2+$P$3*(1+J3+N3)*C3+$P$4*(1+J4+N4)*C4+$P$5*(1+J5+N5)*C5+$P$6*(1+J6+N6)*C6),0)</f>
        <v>23</v>
      </c>
      <c r="AZ13" s="24">
        <f t="shared" si="7"/>
        <v>6</v>
      </c>
      <c r="BA13" s="25">
        <f>ROUND($B$11+ROUND($P$2*(1+J2+N2),0)*D2+$P$3*(1+J3+N3)*D3+$P$4*(1+J4+N4)*D4+$P$5*(1+J5+N5)*D5+$P$6*(1+J6+N6)*D6,2)</f>
        <v>0.16</v>
      </c>
      <c r="BB13" s="25">
        <f>ROUND($B$10*(1+$P$2*(1+J2+N2)*E2+$P$3*(1+J3+N3)*E3+ROUND($P$4*(1+J4+N4),0)*E4+$P$5*(1+J5+N5)*E5+$P$6*(1+J6+N6)*E6),0)</f>
        <v>150</v>
      </c>
    </row>
    <row r="15" spans="1:54" x14ac:dyDescent="0.2">
      <c r="U15" s="24" t="s">
        <v>67</v>
      </c>
      <c r="V15" s="24" t="s">
        <v>43</v>
      </c>
      <c r="W15" s="24" t="s">
        <v>45</v>
      </c>
      <c r="X15" s="24" t="s">
        <v>54</v>
      </c>
      <c r="Y15" s="24" t="s">
        <v>64</v>
      </c>
      <c r="Z15" s="24" t="s">
        <v>55</v>
      </c>
      <c r="AB15" s="24" t="s">
        <v>67</v>
      </c>
      <c r="AC15" s="24" t="s">
        <v>43</v>
      </c>
      <c r="AD15" s="24" t="s">
        <v>45</v>
      </c>
      <c r="AE15" s="24" t="s">
        <v>54</v>
      </c>
      <c r="AF15" s="24" t="s">
        <v>64</v>
      </c>
      <c r="AG15" s="24" t="s">
        <v>55</v>
      </c>
      <c r="AI15" s="24" t="s">
        <v>67</v>
      </c>
      <c r="AJ15" s="24" t="s">
        <v>43</v>
      </c>
      <c r="AK15" s="24" t="s">
        <v>45</v>
      </c>
      <c r="AL15" s="24" t="s">
        <v>54</v>
      </c>
      <c r="AM15" s="24" t="s">
        <v>64</v>
      </c>
      <c r="AN15" s="24" t="s">
        <v>55</v>
      </c>
      <c r="AP15" s="24" t="s">
        <v>67</v>
      </c>
      <c r="AQ15" s="24" t="s">
        <v>43</v>
      </c>
      <c r="AR15" s="24" t="s">
        <v>45</v>
      </c>
      <c r="AS15" s="24" t="s">
        <v>54</v>
      </c>
      <c r="AT15" s="24" t="s">
        <v>64</v>
      </c>
      <c r="AU15" s="24" t="s">
        <v>55</v>
      </c>
      <c r="AW15" s="24" t="s">
        <v>67</v>
      </c>
      <c r="AX15" s="24" t="s">
        <v>43</v>
      </c>
      <c r="AY15" s="24" t="s">
        <v>45</v>
      </c>
      <c r="AZ15" s="24" t="s">
        <v>54</v>
      </c>
      <c r="BA15" s="24" t="s">
        <v>64</v>
      </c>
      <c r="BB15" s="24" t="s">
        <v>55</v>
      </c>
    </row>
    <row r="16" spans="1:54" x14ac:dyDescent="0.2">
      <c r="U16" s="24" t="s">
        <v>33</v>
      </c>
      <c r="V16" s="24">
        <f>ROUND($B$8*(1+$Q$2*(1+F2+K2)*B2+$Q$3*(1+F3+K3)*B3+$Q$4*(1+F4+K4)*B4+$Q$5*(1+F5+K5)*B5+$Q$6*(1+F6+K6)*B6),0)</f>
        <v>128</v>
      </c>
      <c r="W16" s="24">
        <f>ROUND($B$9*(1+$Q$2*(1+F2+K2)*C2+$Q$3*(1+F3+K3)*C3+$Q$4*(1+F4+K4)*C4+$Q$5*(1+F5+K5)*C5+$Q$6*(1+F6+K6)*C6),0)</f>
        <v>32</v>
      </c>
      <c r="X16" s="24">
        <f>ROUND($B$12*(1+Y16),0)</f>
        <v>8</v>
      </c>
      <c r="Y16" s="24">
        <f>ROUND($B$11+$Q$2*(1+F2+K2)*D2+$Q$3*(1+F3+K3)*D3+$Q$4*(1+F4+K4)*D4+$Q$5*(1+F5+K5)*D5+$Q$6*(1+F6+K6)*D6,2)</f>
        <v>0.6</v>
      </c>
      <c r="Z16" s="25">
        <f>ROUND($B$10*(1+$Q$2*(1+F2+K2)*E2+$Q$3*(1+F3+K3)*E3+ROUND($Q$4*(1+F4+K4),0)*E4+$Q$5*(1+F5+K5)*E5+$Q$6*(1+F6+K6)*E6),0)</f>
        <v>300</v>
      </c>
      <c r="AB16" s="24" t="s">
        <v>33</v>
      </c>
      <c r="AC16" s="24">
        <f>ROUND($B$8*(1+$Q$2*(1+G2+K2)*B2+$Q$3*(1+G3+K3)*B3+$Q$4*(1+G4+K4)*B4+$Q$5*(1+G5+K5)*B5+$Q$6*(1+G6+K6)*B6),0)</f>
        <v>134</v>
      </c>
      <c r="AD16" s="24">
        <f>ROUND($B$9*(1+$Q$2*(1+G2+K2)*C2+$Q$3*(1+G3+K3)*C3+$Q$4*(1+G4+K4)*C4+$Q$5*(1+G5+K5)*C5+$Q$6*(1+G6+K6)*C6),0)</f>
        <v>32</v>
      </c>
      <c r="AE16" s="24">
        <f>ROUND($B$12*(1+AF16),0)</f>
        <v>8</v>
      </c>
      <c r="AF16" s="24">
        <f>ROUND($B$11+$Q$2*(1+G2+K2)*D2+$Q$3*(1+G3+K3)*D3+$Q$4*(1+G4+K4)*D4+$Q$5*(1+G5+K5)*D5+$Q$6*(1+G6+K6)*D6,2)</f>
        <v>0.52</v>
      </c>
      <c r="AG16" s="25">
        <f>ROUND($B$10*(1+$Q$2*(1+G2+K2)*E2+$Q$3*(1+G3+K3)*E3+ROUND($Q$4*(1+G4+K4),0)*E4+$Q$5*(1+G5+K5)*E5+$Q$6*(1+G6+K6)*E6),0)</f>
        <v>280</v>
      </c>
      <c r="AI16" s="24" t="s">
        <v>33</v>
      </c>
      <c r="AJ16" s="24">
        <f>ROUND($B$8*(1+$Q$2*(1+H2+K2)*B2+$Q$3*(1+H3+K3)*B3+$Q$4*(1+H4+K4)*B4+$Q$5*(1+H5+K5)*B5+$Q$6*(1+H6+K6)*B6),0)</f>
        <v>131</v>
      </c>
      <c r="AK16" s="24">
        <f>ROUND($B$9*(1+$Q$2*(1+H2+K2)*C2+$Q$3*(1+H3+K3)*C3+$Q$4*(1+H4+K4)*C4+$Q$5*(1+H5+K5)*C5+$Q$6*(1+H6+K6)*C6),0)</f>
        <v>32</v>
      </c>
      <c r="AL16" s="24">
        <f t="shared" ref="AL16:AL19" si="10">ROUND($B$12*(1+AM16),0)</f>
        <v>8</v>
      </c>
      <c r="AM16" s="24">
        <f>ROUND($B$11+$Q$2*(1+H2+K2)*D2+$Q$3*(1+H3+K3)*D3+$Q$4*(1+H4+K4)*D4+$Q$5*(1+H5+K5)*D5+$Q$6*(1+H6+K6)*D6,2)</f>
        <v>0.56000000000000005</v>
      </c>
      <c r="AN16" s="25">
        <f>ROUND($B$10*(1+$Q$2*(1+H2+K2)*E2+$Q$3*(1+H3+K3)*E3+ROUND($Q$4*(1+H4+K4),0)*E4+$Q$5*(1+H5+K5)*E5+$Q$6*(1+H6+K6)*E6),0)</f>
        <v>290</v>
      </c>
      <c r="AP16" s="24" t="s">
        <v>33</v>
      </c>
      <c r="AQ16" s="24">
        <f>ROUND($B$8*(1+$Q$2*(1+I2+K2)*B2+$Q$3*(1+I3+K3)*B3+$Q$4*(1+I4+K4)*B4+$Q$5*(1+I5+K5)*B5+$Q$6*(1+I6+K6)*B6),0)</f>
        <v>131</v>
      </c>
      <c r="AR16" s="24">
        <f>ROUND($B$9*(1+$Q$2*(1+I2+K2)*C2+$Q$3*(1+I3+K3)*C3+$Q$4*(1+I4+K4)*C4+$Q$5*(1+I5+K5)*C5+$Q$6*(1+I6+K6)*C6),0)</f>
        <v>32</v>
      </c>
      <c r="AS16" s="24">
        <f t="shared" ref="AS16:AS19" si="11">ROUND($B$12*(1+AT16),0)</f>
        <v>8</v>
      </c>
      <c r="AT16" s="24">
        <f>ROUND($B$11+$Q$2*(1+I2+K2)*D2+$Q$3*(1+I3+K3)*D3+$Q$4*(1+I4+K4)*D4+$Q$5*(1+I5+K5)*D5+$Q$6*(1+I6+K6)*D6,2)</f>
        <v>0.62</v>
      </c>
      <c r="AU16" s="25">
        <f>ROUND($B$10*(1+$Q$2*(1+I2+K2)*E2+$Q$3*(1+I3+K3)*E3+ROUND($Q$4*(1+I4+K4),0)*E4+$Q$5*(1+I5+K5)*E5+$Q$6*(1+I6+K6)*E6),0)</f>
        <v>300</v>
      </c>
      <c r="AW16" s="24" t="s">
        <v>33</v>
      </c>
      <c r="AX16" s="24">
        <f>ROUND($B$8*(1+$Q$2*(1+J2+K2)*B2+$Q$3*(1+J3+K3)*B3+$Q$4*(1+J4+K4)*B4+$Q$5*(1+J5+K5)*B5+$Q$6*(1+J6+K6)*B6),0)</f>
        <v>143</v>
      </c>
      <c r="AY16" s="24">
        <f>ROUND($B$9*(1+$Q$2*(1+J2+K2)*C2+$Q$3*(1+J3+K3)*C3+$Q$4*(1+J4+K4)*C4+$Q$5*(1+J5+K5)*C5+$Q$6*(1+J6+K6)*C6),0)</f>
        <v>33</v>
      </c>
      <c r="AZ16" s="24">
        <f t="shared" ref="AZ16:AZ19" si="12">ROUND($B$12*(1+BA16),0)</f>
        <v>8</v>
      </c>
      <c r="BA16" s="24">
        <f>ROUND($B$11+$Q$2*(1+J2+K2)*D2+$Q$3*(1+J3+K3)*D3+$Q$4*(1+J4+K4)*D4+$Q$5*(1+J5+K5)*D5+$Q$6*(1+J6+K6)*D6,2)</f>
        <v>0.57999999999999996</v>
      </c>
      <c r="BB16" s="25">
        <f>ROUND($B$10*(1+$Q$2*(1+J2+K2)*E2+$Q$3*(1+J3+K3)*E3+ROUND($Q$4*(1+J4+K4),0)*E4+$Q$5*(1+J5+K5)*E5+$Q$6*(1+J6+K6)*E6),0)</f>
        <v>280</v>
      </c>
    </row>
    <row r="17" spans="21:54" x14ac:dyDescent="0.2">
      <c r="U17" s="24" t="s">
        <v>34</v>
      </c>
      <c r="V17" s="24">
        <f>ROUND($B$8*(1+$Q$2*(1+F2+L2)*B2+$Q$3*(1+F3+L3)*B3+$Q$4*(1+F4+L4)*B4+$Q$5*(1+F5+L5)*B5+$Q$6*(1+F6+L6)*B6),0)</f>
        <v>128</v>
      </c>
      <c r="W17" s="24">
        <f>ROUND($B$9*(1+$Q$2*(1+F2+L2)*C2+$Q$3*(1+F3+L3)*C3+$Q$4*(1+F4+L4)*C4+$Q$5*(1+F5+L5)*C5+$Q$6*(1+F6+L6)*C6),0)</f>
        <v>32</v>
      </c>
      <c r="X17" s="24">
        <f t="shared" ref="X17:X19" si="13">ROUND($B$12*(1+Y17),0)</f>
        <v>8</v>
      </c>
      <c r="Y17" s="25">
        <f>ROUND($B$11+ROUND($Q$2*(1+F2+L2),0)*D2+$Q$3*(1+F3+L3)*D3+$Q$4*(1+F4+L4)*D4+$Q$5*(1+F5+L5)*D5+$Q$6*(1+F6+L6)*D6,2)</f>
        <v>0.62</v>
      </c>
      <c r="Z17" s="24">
        <f>ROUND($B$10*(1+$Q$2*(1+F2+L2)*E2+$Q$3*(1+F3+L3)*E3+$Q$4*(1+F4+L4)*E4+$Q$5*(1+F5+L5)*E5+$Q$6*(1+F6+L6)*E6),0)</f>
        <v>300</v>
      </c>
      <c r="AB17" s="24" t="s">
        <v>34</v>
      </c>
      <c r="AC17" s="24">
        <f>ROUND($B$8*(1+$Q$2*(1+G2+L2)*B2+$Q$3*(1+G3+L3)*B3+$Q$4*(1+G4+L4)*B4+$Q$5*(1+G5+L5)*B5+$Q$6*(1+G6+L6)*B6),0)</f>
        <v>134</v>
      </c>
      <c r="AD17" s="24">
        <f>ROUND($B$9*(1+$Q$2*(1+G2+L2)*C2+$Q$3*(1+G3+L3)*C3+$Q$4*(1+G4+L4)*C4+$Q$5*(1+G5+L5)*C5+$Q$6*(1+G6+L6)*C6),0)</f>
        <v>32</v>
      </c>
      <c r="AE17" s="24">
        <f t="shared" ref="AE17:AE19" si="14">ROUND($B$12*(1+AF17),0)</f>
        <v>8</v>
      </c>
      <c r="AF17" s="25">
        <f>ROUND($B$11+ROUND($Q$2*(1+G2+L2),0)*D2+$Q$3*(1+G3+L3)*D3+$Q$4*(1+G4+L4)*D4+$Q$5*(1+G5+L5)*D5+$Q$6*(1+G6+L6)*D6,2)</f>
        <v>0.54</v>
      </c>
      <c r="AG17" s="24">
        <f>ROUND($B$10*(1+$Q$2*(1+G2+L2)*E2+$Q$3*(1+G3+L3)*E3+$Q$4*(1+G4+L4)*E4+$Q$5*(1+G5+L5)*E5+$Q$6*(1+G6+L6)*E6),0)</f>
        <v>280</v>
      </c>
      <c r="AI17" s="24" t="s">
        <v>34</v>
      </c>
      <c r="AJ17" s="24">
        <f>ROUND($B$8*(1+$Q$2*(1+H2+L2)*B2+$Q$3*(1+H3+L3)*B3+$Q$4*(1+H4+L4)*B4+$Q$5*(1+H5+L5)*B5+$Q$6*(1+H6+L6)*B6),0)</f>
        <v>131</v>
      </c>
      <c r="AK17" s="24">
        <f>ROUND($B$9*(1+$Q$2*(1+H2+L2)*C2+$Q$3*(1+H3+L3)*C3+$Q$4*(1+H4+L4)*C4+$Q$5*(1+H5+L5)*C5+$Q$6*(1+H6+L6)*C6),0)</f>
        <v>32</v>
      </c>
      <c r="AL17" s="24">
        <f t="shared" si="10"/>
        <v>8</v>
      </c>
      <c r="AM17" s="25">
        <f>ROUND($B$11+ROUND($Q$2*(1+H2+L2),0)*D2+$Q$3*(1+H3+L3)*D3+$Q$4*(1+H4+L4)*D4+$Q$5*(1+H5+L5)*D5+$Q$6*(1+H6+L6)*D6,2)</f>
        <v>0.57999999999999996</v>
      </c>
      <c r="AN17" s="32">
        <f>ROUND($B$10*(1+$Q$2*(1+H2+L2)*E2+$Q$3*(1+H3+L3)*E3+$Q$4*(1+H4+L4)*E4+$Q$5*(1+H5+L5)*E5+$Q$6*(1+H6+L6)*E6),0)</f>
        <v>290</v>
      </c>
      <c r="AP17" s="24" t="s">
        <v>34</v>
      </c>
      <c r="AQ17" s="24">
        <f>ROUND($B$8*(1+$Q$2*(1+I2+L2)*B2+$Q$3*(1+I3+L3)*B3+$Q$4*(1+I4+L4)*B4+$Q$5*(1+I5+L5)*B5+$Q$6*(1+I6+L6)*B6),0)</f>
        <v>131</v>
      </c>
      <c r="AR17" s="24">
        <f>ROUND($B$9*(1+$Q$2*(1+I2+L2)*C2+$Q$3*(1+I3+L3)*C3+$Q$4*(1+I4+L4)*C4+$Q$5*(1+I5+L5)*C5+$Q$6*(1+I6+L6)*C6),0)</f>
        <v>33</v>
      </c>
      <c r="AS17" s="24">
        <f t="shared" si="11"/>
        <v>8</v>
      </c>
      <c r="AT17" s="25">
        <f>ROUND($B$11+ROUND($Q$2*(1+I2+L2),0)*D2+$Q$3*(1+I3+L3)*D3+$Q$4*(1+I4+L4)*D4+$Q$5*(1+I5+L5)*D5+$Q$6*(1+I6+L6)*D6,2)</f>
        <v>0.64</v>
      </c>
      <c r="AU17" s="25">
        <f>ROUND($B$10*(1+$Q$2*(1+I2+L2)*E2+$Q$3*(1+I3+L3)*E3+ROUND($Q$4*(1+I4+L4),0)*E4+$Q$5*(1+I5+L5)*E5+$Q$6*(1+I6+L6)*E6),0)</f>
        <v>300</v>
      </c>
      <c r="AW17" s="24" t="s">
        <v>34</v>
      </c>
      <c r="AX17" s="24">
        <f>ROUND($B$8*(1+$Q$2*(1+J2+L2)*B2+$Q$3*(1+J3+L3)*B3+$Q$4*(1+J4+L4)*B4+$Q$5*(1+J5+L5)*B5+$Q$6*(1+J6+L6)*B6),0)</f>
        <v>143</v>
      </c>
      <c r="AY17" s="24">
        <f>ROUND($B$9*(1+$Q$2*(1+J2+L2)*C2+$Q$3*(1+J3+L3)*C3+$Q$4*(1+J4+L4)*C4+$Q$5*(1+J5+L5)*C5+$Q$6*(1+J6+L6)*C6),0)</f>
        <v>33</v>
      </c>
      <c r="AZ17" s="24">
        <f t="shared" si="12"/>
        <v>8</v>
      </c>
      <c r="BA17" s="25">
        <f>ROUND($B$11+ROUND($Q$2*(1+J2+L2),0)*D2+$Q$3*(1+J3+L3)*D3+$Q$4*(1+J4+L4)*D4+$Q$5*(1+J5+L5)*D5+$Q$6*(1+J6+L6)*D6,2)</f>
        <v>0.6</v>
      </c>
      <c r="BB17" s="25">
        <f>ROUND($B$10*(1+$Q$2*(1+J2+L2)*E2+$Q$3*(1+J3+L3)*E3+ROUND($Q$4*(1+J4+L4),0)*E4+$Q$5*(1+J5+L5)*E5+$Q$6*(1+J6+L6)*E6),0)</f>
        <v>280</v>
      </c>
    </row>
    <row r="18" spans="21:54" x14ac:dyDescent="0.2">
      <c r="U18" s="24" t="s">
        <v>35</v>
      </c>
      <c r="V18" s="24">
        <f>ROUND($B$8*(1+$Q$2*(1+F2+M2)*B2+$Q$3*(1+F3+M3)*B3+$Q$4*(1+F4+M4)*B4+$Q$5*(1+F5+M5)*B5+$Q$6*(1+F6+M6)*B6),0)</f>
        <v>128</v>
      </c>
      <c r="W18" s="24">
        <f>ROUND($B$9*(1+$Q$2*(1+F2+M2)*C2+$Q$3*(1+F3+M3)*C3+$Q$4*(1+F4+M4)*C4+$Q$5*(1+F5+M5)*C5+$Q$6*(1+F6+M6)*C6),0)</f>
        <v>32</v>
      </c>
      <c r="X18" s="24">
        <f t="shared" si="13"/>
        <v>8</v>
      </c>
      <c r="Y18" s="24">
        <f>ROUND($B$11+$Q$2*(1+F2+M2)*D2+$Q$3*(1+F3+M3)*D3+$Q$4*(1+F4+M4)*D4+$Q$5*(1+F5+M5)*D5+$Q$6*(1+F6+M6)*D6,2)</f>
        <v>0.6</v>
      </c>
      <c r="Z18" s="24">
        <f>ROUND($B$10*(1+$Q$2*(1+F2+M2)*E2+$Q$3*(1+F3+M3)*E3+$Q$4*(1+F4+M4)*E4+$Q$5*(1+F5+M5)*E5+$Q$6*(1+F6+M6)*E6),0)</f>
        <v>300</v>
      </c>
      <c r="AB18" s="24" t="s">
        <v>35</v>
      </c>
      <c r="AC18" s="24">
        <f>ROUND($B$8*(1+$Q$2*(1+G2+M2)*B2+$Q$3*(1+G3+M3)*B3+$Q$4*(1+G4+M4)*B4+$Q$5*(1+G5+M5)*B5+$Q$6*(1+G6+M6)*B6),0)</f>
        <v>134</v>
      </c>
      <c r="AD18" s="24">
        <f>ROUND($B$9*(1+$Q$2*(1+G2+M2)*C2+$Q$3*(1+G3+M3)*C3+$Q$4*(1+G4+M4)*C4+$Q$5*(1+G5+M5)*C5+$Q$6*(1+G6+M6)*C6),0)</f>
        <v>32</v>
      </c>
      <c r="AE18" s="24">
        <f t="shared" si="14"/>
        <v>8</v>
      </c>
      <c r="AF18" s="24">
        <f>ROUND($B$11+$Q$2*(1+G2+M2)*D2+$Q$3*(1+G3+M3)*D3+$Q$4*(1+G4+M4)*D4+$Q$5*(1+G5+M5)*D5+$Q$6*(1+G6+M6)*D6,2)</f>
        <v>0.52</v>
      </c>
      <c r="AG18" s="24">
        <f>ROUND($B$10*(1+$Q$2*(1+G2+M2)*E2+$Q$3*(1+G3+M3)*E3+$Q$4*(1+G4+M4)*E4+$Q$5*(1+G5+M5)*E5+$Q$6*(1+G6+M6)*E6),0)</f>
        <v>280</v>
      </c>
      <c r="AI18" s="24" t="s">
        <v>35</v>
      </c>
      <c r="AJ18" s="24">
        <f>ROUND($B$8*(1+$Q$2*(1+H2+M2)*B2+$Q$3*(1+H3+M3)*B3+$Q$4*(1+H4+M4)*B4+$Q$5*(1+H5+M5)*B5+$Q$6*(1+H6+M6)*B6),0)</f>
        <v>131</v>
      </c>
      <c r="AK18" s="24">
        <f>ROUND($B$9*(1+$Q$2*(1+H2+M2)*C2+$Q$3*(1+H3+M3)*C3+$Q$4*(1+H4+M4)*C4+$Q$5*(1+H5+M5)*C5+$Q$6*(1+H6+M6)*C6),0)</f>
        <v>32</v>
      </c>
      <c r="AL18" s="24">
        <f t="shared" si="10"/>
        <v>8</v>
      </c>
      <c r="AM18" s="24">
        <f>ROUND($B$11+$Q$2*(1+H2+M2)*D2+$Q$3*(1+H3+M3)*D3+$Q$4*(1+H4+M4)*D4+$Q$5*(1+H5+M5)*D5+$Q$6*(1+H6+M6)*D6,2)</f>
        <v>0.56000000000000005</v>
      </c>
      <c r="AN18" s="24">
        <f>ROUND($B$10*(1+$Q$2*(1+H2+M2)*E2+$Q$3*(1+H3+M3)*E3+$Q$4*(1+H4+M4)*E4+$Q$5*(1+H5+M5)*E5+$Q$6*(1+H6+M6)*E6),0)</f>
        <v>290</v>
      </c>
      <c r="AP18" s="24" t="s">
        <v>35</v>
      </c>
      <c r="AQ18" s="24">
        <f>ROUND($B$8*(1+$Q$2*(1+I2+M2)*B2+$Q$3*(1+I3+M3)*B3+$Q$4*(1+I4+M4)*B4+$Q$5*(1+I5+M5)*B5+$Q$6*(1+I6+M6)*B6),0)</f>
        <v>131</v>
      </c>
      <c r="AR18" s="24">
        <f>ROUND($B$9*(1+$Q$2*(1+I2+M2)*C2+$Q$3*(1+I3+M3)*C3+$Q$4*(1+I4+M4)*C4+$Q$5*(1+I5+M5)*C5+$Q$6*(1+I6+M6)*C6),0)</f>
        <v>32</v>
      </c>
      <c r="AS18" s="24">
        <f t="shared" si="11"/>
        <v>8</v>
      </c>
      <c r="AT18" s="24">
        <f>ROUND($B$11+$Q$2*(1+I2+M2)*D2+$Q$3*(1+I3+M3)*D3+$Q$4*(1+I4+M4)*D4+$Q$5*(1+I5+M5)*D5+$Q$6*(1+I6+M6)*D6,2)</f>
        <v>0.62</v>
      </c>
      <c r="AU18" s="25">
        <f>ROUND($B$10*(1+$Q$2*(1+I2+M2)*E2+$Q$3*(1+I3+M3)*E3+ROUND($Q$4*(1+I4+M4),0)*E4+$Q$5*(1+I5+M5)*E5+$Q$6*(1+I6+M6)*E6),0)</f>
        <v>300</v>
      </c>
      <c r="AW18" s="24" t="s">
        <v>35</v>
      </c>
      <c r="AX18" s="24">
        <f>ROUND($B$8*(1+$Q$2*(1+J2+M2)*B2+$Q$3*(1+J3+M3)*B3+$Q$4*(1+J4+M4)*B4+$Q$5*(1+J5+M5)*B5+$Q$6*(1+J6+M6)*B6),0)</f>
        <v>143</v>
      </c>
      <c r="AY18" s="24">
        <f>ROUND($B$9*(1+$Q$2*(1+J2+M2)*C2+$Q$3*(1+J3+M3)*C3+$Q$4*(1+J4+M4)*C4+$Q$5*(1+J5+M5)*C5+$Q$6*(1+J6+M6)*C6),0)</f>
        <v>33</v>
      </c>
      <c r="AZ18" s="24">
        <f t="shared" si="12"/>
        <v>8</v>
      </c>
      <c r="BA18" s="24">
        <f>ROUND($B$11+$Q$2*(1+J2+M2)*D2+$Q$3*(1+J3+M3)*D3+$Q$4*(1+J4+M4)*D4+$Q$5*(1+J5+M5)*D5+$Q$6*(1+J6+M6)*D6,2)</f>
        <v>0.57999999999999996</v>
      </c>
      <c r="BB18" s="25">
        <f>ROUND($B$10*(1+$Q$2*(1+J2+M2)*E2+$Q$3*(1+J3+M3)*E3+ROUND($Q$4*(1+J4+M4),0)*E4+$Q$5*(1+J5+M5)*E5+$Q$6*(1+J6+M6)*E6),0)</f>
        <v>280</v>
      </c>
    </row>
    <row r="19" spans="21:54" x14ac:dyDescent="0.2">
      <c r="U19" s="24" t="s">
        <v>36</v>
      </c>
      <c r="V19" s="25">
        <f>ROUND($B$8*(1+$Q$2*(1+F2+N2)*B2+ROUND($Q$3*(1+F3+N3),0)*B3+$Q$4*(1+F4+N4)*B4+$Q$5*(1+F5+N5)*B5+$Q$6*(1+F6+N6)*B6),0)</f>
        <v>130</v>
      </c>
      <c r="W19" s="24">
        <f>ROUND($B$9*(1+$Q$2*(1+F2+N2)*C2+$Q$3*(1+F3+N3)*C3+$Q$4*(1+F4+N4)*C4+$Q$5*(1+F5+N5)*C5+$Q$6*(1+F6+N6)*C6),0)</f>
        <v>32</v>
      </c>
      <c r="X19" s="24">
        <f t="shared" si="13"/>
        <v>8</v>
      </c>
      <c r="Y19" s="24">
        <f>ROUND($B$11+$Q$2*(1+F2+N2)*D2+$Q$3*(1+F3+N3)*D3+$Q$4*(1+F4+N4)*D4+$Q$5*(1+F5+N5)*D5+$Q$6*(1+F6+N6)*D6,2)</f>
        <v>0.61</v>
      </c>
      <c r="Z19" s="24">
        <f>ROUND($B$10*(1+$Q$2*(1+F2+N2)*E2+$Q$3*(1+F3+N3)*E3+$Q$4*(1+F4+N4)*E4+$Q$5*(1+F5+N5)*E5+$Q$6*(1+F6+N6)*E6),0)</f>
        <v>300</v>
      </c>
      <c r="AB19" s="24" t="s">
        <v>36</v>
      </c>
      <c r="AC19" s="25">
        <f>ROUND($B$8*(1+$Q$2*(1+G2+N2)*B2+ROUND($Q$3*(1+G3+N3),0)*B3+$Q$4*(1+G4+N4)*B4+$Q$5*(1+G5+N5)*B5+$Q$6*(1+G6+N6)*B6),0)</f>
        <v>136</v>
      </c>
      <c r="AD19" s="24">
        <f>ROUND($B$9*(1+$Q$2*(1+G2+N2)*C2+$Q$3*(1+G3+N3)*C3+$Q$4*(1+G4+N4)*C4+$Q$5*(1+G5+N5)*C5+$Q$6*(1+G6+N6)*C6),0)</f>
        <v>32</v>
      </c>
      <c r="AE19" s="24">
        <f t="shared" si="14"/>
        <v>8</v>
      </c>
      <c r="AF19" s="24">
        <f>ROUND($B$11+$Q$2*(1+G2+N2)*D2+$Q$3*(1+G3+N3)*D3+$Q$4*(1+G4+N4)*D4+$Q$5*(1+G5+N5)*D5+$Q$6*(1+G6+N6)*D6,2)</f>
        <v>0.53</v>
      </c>
      <c r="AG19" s="24">
        <f>ROUND($B$10*(1+$Q$2*(1+G2+N2)*E2+$Q$3*(1+G3+N3)*E3+$Q$4*(1+G4+N4)*E4+$Q$5*(1+G5+N5)*E5+$Q$6*(1+G6+N6)*E6),0)</f>
        <v>280</v>
      </c>
      <c r="AI19" s="24" t="s">
        <v>36</v>
      </c>
      <c r="AJ19" s="25">
        <f>ROUND($B$8*(1+$Q$2*(1+H2+N2)*B2+ROUND($Q$3*(1+H3+N3),0)*B3+$Q$4*(1+H4+N4)*B4+$Q$5*(1+H5+N5)*B5+$Q$6*(1+H6+N6)*B6),0)</f>
        <v>133</v>
      </c>
      <c r="AK19" s="24">
        <f>ROUND($B$9*(1+$Q$2*(1+H2+N2)*C2+$Q$3*(1+H3+N3)*C3+$Q$4*(1+H4+N4)*C4+$Q$5*(1+H5+N5)*C5+$Q$6*(1+H6+N6)*C6),0)</f>
        <v>32</v>
      </c>
      <c r="AL19" s="24">
        <f t="shared" si="10"/>
        <v>8</v>
      </c>
      <c r="AM19" s="24">
        <f>ROUND($B$11+$Q$2*(1+H2+N2)*D2+$Q$3*(1+H3+N3)*D3+$Q$4*(1+H4+N4)*D4+$Q$5*(1+H5+N5)*D5+$Q$6*(1+H6+N6)*D6,2)</f>
        <v>0.56999999999999995</v>
      </c>
      <c r="AN19" s="24">
        <f>ROUND($B$10*(1+$Q$2*(1+H2+N2)*E2+$Q$3*(1+H3+N3)*E3+$Q$4*(1+H4+N4)*E4+$Q$5*(1+H5+N5)*E5+$Q$6*(1+H6+N6)*E6),0)</f>
        <v>290</v>
      </c>
      <c r="AP19" s="24" t="s">
        <v>36</v>
      </c>
      <c r="AQ19" s="25">
        <f>ROUND($B$8*(1+$Q$2*(1+I2+N2)*B2+ROUND($Q$3*(1+I3+N3),0)*B3+$Q$4*(1+I4+N4)*B4+$Q$5*(1+I5+N5)*B5+$Q$6*(1+I6+N6)*B6),0)</f>
        <v>133</v>
      </c>
      <c r="AR19" s="24">
        <f>ROUND($B$9*(1+$Q$2*(1+I2+N2)*C2+$Q$3*(1+I3+N3)*C3+$Q$4*(1+I4+N4)*C4+$Q$5*(1+I5+N5)*C5+$Q$6*(1+I6+N6)*C6),0)</f>
        <v>33</v>
      </c>
      <c r="AS19" s="24">
        <f t="shared" si="11"/>
        <v>8</v>
      </c>
      <c r="AT19" s="24">
        <f>ROUND($B$11+$Q$2*(1+I2+N2)*D2+$Q$3*(1+I3+N3)*D3+$Q$4*(1+I4+N4)*D4+$Q$5*(1+I5+N5)*D5+$Q$6*(1+I6+N6)*D6,2)</f>
        <v>0.63</v>
      </c>
      <c r="AU19" s="25">
        <f>ROUND($B$10*(1+$Q$2*(1+I2+N2)*E2+$Q$3*(1+I3+N3)*E3+ROUND($Q$4*(1+I4+N4),0)*E4+$Q$5*(1+I5+N5)*E5+$Q$6*(1+I6+N6)*E6),0)</f>
        <v>300</v>
      </c>
      <c r="AW19" s="24" t="s">
        <v>36</v>
      </c>
      <c r="AX19" s="25">
        <f>ROUND($B$8*(1+$Q$2*(1+J2+N2)*B2+ROUND($Q$3*(1+J3+N3),0)*B3+$Q$4*(1+J4+N4)*B4+$Q$5*(1+J5+N5)*B5+$Q$6*(1+J6+N6)*B6),0)</f>
        <v>145</v>
      </c>
      <c r="AY19" s="24">
        <f>ROUND($B$9*(1+$Q$2*(1+J2+N2)*C2+$Q$3*(1+J3+N3)*C3+$Q$4*(1+J4+N4)*C4+$Q$5*(1+J5+N5)*C5+$Q$6*(1+J6+N6)*C6),0)</f>
        <v>33</v>
      </c>
      <c r="AZ19" s="24">
        <f t="shared" si="12"/>
        <v>8</v>
      </c>
      <c r="BA19" s="24">
        <f>ROUND($B$11+$Q$2*(1+J2+N2)*D2+$Q$3*(1+J3+N3)*D3+$Q$4*(1+J4+N4)*D4+$Q$5*(1+J5+N5)*D5+$Q$6*(1+J6+N6)*D6,2)</f>
        <v>0.59</v>
      </c>
      <c r="BB19" s="25">
        <f>ROUND($B$10*(1+$Q$2*(1+J2+N2)*E2+$Q$3*(1+J3+N3)*E3+ROUND($Q$4*(1+J4+N4),0)*E4+$Q$5*(1+J5+N5)*E5+$Q$6*(1+J6+N6)*E6),0)</f>
        <v>280</v>
      </c>
    </row>
    <row r="21" spans="21:54" x14ac:dyDescent="0.2">
      <c r="U21" s="24" t="s">
        <v>68</v>
      </c>
      <c r="V21" s="24" t="s">
        <v>43</v>
      </c>
      <c r="W21" s="24" t="s">
        <v>45</v>
      </c>
      <c r="X21" s="24" t="s">
        <v>54</v>
      </c>
      <c r="Y21" s="24" t="s">
        <v>64</v>
      </c>
      <c r="Z21" s="24" t="s">
        <v>55</v>
      </c>
      <c r="AB21" s="24" t="s">
        <v>68</v>
      </c>
      <c r="AC21" s="24" t="s">
        <v>43</v>
      </c>
      <c r="AD21" s="24" t="s">
        <v>45</v>
      </c>
      <c r="AE21" s="24" t="s">
        <v>54</v>
      </c>
      <c r="AF21" s="24" t="s">
        <v>64</v>
      </c>
      <c r="AG21" s="24" t="s">
        <v>55</v>
      </c>
      <c r="AI21" s="24" t="s">
        <v>68</v>
      </c>
      <c r="AJ21" s="24" t="s">
        <v>43</v>
      </c>
      <c r="AK21" s="24" t="s">
        <v>45</v>
      </c>
      <c r="AL21" s="24" t="s">
        <v>54</v>
      </c>
      <c r="AM21" s="24" t="s">
        <v>64</v>
      </c>
      <c r="AN21" s="24" t="s">
        <v>55</v>
      </c>
      <c r="AP21" s="24" t="s">
        <v>68</v>
      </c>
      <c r="AQ21" s="24" t="s">
        <v>43</v>
      </c>
      <c r="AR21" s="24" t="s">
        <v>45</v>
      </c>
      <c r="AS21" s="24" t="s">
        <v>54</v>
      </c>
      <c r="AT21" s="24" t="s">
        <v>64</v>
      </c>
      <c r="AU21" s="24" t="s">
        <v>55</v>
      </c>
      <c r="AW21" s="24" t="s">
        <v>68</v>
      </c>
      <c r="AX21" s="24" t="s">
        <v>43</v>
      </c>
      <c r="AY21" s="24" t="s">
        <v>45</v>
      </c>
      <c r="AZ21" s="24" t="s">
        <v>54</v>
      </c>
      <c r="BA21" s="24" t="s">
        <v>64</v>
      </c>
      <c r="BB21" s="24" t="s">
        <v>55</v>
      </c>
    </row>
    <row r="22" spans="21:54" x14ac:dyDescent="0.2">
      <c r="U22" s="24" t="s">
        <v>33</v>
      </c>
      <c r="V22" s="24">
        <f>ROUND($B$8*(1+$R$2*(1+F2+K2)*B2+$R$3*(1+F3+K3)*B3+$R$4*(1+F4+K4)*B4+$R$5*(1+F5+K5)*B5+$R$6*(1+F6+K6)*B6),0)</f>
        <v>200</v>
      </c>
      <c r="W22" s="24">
        <f>ROUND($B$9*(1+$R$2*(1+F2+K2)*C2+$R$3*(1+F3+K3)*C3+$R$4*(1+F4+K4)*C4+$R$5*(1+F5+K5)*C5+$R$6*(1+F6+K6)*C6),0)</f>
        <v>50</v>
      </c>
      <c r="X22" s="24">
        <f t="shared" ref="X22:X25" si="15">ROUND($B$12*(1+Y22),0)</f>
        <v>13</v>
      </c>
      <c r="Y22" s="24">
        <f>ROUND($B$11+$R$2*(1+F2+K2)*D2+$R$3*(1+F3+K3)*D3+$R$4*(1+F4+K4)*D4+$R$5*(1+F5+K5)*D5+$R$6*(1+F6+K6)*D6,2)</f>
        <v>1.5</v>
      </c>
      <c r="Z22" s="25">
        <f>ROUND($B$10*(1+$R$2*(1+F2+K2)*E2+$R$3*(1+F3+K3)*E3+ROUND($R$4*(1+F4+K4),0)*E4+$R$5*(1+F5+K5)*E5+$R$6*(1+F6+K6)*E6),0)</f>
        <v>610</v>
      </c>
      <c r="AB22" s="24" t="s">
        <v>33</v>
      </c>
      <c r="AC22" s="24">
        <f>ROUND($B$8*(1+$R$2*(1+G2+K2)*B2+$R$3*(1+G3+K3)*B3+$R$4*(1+G4+K4)*B4+$R$5*(1+G5+K5)*B5+$R$6*(1+G6+K6)*B6),0)</f>
        <v>216</v>
      </c>
      <c r="AD22" s="24">
        <f>ROUND($B$9*(1+$R$2*(1+G2+K2)*C2+$R$3*(1+G3+K3)*C3+$R$4*(1+G4+K4)*C4+$R$5*(1+G5+K5)*C5+$R$6*(1+G6+K6)*C6),0)</f>
        <v>49</v>
      </c>
      <c r="AE22" s="24">
        <f t="shared" ref="AE22:AE25" si="16">ROUND($B$12*(1+AF22),0)</f>
        <v>12</v>
      </c>
      <c r="AF22" s="24">
        <f>ROUND($B$11+$R$2*(1+G2+K2)*D2+$R$3*(1+G3+K3)*D3+$R$4*(1+G4+K4)*D4+$R$5*(1+G5+K5)*D5+$R$6*(1+G6+K6)*D6,2)</f>
        <v>1.3</v>
      </c>
      <c r="AG22" s="25">
        <f>ROUND($B$10*(1+$R$2*(1+G2+K2)*E2+$R$3*(1+G3+K3)*E3+ROUND($R$4*(1+G4+K4),0)*E4+$R$5*(1+G5+K5)*E5+$R$6*(1+G6+K6)*E6),0)</f>
        <v>560</v>
      </c>
      <c r="AI22" s="24" t="s">
        <v>33</v>
      </c>
      <c r="AJ22" s="24">
        <f>ROUND($B$8*(1+$R$2*(1+H2+K2)*B2+$R$3*(1+H3+K3)*B3+$R$4*(1+H4+K4)*B4+$R$5*(1+H5+K5)*B5+$R$6*(1+H6+K6)*B6),0)</f>
        <v>208</v>
      </c>
      <c r="AK22" s="24">
        <f>ROUND($B$9*(1+$R$2*(1+H2+K2)*C2+$R$3*(1+H3+K3)*C3+$R$4*(1+H4+K4)*C4+$R$5*(1+H5+K5)*C5+$R$6*(1+H6+K6)*C6),0)</f>
        <v>50</v>
      </c>
      <c r="AL22" s="24">
        <f t="shared" ref="AL22:AL25" si="17">ROUND($B$12*(1+AM22),0)</f>
        <v>12</v>
      </c>
      <c r="AM22" s="25">
        <f>ROUND($B$11+ROUND($R$2*(1+H2+K2),0)*D2+$R$3*(1+H3+K3)*D3+$R$4*(1+H4+K4)*D4+$R$5*(1+H5+K5)*D5+$R$6*(1+H6+K6)*D6,2)</f>
        <v>1.41</v>
      </c>
      <c r="AN22" s="25">
        <f>ROUND($B$10*(1+$R$2*(1+H2+K2)*E2+$R$3*(1+H3+K3)*E3+ROUND($R$4*(1+H4+K4),0)*E4+$R$5*(1+H5+K5)*E5+$R$6*(1+H6+K6)*E6),0)</f>
        <v>580</v>
      </c>
      <c r="AP22" s="24" t="s">
        <v>33</v>
      </c>
      <c r="AQ22" s="24">
        <f>ROUND($B$8*(1+$R$2*(1+I2+K2)*B2+$R$3*(1+I3+K3)*B3+$R$4*(1+I4+K4)*B4+$R$5*(1+I5+K5)*B5+$R$6*(1+I6+K6)*B6),0)</f>
        <v>208</v>
      </c>
      <c r="AR22" s="24">
        <f>ROUND($B$9*(1+$R$2*(1+I2+K2)*C2+$R$3*(1+I3+K3)*C3+$R$4*(1+I4+K4)*C4+$R$5*(1+I5+K5)*C5+$R$6*(1+I6+K6)*C6),0)</f>
        <v>51</v>
      </c>
      <c r="AS22" s="24">
        <f t="shared" ref="AS22:AS25" si="18">ROUND($B$12*(1+AT22),0)</f>
        <v>13</v>
      </c>
      <c r="AT22" s="25">
        <f>ROUND($B$11+ROUND($R$2*(1+I2+K2),0)*D2+$R$3*(1+I3+K3)*D3+$R$4*(1+I4+K4)*D4+$R$5*(1+I5+K5)*D5+$R$6*(1+I6+K6)*D6,2)</f>
        <v>1.55</v>
      </c>
      <c r="AU22" s="25">
        <f>ROUND($B$10*(1+$R$2*(1+I2+K2)*E2+$R$3*(1+I3+K3)*E3+ROUND($R$4*(1+I4+K4),0)*E4+$R$5*(1+I5+K5)*E5+$R$6*(1+I6+K6)*E6),0)</f>
        <v>600</v>
      </c>
      <c r="AW22" s="24" t="s">
        <v>33</v>
      </c>
      <c r="AX22" s="24">
        <f>ROUND($B$8*(1+$R$2*(1+J2+K2)*B2+$R$3*(1+J3+K3)*B3+$R$4*(1+J4+K4)*B4+$R$5*(1+J5+K5)*B5+$R$6*(1+J6+K6)*B6),0)</f>
        <v>238</v>
      </c>
      <c r="AY22" s="24">
        <f>ROUND($B$9*(1+$R$2*(1+J2+K2)*C2+$R$3*(1+J3+K3)*C3+$R$4*(1+J4+K4)*C4+$R$5*(1+J5+K5)*C5+$R$6*(1+J6+K6)*C6),0)</f>
        <v>52</v>
      </c>
      <c r="AZ22" s="24">
        <f t="shared" ref="AZ22:AZ25" si="19">ROUND($B$12*(1+BA22),0)</f>
        <v>12</v>
      </c>
      <c r="BA22" s="25">
        <f>ROUND($B$11+ROUND($R$2*(1+J2+K2),0)*D2+$R$3*(1+J3+K3)*D3+$R$4*(1+J4+K4)*D4+$R$5*(1+J5+K5)*D5+$R$6*(1+J6+K6)*D6,2)</f>
        <v>1.45</v>
      </c>
      <c r="BB22" s="25">
        <f>ROUND($B$10*(1+$R$2*(1+J2+K2)*E2+$R$3*(1+J3+K3)*E3+ROUND($R$4*(1+J4+K4),0)*E4+$R$5*(1+J5+K5)*E5+$R$6*(1+J6+K6)*E6),0)</f>
        <v>560</v>
      </c>
    </row>
    <row r="23" spans="21:54" x14ac:dyDescent="0.2">
      <c r="U23" s="24" t="s">
        <v>34</v>
      </c>
      <c r="V23" s="24">
        <f>ROUND($B$8*(1+$R$2*(1+F2+L2)*B2+$R$3*(1+F3+L3)*B3+$R$4*(1+F4+L4)*B4+$R$5*(1+F5+L5)*B5+$R$6*(1+F6+L6)*B6),0)</f>
        <v>200</v>
      </c>
      <c r="W23" s="24">
        <f>ROUND($B$9*(1+$R$2*(1+F2+L2)*C2+$R$3*(1+F3+L3)*C3+$R$4*(1+F4+L4)*C4+$R$5*(1+F5+L5)*C5+$R$6*(1+F6+L6)*C6),0)</f>
        <v>50</v>
      </c>
      <c r="X23" s="24">
        <f t="shared" si="15"/>
        <v>13</v>
      </c>
      <c r="Y23" s="25">
        <f>ROUND($B$11+ROUND($R$2*(1+F2+L2),0)*D2+$R$3*(1+F3+L3)*D3+$R$4*(1+F4+L4)*D4+$R$5*(1+F5+L5)*D5+$R$6*(1+F6+L6)*D6,2)</f>
        <v>1.54</v>
      </c>
      <c r="Z23" s="24">
        <f>ROUND($B$10*(1+$R$2*(1+F2+L2)*E2+$R$3*(1+F3+L3)*E3+$R$4*(1+F4+L4)*E4+$R$5*(1+F5+L5)*E5+$R$6*(1+F6+L6)*E6),0)</f>
        <v>600</v>
      </c>
      <c r="AB23" s="24" t="s">
        <v>34</v>
      </c>
      <c r="AC23" s="24">
        <f>ROUND($B$8*(1+$R$2*(1+G2+L2)*B2+$R$3*(1+G3+L3)*B3+$R$4*(1+G4+L4)*B4+$R$5*(1+G5+L5)*B5+$R$6*(1+G6+L6)*B6),0)</f>
        <v>216</v>
      </c>
      <c r="AD23" s="24">
        <f>ROUND($B$9*(1+$R$2*(1+G2+L2)*C2+$R$3*(1+G3+L3)*C3+$R$4*(1+G4+L4)*C4+$R$5*(1+G5+L5)*C5+$R$6*(1+G6+L6)*C6),0)</f>
        <v>49</v>
      </c>
      <c r="AE23" s="24">
        <f t="shared" si="16"/>
        <v>12</v>
      </c>
      <c r="AF23" s="25">
        <f>ROUND($B$11+ROUND($R$2*(1+G2+L2),0)*D2+$R$3*(1+G3+L3)*D3+$R$4*(1+G4+L4)*D4+$R$5*(1+G5+L5)*D5+$R$6*(1+G6+L6)*D6,2)</f>
        <v>1.34</v>
      </c>
      <c r="AG23" s="24">
        <f>ROUND($B$10*(1+$R$2*(1+G2+L2)*E2+$R$3*(1+G3+L3)*E3+$R$4*(1+G4+L4)*E4+$R$5*(1+G5+L5)*E5+$R$6*(1+G6+L6)*E6),0)</f>
        <v>550</v>
      </c>
      <c r="AI23" s="24" t="s">
        <v>34</v>
      </c>
      <c r="AJ23" s="24">
        <f>ROUND($B$8*(1+$R$2*(1+H2+L2)*B2+$R$3*(1+H3+L3)*B3+$R$4*(1+H4+L4)*B4+$R$5*(1+H5+L5)*B5+$R$6*(1+H6+L6)*B6),0)</f>
        <v>208</v>
      </c>
      <c r="AK23" s="24">
        <f>ROUND($B$9*(1+$R$2*(1+H2+L2)*C2+$R$3*(1+H3+L3)*C3+$R$4*(1+H4+L4)*C4+$R$5*(1+H5+L5)*C5+$R$6*(1+H6+L6)*C6),0)</f>
        <v>50</v>
      </c>
      <c r="AL23" s="24">
        <f t="shared" si="17"/>
        <v>12</v>
      </c>
      <c r="AM23" s="25">
        <f>ROUND($B$11+ROUND($R$2*(1+H2+L2),0)*D2+$R$3*(1+H3+L3)*D3+$R$4*(1+H4+L4)*D4+$R$5*(1+H5+L5)*D5+$R$6*(1+H6+L6)*D6,2)</f>
        <v>1.43</v>
      </c>
      <c r="AN23" s="25">
        <f>ROUND($B$10*(1+$R$2*(1+H2+L2)*E2+$R$3*(1+H3+L3)*E3+ROUND($R$4*(1+H4+L4),0)*E4+$R$5*(1+H5+L5)*E5+$R$6*(1+H6+L6)*E6),0)</f>
        <v>580</v>
      </c>
      <c r="AP23" s="24" t="s">
        <v>34</v>
      </c>
      <c r="AQ23" s="24">
        <f>ROUND($B$8*(1+$R$2*(1+I2+L2)*B2+$R$3*(1+I3+L3)*B3+$R$4*(1+I4+L4)*B4+$R$5*(1+I5+L5)*B5+$R$6*(1+I6+L6)*B6),0)</f>
        <v>208</v>
      </c>
      <c r="AR23" s="24">
        <f>ROUND($B$9*(1+$R$2*(1+I2+L2)*C2+$R$3*(1+I3+L3)*C3+$R$4*(1+I4+L4)*C4+$R$5*(1+I5+L5)*C5+$R$6*(1+I6+L6)*C6),0)</f>
        <v>51</v>
      </c>
      <c r="AS23" s="24">
        <f t="shared" si="18"/>
        <v>13</v>
      </c>
      <c r="AT23" s="25">
        <f>ROUND($B$11+ROUND($R$2*(1+I2+L2),0)*D2+$R$3*(1+I3+L3)*D3+$R$4*(1+I4+L4)*D4+$R$5*(1+I5+L5)*D5+$R$6*(1+I6+L6)*D6,2)</f>
        <v>1.59</v>
      </c>
      <c r="AU23" s="25">
        <f>ROUND($B$10*(1+$R$2*(1+I2+L2)*E2+$R$3*(1+I3+L3)*E3+ROUND($R$4*(1+I4+L4),0)*E4+$R$5*(1+I5+L5)*E5+$R$6*(1+I6+L6)*E6),0)</f>
        <v>600</v>
      </c>
      <c r="AW23" s="24" t="s">
        <v>34</v>
      </c>
      <c r="AX23" s="24">
        <f>ROUND($B$8*(1+$R$2*(1+J2+L2)*B2+$R$3*(1+J3+L3)*B3+$R$4*(1+J4+L4)*B4+$R$5*(1+J5+L5)*B5+$R$6*(1+J6+L6)*B6),0)</f>
        <v>238</v>
      </c>
      <c r="AY23" s="24">
        <f>ROUND($B$9*(1+$R$2*(1+J2+L2)*C2+$R$3*(1+J3+L3)*C3+$R$4*(1+J4+L4)*C4+$R$5*(1+J5+L5)*C5+$R$6*(1+J6+L6)*C6),0)</f>
        <v>52</v>
      </c>
      <c r="AZ23" s="24">
        <f t="shared" si="19"/>
        <v>12</v>
      </c>
      <c r="BA23" s="25">
        <f>ROUND($B$11+ROUND($R$2*(1+J2+L2),0)*D2+$R$3*(1+J3+L3)*D3+$R$4*(1+J4+L4)*D4+$R$5*(1+J5+L5)*D5+$R$6*(1+J6+L6)*D6,2)</f>
        <v>1.49</v>
      </c>
      <c r="BB23" s="25">
        <f>ROUND($B$10*(1+$R$2*(1+J2+L2)*E2+$R$3*(1+J3+L3)*E3+ROUND($R$4*(1+J4+L4),0)*E4+$R$5*(1+J5+L5)*E5+$R$6*(1+J6+L6)*E6),0)</f>
        <v>550</v>
      </c>
    </row>
    <row r="24" spans="21:54" x14ac:dyDescent="0.2">
      <c r="U24" s="24" t="s">
        <v>35</v>
      </c>
      <c r="V24" s="24">
        <f>ROUND($B$8*(1+$R$2*(1+F2+M2)*B2+$R$3*(1+F3+M3)*B3+$R$4*(1+F4+M4)*B4+$R$5*(1+F5+M5)*B5+$R$6*(1+F6+M6)*B6),0)</f>
        <v>200</v>
      </c>
      <c r="W24" s="24">
        <f>ROUND($B$9*(1+$R$2*(1+F2+M2)*C2+$R$3*(1+F3+M3)*C3+$R$4*(1+F4+M4)*C4+$R$5*(1+F5+M5)*C5+$R$6*(1+F6+M6)*C6),0)</f>
        <v>50</v>
      </c>
      <c r="X24" s="24">
        <f t="shared" si="15"/>
        <v>13</v>
      </c>
      <c r="Y24" s="24">
        <f>ROUND($B$11+$R$2*(1+F2+M2)*D2+$R$3*(1+F3+M3)*D3+$R$4*(1+F4+M4)*D4+$R$5*(1+F5+M5)*D5+$R$6*(1+F6+M6)*D6,2)</f>
        <v>1.5</v>
      </c>
      <c r="Z24" s="24">
        <f>ROUND($B$10*(1+$R$2*(1+F2+M2)*E2+$R$3*(1+F3+M3)*E3+$R$4*(1+F4+M4)*E4+$R$5*(1+F5+M5)*E5+$R$6*(1+F6+M6)*E6),0)</f>
        <v>600</v>
      </c>
      <c r="AB24" s="24" t="s">
        <v>35</v>
      </c>
      <c r="AC24" s="24">
        <f>ROUND($B$8*(1+$R$2*(1+G2+M2)*B2+$R$3*(1+G3+M3)*B3+$R$4*(1+G4+M4)*B4+$R$5*(1+G5+M5)*B5+$R$6*(1+G6+M6)*B6),0)</f>
        <v>216</v>
      </c>
      <c r="AD24" s="24">
        <f>ROUND($B$9*(1+$R$2*(1+G2+M2)*C2+$R$3*(1+G3+M3)*C3+$R$4*(1+G4+M4)*C4+$R$5*(1+G5+M5)*C5+$R$6*(1+G6+M6)*C6),0)</f>
        <v>49</v>
      </c>
      <c r="AE24" s="24">
        <f t="shared" si="16"/>
        <v>12</v>
      </c>
      <c r="AF24" s="24">
        <f>ROUND($B$11+$R$2*(1+G2+M2)*D2+$R$3*(1+G3+M3)*D3+$R$4*(1+G4+M4)*D4+$R$5*(1+G5+M5)*D5+$R$6*(1+G6+M6)*D6,2)</f>
        <v>1.3</v>
      </c>
      <c r="AG24" s="24">
        <f>ROUND($B$10*(1+$R$2*(1+G2+M2)*E2+$R$3*(1+G3+M3)*E3+$R$4*(1+G4+M4)*E4+$R$5*(1+G5+M5)*E5+$R$6*(1+G6+M6)*E6),0)</f>
        <v>550</v>
      </c>
      <c r="AI24" s="24" t="s">
        <v>35</v>
      </c>
      <c r="AJ24" s="24">
        <f>ROUND($B$8*(1+$R$2*(1+H2+M2)*B2+$R$3*(1+H3+M3)*B3+$R$4*(1+H4+M4)*B4+$R$5*(1+H5+M5)*B5+$R$6*(1+H6+M6)*B6),0)</f>
        <v>208</v>
      </c>
      <c r="AK24" s="24">
        <f>ROUND($B$9*(1+$R$2*(1+H2+M2)*C2+$R$3*(1+H3+M3)*C3+$R$4*(1+H4+M4)*C4+$R$5*(1+H5+M5)*C5+$R$6*(1+H6+M6)*C6),0)</f>
        <v>50</v>
      </c>
      <c r="AL24" s="24">
        <f t="shared" si="17"/>
        <v>12</v>
      </c>
      <c r="AM24" s="25">
        <f>ROUND($B$11+ROUND($R$2*(1+H2+M2),0)*D2+$R$3*(1+H3+M3)*D3+$R$4*(1+H4+M4)*D4+$R$5*(1+H5+M5)*D5+$R$6*(1+H6+M6)*D6,2)</f>
        <v>1.41</v>
      </c>
      <c r="AN24" s="25">
        <f>ROUND($B$10*(1+$R$2*(1+H2+M2)*E2+$R$3*(1+H3+M3)*E3+ROUND($R$4*(1+H4+M4),0)*E4+$R$5*(1+H5+M5)*E5+$R$6*(1+H6+M6)*E6),0)</f>
        <v>580</v>
      </c>
      <c r="AP24" s="24" t="s">
        <v>35</v>
      </c>
      <c r="AQ24" s="24">
        <f>ROUND($B$8*(1+$R$2*(1+I2+M2)*B2+$R$3*(1+I3+M3)*B3+$R$4*(1+I4+M4)*B4+$R$5*(1+I5+M5)*B5+$R$6*(1+I6+M6)*B6),0)</f>
        <v>208</v>
      </c>
      <c r="AR24" s="24">
        <f>ROUND($B$9*(1+$R$2*(1+I2+M2)*C2+$R$3*(1+I3+M3)*C3+$R$4*(1+I4+M4)*C4+$R$5*(1+I5+M5)*C5+$R$6*(1+I6+M6)*C6),0)</f>
        <v>51</v>
      </c>
      <c r="AS24" s="24">
        <f t="shared" si="18"/>
        <v>13</v>
      </c>
      <c r="AT24" s="25">
        <f>ROUND($B$11+ROUND($R$2*(1+I2+M2),0)*D2+$R$3*(1+I3+M3)*D3+$R$4*(1+I4+M4)*D4+$R$5*(1+I5+M5)*D5+$R$6*(1+I6+M6)*D6,2)</f>
        <v>1.55</v>
      </c>
      <c r="AU24" s="25">
        <f>ROUND($B$10*(1+$R$2*(1+I2+M2)*E2+$R$3*(1+I3+M3)*E3+ROUND($R$4*(1+I4+M4),0)*E4+$R$5*(1+I5+M5)*E5+$R$6*(1+I6+M6)*E6),0)</f>
        <v>600</v>
      </c>
      <c r="AW24" s="24" t="s">
        <v>35</v>
      </c>
      <c r="AX24" s="24">
        <f>ROUND($B$8*(1+$R$2*(1+J2+M2)*B2+$R$3*(1+J3+M3)*B3+$R$4*(1+J4+M4)*B4+$R$5*(1+J5+M5)*B5+$R$6*(1+J6+M6)*B6),0)</f>
        <v>238</v>
      </c>
      <c r="AY24" s="24">
        <f>ROUND($B$9*(1+$R$2*(1+J2+M2)*C2+$R$3*(1+J3+M3)*C3+$R$4*(1+J4+M4)*C4+$R$5*(1+J5+M5)*C5+$R$6*(1+J6+M6)*C6),0)</f>
        <v>52</v>
      </c>
      <c r="AZ24" s="24">
        <f t="shared" si="19"/>
        <v>12</v>
      </c>
      <c r="BA24" s="25">
        <f>ROUND($B$11+ROUND($R$2*(1+J2+M2),0)*D2+$R$3*(1+J3+M3)*D3+$R$4*(1+J4+M4)*D4+$R$5*(1+J5+M5)*D5+$R$6*(1+J6+M6)*D6,2)</f>
        <v>1.45</v>
      </c>
      <c r="BB24" s="25">
        <f>ROUND($B$10*(1+$R$2*(1+J2+M2)*E2+$R$3*(1+J3+M3)*E3+ROUND($R$4*(1+J4+M4),0)*E4+$R$5*(1+J5+M5)*E5+$R$6*(1+J6+M6)*E6),0)</f>
        <v>550</v>
      </c>
    </row>
    <row r="25" spans="21:54" x14ac:dyDescent="0.2">
      <c r="U25" s="24" t="s">
        <v>36</v>
      </c>
      <c r="V25" s="25">
        <f>ROUND($B$8*(1+$R$2*(1+F2+N2)*B2+ROUND($R$3*(1+F3+N3),0)*B3+$R$4*(1+F4+N4)*B4+$R$5*(1+F5+N5)*B5+$R$6*(1+F6+N6)*B6),0)</f>
        <v>203</v>
      </c>
      <c r="W25" s="24">
        <f>ROUND($B$9*(1+$R$2*(1+F2+N2)*C2+$R$3*(1+F3+N3)*C3+$R$4*(1+F4+N4)*C4+$R$5*(1+F5+N5)*C5+$R$6*(1+F6+N6)*C6),0)</f>
        <v>50</v>
      </c>
      <c r="X25" s="24">
        <f t="shared" si="15"/>
        <v>13</v>
      </c>
      <c r="Y25" s="24">
        <f>ROUND($B$11+$R$2*(1+F2+N2)*D2+$R$3*(1+F3+N3)*D3+$R$4*(1+F4+N4)*D4+$R$5*(1+F5+N5)*D5+$R$6*(1+F6+N6)*D6,2)</f>
        <v>1.52</v>
      </c>
      <c r="Z25" s="24">
        <f>ROUND($B$10*(1+$R$2*(1+F2+N2)*E2+$R$3*(1+F3+N3)*E3+$R$4*(1+F4+N4)*E4+$R$5*(1+F5+N5)*E5+$R$6*(1+F6+N6)*E6),0)</f>
        <v>600</v>
      </c>
      <c r="AB25" s="24" t="s">
        <v>36</v>
      </c>
      <c r="AC25" s="25">
        <f>ROUND($B$8*(1+$R$2*(1+G2+N2)*B2+ROUND($R$3*(1+G3+N3),0)*B3+$R$4*(1+G4+N4)*B4+$R$5*(1+G5+N5)*B5+$R$6*(1+G6+N6)*B6),0)</f>
        <v>219</v>
      </c>
      <c r="AD25" s="24">
        <f>ROUND($B$9*(1+$R$2*(1+G2+N2)*C2+$R$3*(1+G3+N3)*C3+$R$4*(1+G4+N4)*C4+$R$5*(1+G5+N5)*C5+$R$6*(1+G6+N6)*C6),0)</f>
        <v>49</v>
      </c>
      <c r="AE25" s="24">
        <f t="shared" si="16"/>
        <v>12</v>
      </c>
      <c r="AF25" s="24">
        <f>ROUND($B$11+$R$2*(1+G2+N2)*D2+$R$3*(1+G3+N3)*D3+$R$4*(1+G4+N4)*D4+$R$5*(1+G5+N5)*D5+$R$6*(1+G6+N6)*D6,2)</f>
        <v>1.32</v>
      </c>
      <c r="AG25" s="24">
        <f>ROUND($B$10*(1+$R$2*(1+G2+N2)*E2+$R$3*(1+G3+N3)*E3+$R$4*(1+G4+N4)*E4+$R$5*(1+G5+N5)*E5+$R$6*(1+G6+N6)*E6),0)</f>
        <v>550</v>
      </c>
      <c r="AI25" s="24" t="s">
        <v>36</v>
      </c>
      <c r="AJ25" s="25">
        <f>ROUND($B$8*(1+$R$2*(1+H2+N2)*B2+ROUND($R$3*(1+H3+N3),0)*B3+$R$4*(1+H4+N4)*B4+$R$5*(1+H5+N5)*B5+$R$6*(1+H6+N6)*B6),0)</f>
        <v>211</v>
      </c>
      <c r="AK25" s="24">
        <f>ROUND($B$9*(1+$R$2*(1+H2+N2)*C2+$R$3*(1+H3+N3)*C3+$R$4*(1+H4+N4)*C4+$R$5*(1+H5+N5)*C5+$R$6*(1+H6+N6)*C6),0)</f>
        <v>50</v>
      </c>
      <c r="AL25" s="24">
        <f t="shared" si="17"/>
        <v>12</v>
      </c>
      <c r="AM25" s="25">
        <f>ROUND($B$11+ROUND($R$2*(1+H2+N2),0)*D2+$R$3*(1+H3+N3)*D3+$R$4*(1+H4+N4)*D4+$R$5*(1+H5+N5)*D5+$R$6*(1+H6+N6)*D6,2)</f>
        <v>1.43</v>
      </c>
      <c r="AN25" s="25">
        <f>ROUND($B$10*(1+$R$2*(1+H2+N2)*E2+$R$3*(1+H3+N3)*E3+ROUND($R$4*(1+H4+N4),0)*E4+$R$5*(1+H5+N5)*E5+$R$6*(1+H6+N6)*E6),0)</f>
        <v>580</v>
      </c>
      <c r="AP25" s="24" t="s">
        <v>36</v>
      </c>
      <c r="AQ25" s="25">
        <f>ROUND($B$8*(1+$R$2*(1+I2+N2)*B2+ROUND($R$3*(1+I3+N3),0)*B3+$R$4*(1+I4+N4)*B4+$R$5*(1+I5+N5)*B5+$R$6*(1+I6+N6)*B6),0)</f>
        <v>211</v>
      </c>
      <c r="AR25" s="24">
        <f>ROUND($B$9*(1+$R$2*(1+I2+N2)*C2+$R$3*(1+I3+N3)*C3+$R$4*(1+I4+N4)*C4+$R$5*(1+I5+N5)*C5+$R$6*(1+I6+N6)*C6),0)</f>
        <v>51</v>
      </c>
      <c r="AS25" s="24">
        <f t="shared" si="18"/>
        <v>13</v>
      </c>
      <c r="AT25" s="25">
        <f>ROUND($B$11+ROUND($R$2*(1+I2+N2),0)*D2+$R$3*(1+I3+N3)*D3+$R$4*(1+I4+N4)*D4+$R$5*(1+I5+N5)*D5+$R$6*(1+I6+N6)*D6,2)</f>
        <v>1.57</v>
      </c>
      <c r="AU25" s="25">
        <f>ROUND($B$10*(1+$R$2*(1+I2+N2)*E2+$R$3*(1+I3+N3)*E3+ROUND($R$4*(1+I4+N4),0)*E4+$R$5*(1+I5+N5)*E5+$R$6*(1+I6+N6)*E6),0)</f>
        <v>600</v>
      </c>
      <c r="AW25" s="24" t="s">
        <v>36</v>
      </c>
      <c r="AX25" s="25">
        <f>ROUND($B$8*(1+$R$2*(1+J2+N2)*B2+ROUND($R$3*(1+J3+N3),0)*B3+$R$4*(1+J4+N4)*B4+ROUND($R$5*(1+J5+N5),0)*B5+$R$6*(1+J6+N6)*B6),0)</f>
        <v>242</v>
      </c>
      <c r="AY25" s="24">
        <f>ROUND($B$9*(1+$R$2*(1+J2+N2)*C2+$R$3*(1+J3+N3)*C3+$R$4*(1+J4+N4)*C4+$R$5*(1+J5+N5)*C5+$R$6*(1+J6+N6)*C6),0)</f>
        <v>52</v>
      </c>
      <c r="AZ25" s="24">
        <f t="shared" si="19"/>
        <v>12</v>
      </c>
      <c r="BA25" s="25">
        <f>ROUND($B$11+ROUND($R$2*(1+J2+N2),0)*D2+$R$3*(1+J3+N3)*D3+$R$4*(1+J4+N4)*D4+$R$5*(1+J5+N5)*D5+$R$6*(1+J6+N6)*D6,2)</f>
        <v>1.47</v>
      </c>
      <c r="BB25" s="25">
        <f>ROUND($B$10*(1+$R$2*(1+J2+N2)*E2+$R$3*(1+J3+N3)*E3+ROUND($R$4*(1+J4+N4),0)*E4+$R$5*(1+J5+N5)*E5+$R$6*(1+J6+N6)*E6),0)</f>
        <v>550</v>
      </c>
    </row>
    <row r="27" spans="21:54" x14ac:dyDescent="0.2">
      <c r="U27" s="24" t="s">
        <v>69</v>
      </c>
      <c r="V27" s="24" t="s">
        <v>43</v>
      </c>
      <c r="W27" s="24" t="s">
        <v>45</v>
      </c>
      <c r="X27" s="24" t="s">
        <v>54</v>
      </c>
      <c r="Y27" s="24" t="s">
        <v>64</v>
      </c>
      <c r="Z27" s="24" t="s">
        <v>55</v>
      </c>
      <c r="AB27" s="24" t="s">
        <v>69</v>
      </c>
      <c r="AC27" s="24" t="s">
        <v>43</v>
      </c>
      <c r="AD27" s="24" t="s">
        <v>45</v>
      </c>
      <c r="AE27" s="24" t="s">
        <v>54</v>
      </c>
      <c r="AF27" s="24" t="s">
        <v>64</v>
      </c>
      <c r="AG27" s="24" t="s">
        <v>55</v>
      </c>
      <c r="AI27" s="24" t="s">
        <v>69</v>
      </c>
      <c r="AJ27" s="24" t="s">
        <v>43</v>
      </c>
      <c r="AK27" s="24" t="s">
        <v>45</v>
      </c>
      <c r="AL27" s="24" t="s">
        <v>54</v>
      </c>
      <c r="AM27" s="24" t="s">
        <v>64</v>
      </c>
      <c r="AN27" s="24" t="s">
        <v>55</v>
      </c>
      <c r="AP27" s="24" t="s">
        <v>69</v>
      </c>
      <c r="AQ27" s="24" t="s">
        <v>43</v>
      </c>
      <c r="AR27" s="24" t="s">
        <v>45</v>
      </c>
      <c r="AS27" s="24" t="s">
        <v>54</v>
      </c>
      <c r="AT27" s="24" t="s">
        <v>64</v>
      </c>
      <c r="AU27" s="24" t="s">
        <v>55</v>
      </c>
      <c r="AW27" s="24" t="s">
        <v>69</v>
      </c>
      <c r="AX27" s="24" t="s">
        <v>43</v>
      </c>
      <c r="AY27" s="24" t="s">
        <v>45</v>
      </c>
      <c r="AZ27" s="24" t="s">
        <v>54</v>
      </c>
      <c r="BA27" s="24" t="s">
        <v>64</v>
      </c>
      <c r="BB27" s="24" t="s">
        <v>55</v>
      </c>
    </row>
    <row r="28" spans="21:54" x14ac:dyDescent="0.2">
      <c r="U28" s="24" t="s">
        <v>33</v>
      </c>
      <c r="V28" s="34">
        <f>ROUND($B$8*(1+$S$2*(1+F2+K2)*B2+$S$3*(1+F3+K3)*B3+$S$4*(1+F4+K4)*B4+$S$5*(1+F5+K5)*B5+$S$6*(1+F6+K6)*B6),0)</f>
        <v>320</v>
      </c>
      <c r="W28" s="24">
        <f>ROUND($B$9*(1+$S$2*(1+F2+K2)*C2+$S$3*(1+F3+K3)*C3+$S$4*(1+F4+K4)*C4+$S$5*(1+F5+K5)*C5+$S$6*(1+F6+K6)*C6),0)</f>
        <v>80</v>
      </c>
      <c r="X28" s="24">
        <f>ROUND($B$12*(1+Y28),0)</f>
        <v>20</v>
      </c>
      <c r="Y28" s="24">
        <f>ROUND($B$11+$S$2*(1+F2+K2)*D2+$S$3*(1+F3+K3)*D3+$S$4*(1+F4+K4)*D4+$S$5*(1+F5+K5)*D5+$S$6*(1+F6+K6)*D6,2)</f>
        <v>3</v>
      </c>
      <c r="Z28" s="33">
        <f>ROUND($B$10*(1+$S$2*(1+F2+K2)*E2+$S$3*(1+F3+K3)*E3+$S$4*(1+F4+K4)*E4+$S$5*(1+F5+K5)*E5+$S$6*(1+F6+K6)*E6),0)</f>
        <v>1110</v>
      </c>
      <c r="AB28" s="24" t="s">
        <v>33</v>
      </c>
      <c r="AC28" s="24">
        <f>ROUND($B$8*(1+$S$2*(1+G2+K2)*B2+$S$3*(1+G3+K3)*B3+$S$4*(1+G4+K4)*B4+$S$5*(1+G5+K5)*B5+$S$6*(1+G6+K6)*B6),0)</f>
        <v>352</v>
      </c>
      <c r="AD28" s="34">
        <f>ROUND($B$9*(1+$S$2*(1+G2+K2)*C2+$S$3*(1+G3+K3)*C3+$S$4*(1+G4+K4)*C4+$S$5*(1+G5+K5)*C5+$S$6*(1+G6+K6)*C6),0)</f>
        <v>78</v>
      </c>
      <c r="AE28" s="34">
        <f t="shared" ref="AE28:AE30" si="20">ROUND($B$12*(1+AF28),0)</f>
        <v>18</v>
      </c>
      <c r="AF28" s="34">
        <f>ROUND($B$11+$S$2*(1+G2+K2)*D2+$S$3*(1+G3+K3)*D3+$S$4*(1+G4+K4)*D4+$S$5*(1+G5+K5)*D5+$S$6*(1+G6+K6)*D6,2)</f>
        <v>2.6</v>
      </c>
      <c r="AG28" s="24">
        <f>ROUND($B$10*(1+$S$2*(1+G2+K2)*E2+$S$3*(1+G3+K3)*E3+$S$4*(1+G4+K4)*E4+$S$5*(1+G5+K5)*E5+$S$6*(1+G6+K6)*E6),0)</f>
        <v>1010</v>
      </c>
      <c r="AI28" s="24" t="s">
        <v>33</v>
      </c>
      <c r="AJ28" s="24">
        <f>ROUND($B$8*(1+$S$2*(1+H2+K2)*B2+$S$3*(1+H3+K3)*B3+$S$4*(1+H4+K4)*B4+$S$5*(1+H5+K5)*B5+$S$6*(1+H6+K6)*B6),0)</f>
        <v>336</v>
      </c>
      <c r="AK28" s="24">
        <f>ROUND($B$9*(1+$S$2*(1+H2+K2)*C2+$S$3*(1+H3+K3)*C3+$S$4*(1+H4+K4)*C4+$S$5*(1+H5+K5)*C5+$S$6*(1+H6+K6)*C6),0)</f>
        <v>79</v>
      </c>
      <c r="AL28" s="24">
        <f t="shared" ref="AL28:AL31" si="21">ROUND($B$12*(1+AM28),0)</f>
        <v>19</v>
      </c>
      <c r="AM28" s="24">
        <f>ROUND($B$11+$S$2*(1+H2+K2)*D2+$S$3*(1+H3+K3)*D3+$S$4*(1+H4+K4)*D4+$S$5*(1+H5+K5)*D5+$S$6*(1+H6+K6)*D6,2)</f>
        <v>2.8</v>
      </c>
      <c r="AN28" s="24">
        <f>ROUND($B$10*(1+$S$2*(1+H2+K2)*E2+$S$3*(1+H3+K3)*E3+$S$4*(1+H4+K4)*E4+$S$5*(1+H5+K5)*E5+$S$6*(1+H6+K6)*E6),0)</f>
        <v>1060</v>
      </c>
      <c r="AP28" s="24" t="s">
        <v>33</v>
      </c>
      <c r="AQ28" s="24">
        <f>ROUND($B$8*(1+$S$2*(1+I2+K2)*B2+$S$3*(1+I3+K3)*B3+$S$4*(1+I4+K4)*B4+$S$5*(1+I5+K5)*B5+$S$6*(1+I6+K6)*B6),0)</f>
        <v>336</v>
      </c>
      <c r="AR28" s="24">
        <f>ROUND($B$9*(1+$S$2*(1+I2+K2)*C2+$S$3*(1+I3+K3)*C3+$S$4*(1+I4+K4)*C4+$S$5*(1+I5+K5)*C5+$S$6*(1+I6+K6)*C6),0)</f>
        <v>82</v>
      </c>
      <c r="AS28" s="33">
        <f t="shared" ref="AS28:AS31" si="22">ROUND($B$12*(1+AT28),0)</f>
        <v>21</v>
      </c>
      <c r="AT28" s="24">
        <f>ROUND($B$11+$S$2*(1+I2+K2)*D2+$S$3*(1+I3+K3)*D3+$S$4*(1+I4+K4)*D4+$S$5*(1+I5+K5)*D5+$S$6*(1+I6+K6)*D6,2)</f>
        <v>3.1</v>
      </c>
      <c r="AU28" s="24">
        <f>ROUND($B$10*(1+$S$2*(1+I2+K2)*E2+$S$3*(1+I3+K3)*E3+$S$4*(1+I4+K4)*E4+$S$5*(1+I5+K5)*E5+$S$6*(1+I6+K6)*E6),0)</f>
        <v>1100</v>
      </c>
      <c r="AW28" s="24" t="s">
        <v>33</v>
      </c>
      <c r="AX28" s="24">
        <f>ROUND($B$8*(1+$S$2*(1+J2+K2)*B2+$S$3*(1+J3+K3)*B3+$S$4*(1+J4+K4)*B4+$S$5*(1+J5+K5)*B5+$S$6*(1+J6+K6)*B6),0)</f>
        <v>396</v>
      </c>
      <c r="AY28" s="24">
        <f>ROUND($B$9*(1+$S$2*(1+J2+K2)*C2+$S$3*(1+J3+K3)*C3+$S$4*(1+J4+K4)*C4+$S$5*(1+J5+K5)*C5+$S$6*(1+J6+K6)*C6),0)</f>
        <v>83</v>
      </c>
      <c r="AZ28" s="24">
        <f t="shared" ref="AZ28:AZ31" si="23">ROUND($B$12*(1+BA28),0)</f>
        <v>20</v>
      </c>
      <c r="BA28" s="24">
        <f>ROUND($B$11+$S$2*(1+J2+K2)*D2+$S$3*(1+J3+K3)*D3+$S$4*(1+J4+K4)*D4+$S$5*(1+J5+K5)*D5+$S$6*(1+J6+K6)*D6,2)</f>
        <v>2.9</v>
      </c>
      <c r="BB28" s="24">
        <f>ROUND($B$10*(1+$S$2*(1+J2+K2)*E2+$S$3*(1+J3+K3)*E3+$S$4*(1+J4+K4)*E4+$S$5*(1+J5+K5)*E5+$S$6*(1+J6+K6)*E6),0)</f>
        <v>1010</v>
      </c>
    </row>
    <row r="29" spans="21:54" x14ac:dyDescent="0.2">
      <c r="U29" s="24" t="s">
        <v>34</v>
      </c>
      <c r="V29" s="34">
        <f>ROUND($B$8*(1+$S$2*(1+F2+L2)*B2+$S$3*(1+F3+L3)*B3+$S$4*(1+F4+L4)*B4+$S$5*(1+F5+L5)*B5+$S$6*(1+F6+L6)*B6),0)</f>
        <v>320</v>
      </c>
      <c r="W29" s="24">
        <f>ROUND($B$9*(1+$S$2*(1+F2+L2)*C2+$S$3*(1+F3+L3)*C3+$S$4*(1+F4+L4)*C4+$S$5*(1+F5+L5)*C5+$S$6*(1+F6+L6)*C6),0)</f>
        <v>81</v>
      </c>
      <c r="X29" s="24">
        <f t="shared" ref="X29:X31" si="24">ROUND($B$12*(1+Y29),0)</f>
        <v>20</v>
      </c>
      <c r="Y29" s="24">
        <f>ROUND($B$11+$S$2*(1+F2+L2)*D2+$S$3*(1+F3+L3)*D3+$S$4*(1+F4+L4)*D4+$S$5*(1+F5+L5)*D5+$S$6*(1+F6+L6)*D6,2)</f>
        <v>3.06</v>
      </c>
      <c r="Z29" s="24">
        <f>ROUND($B$10*(1+$S$2*(1+F2+L2)*E2+$S$3*(1+F3+L3)*E3+$S$4*(1+F4+L4)*E4+$S$5*(1+F5+L5)*E5+$S$6*(1+F6+L6)*E6),0)</f>
        <v>1100</v>
      </c>
      <c r="AB29" s="24" t="s">
        <v>34</v>
      </c>
      <c r="AC29" s="24">
        <f>ROUND($B$8*(1+$S$2*(1+G2+L2)*B2+$S$3*(1+G3+L3)*B3+$S$4*(1+G4+L4)*B4+$S$5*(1+G5+L5)*B5+$S$6*(1+G6+L6)*B6),0)</f>
        <v>352</v>
      </c>
      <c r="AD29" s="24">
        <f>ROUND($B$9*(1+$S$2*(1+G2+L2)*C2+$S$3*(1+G3+L3)*C3+$S$4*(1+G4+L4)*C4+$S$5*(1+G5+L5)*C5+$S$6*(1+G6+L6)*C6),0)</f>
        <v>79</v>
      </c>
      <c r="AE29" s="34">
        <f t="shared" si="20"/>
        <v>18</v>
      </c>
      <c r="AF29" s="24">
        <f>ROUND($B$11+$S$2*(1+G2+L2)*D2+$S$3*(1+G3+L3)*D3+$S$4*(1+G4+L4)*D4+$S$5*(1+G5+L5)*D5+$S$6*(1+G6+L6)*D6,2)</f>
        <v>2.66</v>
      </c>
      <c r="AG29" s="34">
        <f>ROUND($B$10*(1+$S$2*(1+G2+L2)*E2+$S$3*(1+G3+L3)*E3+$S$4*(1+G4+L4)*E4+$S$5*(1+G5+L5)*E5+$S$6*(1+G6+L6)*E6),0)</f>
        <v>1000</v>
      </c>
      <c r="AI29" s="24" t="s">
        <v>34</v>
      </c>
      <c r="AJ29" s="24">
        <f>ROUND($B$8*(1+$S$2*(1+H2+L2)*B2+$S$3*(1+H3+L3)*B3+$S$4*(1+H4+L4)*B4+$S$5*(1+H5+L5)*B5+$S$6*(1+H6+L6)*B6),0)</f>
        <v>336</v>
      </c>
      <c r="AK29" s="24">
        <f>ROUND($B$9*(1+$S$2*(1+H2+L2)*C2+$S$3*(1+H3+L3)*C3+$S$4*(1+H4+L4)*C4+$S$5*(1+H5+L5)*C5+$S$6*(1+H6+L6)*C6),0)</f>
        <v>80</v>
      </c>
      <c r="AL29" s="24">
        <f t="shared" si="21"/>
        <v>19</v>
      </c>
      <c r="AM29" s="24">
        <f>ROUND($B$11+$S$2*(1+H2+L2)*D2+$S$3*(1+H3+L3)*D3+$S$4*(1+H4+L4)*D4+$S$5*(1+H5+L5)*D5+$S$6*(1+H6+L6)*D6,2)</f>
        <v>2.86</v>
      </c>
      <c r="AN29" s="24">
        <f>ROUND($B$10*(1+$S$2*(1+H2+L2)*E2+$S$3*(1+H3+L3)*E3+$S$4*(1+H4+L4)*E4+$S$5*(1+H5+L5)*E5+$S$6*(1+H6+L6)*E6),0)</f>
        <v>1050</v>
      </c>
      <c r="AP29" s="24" t="s">
        <v>34</v>
      </c>
      <c r="AQ29" s="24">
        <f>ROUND($B$8*(1+$S$2*(1+I2+L2)*B2+$S$3*(1+I3+L3)*B3+$S$4*(1+I4+L4)*B4+$S$5*(1+I5+L5)*B5+$S$6*(1+I6+L6)*B6),0)</f>
        <v>336</v>
      </c>
      <c r="AR29" s="24">
        <f>ROUND($B$9*(1+$S$2*(1+I2+L2)*C2+$S$3*(1+I3+L3)*C3+$S$4*(1+I4+L4)*C4+$S$5*(1+I5+L5)*C5+$S$6*(1+I6+L6)*C6),0)</f>
        <v>83</v>
      </c>
      <c r="AS29" s="33">
        <f t="shared" si="22"/>
        <v>21</v>
      </c>
      <c r="AT29" s="33">
        <f>ROUND($B$11+$S$2*(1+I2+L2)*D2+$S$3*(1+I3+L3)*D3+$S$4*(1+I4+L4)*D4+$S$5*(1+I5+L5)*D5+$S$6*(1+I6+L6)*D6,2)</f>
        <v>3.16</v>
      </c>
      <c r="AU29" s="24">
        <f>ROUND($B$10*(1+$S$2*(1+I2+L2)*E2+$S$3*(1+I3+L3)*E3+$S$4*(1+I4+L4)*E4+$S$5*(1+I5+L5)*E5+$S$6*(1+I6+L6)*E6),0)</f>
        <v>1090</v>
      </c>
      <c r="AW29" s="24" t="s">
        <v>34</v>
      </c>
      <c r="AX29" s="24">
        <f>ROUND($B$8*(1+$S$2*(1+J2+L2)*B2+$S$3*(1+J3+L3)*B3+$S$4*(1+J4+L4)*B4+$S$5*(1+J5+L5)*B5+$S$6*(1+J6+L6)*B6),0)</f>
        <v>396</v>
      </c>
      <c r="AY29" s="33">
        <f>ROUND($B$9*(1+$S$2*(1+J2+L2)*C2+$S$3*(1+J3+L3)*C3+$S$4*(1+J4+L4)*C4+$S$5*(1+J5+L5)*C5+$S$6*(1+J6+L6)*C6),0)</f>
        <v>84</v>
      </c>
      <c r="AZ29" s="24">
        <f t="shared" si="23"/>
        <v>20</v>
      </c>
      <c r="BA29" s="24">
        <f>ROUND($B$11+$S$2*(1+J2+L2)*D2+$S$3*(1+J3+L3)*D3+$S$4*(1+J4+L4)*D4+$S$5*(1+J5+L5)*D5+$S$6*(1+J6+L6)*D6,2)</f>
        <v>2.96</v>
      </c>
      <c r="BB29" s="34">
        <f>ROUND($B$10*(1+$S$2*(1+J2+L2)*E2+$S$3*(1+J3+L3)*E3+$S$4*(1+J4+L4)*E4+$S$5*(1+J5+L5)*E5+$S$6*(1+J6+L6)*E6),0)</f>
        <v>1000</v>
      </c>
    </row>
    <row r="30" spans="21:54" x14ac:dyDescent="0.2">
      <c r="U30" s="24" t="s">
        <v>35</v>
      </c>
      <c r="V30" s="34">
        <f>ROUND($B$8*(1+$S$2*(1+F2+M2)*B2+$S$3*(1+F3+M3)*B3+$S$4*(1+F4+M4)*B4+$S$5*(1+F5+M5)*B5+$S$6*(1+F6+M6)*B6),0)</f>
        <v>320</v>
      </c>
      <c r="W30" s="24">
        <f>ROUND($B$9*(1+$S$2*(1+F2+M2)*C2+$S$3*(1+F3+M3)*C3+$S$4*(1+F4+M4)*C4+$S$5*(1+F5+M5)*C5+$S$6*(1+F6+M6)*C6),0)</f>
        <v>80</v>
      </c>
      <c r="X30" s="24">
        <f t="shared" si="24"/>
        <v>20</v>
      </c>
      <c r="Y30" s="24">
        <f>ROUND($B$11+$S$2*(1+F2+M2)*D2+$S$3*(1+F3+M3)*D3+$S$4*(1+F4+M4)*D4+$S$5*(1+F5+M5)*D5+$S$6*(1+F6+M6)*D6,2)</f>
        <v>3</v>
      </c>
      <c r="Z30" s="24">
        <f>ROUND($B$10*(1+$S$2*(1+F2+M2)*E2+$S$3*(1+F3+M3)*E3+$S$4*(1+F4+M4)*E4+$S$5*(1+F5+M5)*E5+$S$6*(1+F6+M6)*E6),0)</f>
        <v>1100</v>
      </c>
      <c r="AB30" s="24" t="s">
        <v>35</v>
      </c>
      <c r="AC30" s="24">
        <f>ROUND($B$8*(1+$S$2*(1+G2+M2)*B2+$S$3*(1+G3+M3)*B3+$S$4*(1+G4+M4)*B4+$S$5*(1+G5+M5)*B5+$S$6*(1+G6+M6)*B6),0)</f>
        <v>352</v>
      </c>
      <c r="AD30" s="34">
        <f>ROUND($B$9*(1+$S$2*(1+G2+M2)*C2+$S$3*(1+G3+M3)*C3+$S$4*(1+G4+M4)*C4+$S$5*(1+G5+M5)*C5+$S$6*(1+G6+M6)*C6),0)</f>
        <v>78</v>
      </c>
      <c r="AE30" s="34">
        <f t="shared" si="20"/>
        <v>18</v>
      </c>
      <c r="AF30" s="34">
        <f>ROUND($B$11+$S$2*(1+G2+M2)*D2+$S$3*(1+G3+M3)*D3+$S$4*(1+G4+M4)*D4+$S$5*(1+G5+M5)*D5+$S$6*(1+G6+M6)*D6,2)</f>
        <v>2.6</v>
      </c>
      <c r="AG30" s="34">
        <f>ROUND($B$10*(1+$S$2*(1+G2+M2)*E2+$S$3*(1+G3+M3)*E3+$S$4*(1+G4+M4)*E4+$S$5*(1+G5+M5)*E5+$S$6*(1+G6+M6)*E6),0)</f>
        <v>1000</v>
      </c>
      <c r="AI30" s="24" t="s">
        <v>35</v>
      </c>
      <c r="AJ30" s="24">
        <f>ROUND($B$8*(1+$S$2*(1+H2+M2)*B2+$S$3*(1+H3+M3)*B3+$S$4*(1+H4+M4)*B4+$S$5*(1+H5+M5)*B5+$S$6*(1+H6+M6)*B6),0)</f>
        <v>336</v>
      </c>
      <c r="AK30" s="24">
        <f>ROUND($B$9*(1+$S$2*(1+H2+M2)*C2+$S$3*(1+H3+M3)*C3+$S$4*(1+H4+M4)*C4+$S$5*(1+H5+M5)*C5+$S$6*(1+H6+M6)*C6),0)</f>
        <v>79</v>
      </c>
      <c r="AL30" s="24">
        <f t="shared" si="21"/>
        <v>19</v>
      </c>
      <c r="AM30" s="24">
        <f>ROUND($B$11+$S$2*(1+H2+M2)*D2+$S$3*(1+H3+M3)*D3+$S$4*(1+H4+M4)*D4+$S$5*(1+H5+M5)*D5+$S$6*(1+H6+M6)*D6,2)</f>
        <v>2.8</v>
      </c>
      <c r="AN30" s="24">
        <f>ROUND($B$10*(1+$S$2*(1+H2+M2)*E2+$S$3*(1+H3+M3)*E3+$S$4*(1+H4+M4)*E4+$S$5*(1+H5+M5)*E5+$S$6*(1+H6+M6)*E6),0)</f>
        <v>1050</v>
      </c>
      <c r="AP30" s="24" t="s">
        <v>35</v>
      </c>
      <c r="AQ30" s="24">
        <f>ROUND($B$8*(1+$S$2*(1+I2+M2)*B2+$S$3*(1+I3+M3)*B3+$S$4*(1+I4+M4)*B4+$S$5*(1+I5+M5)*B5+$S$6*(1+I6+M6)*B6),0)</f>
        <v>336</v>
      </c>
      <c r="AR30" s="24">
        <f>ROUND($B$9*(1+$S$2*(1+I2+M2)*C2+$S$3*(1+I3+M3)*C3+$S$4*(1+I4+M4)*C4+$S$5*(1+I5+M5)*C5+$S$6*(1+I6+M6)*C6),0)</f>
        <v>82</v>
      </c>
      <c r="AS30" s="33">
        <f t="shared" si="22"/>
        <v>21</v>
      </c>
      <c r="AT30" s="24">
        <f>ROUND($B$11+$S$2*(1+I2+M2)*D2+$S$3*(1+I3+M3)*D3+$S$4*(1+I4+M4)*D4+$S$5*(1+I5+M5)*D5+$S$6*(1+I6+M6)*D6,2)</f>
        <v>3.1</v>
      </c>
      <c r="AU30" s="24">
        <f>ROUND($B$10*(1+$S$2*(1+I2+M2)*E2+$S$3*(1+I3+M3)*E3+$S$4*(1+I4+M4)*E4+$S$5*(1+I5+M5)*E5+$S$6*(1+I6+M6)*E6),0)</f>
        <v>1090</v>
      </c>
      <c r="AW30" s="24" t="s">
        <v>35</v>
      </c>
      <c r="AX30" s="24">
        <f>ROUND($B$8*(1+$S$2*(1+J2+M2)*B2+$S$3*(1+J3+M3)*B3+$S$4*(1+J4+M4)*B4+$S$5*(1+J5+M5)*B5+$S$6*(1+J6+M6)*B6),0)</f>
        <v>396</v>
      </c>
      <c r="AY30" s="24">
        <f>ROUND($B$9*(1+$S$2*(1+J2+M2)*C2+$S$3*(1+J3+M3)*C3+$S$4*(1+J4+M4)*C4+$S$5*(1+J5+M5)*C5+$S$6*(1+J6+M6)*C6),0)</f>
        <v>83</v>
      </c>
      <c r="AZ30" s="24">
        <f t="shared" si="23"/>
        <v>20</v>
      </c>
      <c r="BA30" s="24">
        <f>ROUND($B$11+$S$2*(1+J2+M2)*D2+$S$3*(1+J3+M3)*D3+$S$4*(1+J4+M4)*D4+$S$5*(1+J5+M5)*D5+$S$6*(1+J6+M6)*D6,2)</f>
        <v>2.9</v>
      </c>
      <c r="BB30" s="34">
        <f>ROUND($B$10*(1+$S$2*(1+J2+M2)*E2+$S$3*(1+J3+M3)*E3+$S$4*(1+J4+M4)*E4+$S$5*(1+J5+M5)*E5+$S$6*(1+J6+M6)*E6),0)</f>
        <v>1000</v>
      </c>
    </row>
    <row r="31" spans="21:54" x14ac:dyDescent="0.2">
      <c r="U31" s="24" t="s">
        <v>36</v>
      </c>
      <c r="V31" s="24">
        <f>ROUND($B$8*(1+$S$2*(1+F2+N2)*B2+$S$3*(1+F3+N3)*B3+$S$4*(1+F4+N4)*B4+$S$5*(1+F5+N5)*B5+$S$6*(1+F6+N6)*B6),0)</f>
        <v>325</v>
      </c>
      <c r="W31" s="24">
        <f>ROUND($B$9*(1+$S$2*(1+F2+N2)*C2+$S$3*(1+F3+N3)*C3+$S$4*(1+F4+N4)*C4+$S$5*(1+F5+N5)*C5+$S$6*(1+F6+N6)*C6),0)</f>
        <v>81</v>
      </c>
      <c r="X31" s="24">
        <f t="shared" si="24"/>
        <v>20</v>
      </c>
      <c r="Y31" s="24">
        <f>ROUND($B$11+$S$2*(1+F2+N2)*D2+$S$3*(1+F3+N3)*D3+$S$4*(1+F4+N4)*D4+$S$5*(1+F5+N5)*D5+$S$6*(1+F6+N6)*D6,2)</f>
        <v>3.03</v>
      </c>
      <c r="Z31" s="24">
        <f>ROUND($B$10*(1+$S$2*(1+F2+N2)*E2+$S$3*(1+F3+N3)*E3+$S$4*(1+F4+N4)*E4+$S$5*(1+F5+N5)*E5+$S$6*(1+F6+N6)*E6),0)</f>
        <v>1100</v>
      </c>
      <c r="AB31" s="24" t="s">
        <v>36</v>
      </c>
      <c r="AC31" s="24">
        <f>ROUND($B$8*(1+$S$2*(1+G2+N2)*B2+$S$3*(1+G3+N3)*B3+$S$4*(1+G4+N4)*B4+$S$5*(1+G5+N5)*B5+$S$6*(1+G6+N6)*B6),0)</f>
        <v>357</v>
      </c>
      <c r="AD31" s="24">
        <f>ROUND($B$9*(1+$S$2*(1+G2+N2)*C2+$S$3*(1+G3+N3)*C3+$S$4*(1+G4+N4)*C4+$S$5*(1+G5+N5)*C5+$S$6*(1+G6+N6)*C6),0)</f>
        <v>79</v>
      </c>
      <c r="AE31" s="34">
        <f>ROUND($B$12*(1+AF31),0)</f>
        <v>18</v>
      </c>
      <c r="AF31" s="24">
        <f>ROUND($B$11+$S$2*(1+G2+N2)*D2+$S$3*(1+G3+N3)*D3+$S$4*(1+G4+N4)*D4+$S$5*(1+G5+N5)*D5+$S$6*(1+G6+N6)*D6,2)</f>
        <v>2.63</v>
      </c>
      <c r="AG31" s="34">
        <f>ROUND($B$10*(1+$S$2*(1+G2+N2)*E2+$S$3*(1+G3+N3)*E3+$S$4*(1+G4+N4)*E4+$S$5*(1+G5+N5)*E5+$S$6*(1+G6+N6)*E6),0)</f>
        <v>1000</v>
      </c>
      <c r="AI31" s="24" t="s">
        <v>36</v>
      </c>
      <c r="AJ31" s="24">
        <f>ROUND($B$8*(1+$S$2*(1+H2+N2)*B2+$S$3*(1+H3+N3)*B3+$S$4*(1+H4+N4)*B4+$S$5*(1+H5+N5)*B5+$S$6*(1+H6+N6)*B6),0)</f>
        <v>341</v>
      </c>
      <c r="AK31" s="24">
        <f>ROUND($B$9*(1+$S$2*(1+H2+N2)*C2+$S$3*(1+H3+N3)*C3+$S$4*(1+H4+N4)*C4+$S$5*(1+H5+N5)*C5+$S$6*(1+H6+N6)*C6),0)</f>
        <v>80</v>
      </c>
      <c r="AL31" s="24">
        <f t="shared" si="21"/>
        <v>19</v>
      </c>
      <c r="AM31" s="24">
        <f>ROUND($B$11+$S$2*(1+H2+N2)*D2+$S$3*(1+H3+N3)*D3+$S$4*(1+H4+N4)*D4+$S$5*(1+H5+N5)*D5+$S$6*(1+H6+N6)*D6,2)</f>
        <v>2.83</v>
      </c>
      <c r="AN31" s="24">
        <f>ROUND($B$10*(1+$S$2*(1+H2+N2)*E2+$S$3*(1+H3+N3)*E3+$S$4*(1+H4+N4)*E4+$S$5*(1+H5+N5)*E5+$S$6*(1+H6+N6)*E6),0)</f>
        <v>1050</v>
      </c>
      <c r="AP31" s="24" t="s">
        <v>36</v>
      </c>
      <c r="AQ31" s="24">
        <f>ROUND($B$8*(1+$S$2*(1+I2+N2)*B2+$S$3*(1+I3+N3)*B3+$S$4*(1+I4+N4)*B4+$S$5*(1+I5+N5)*B5+$S$6*(1+I6+N6)*B6),0)</f>
        <v>341</v>
      </c>
      <c r="AR31" s="24">
        <f>ROUND($B$9*(1+$S$2*(1+I2+N2)*C2+$S$3*(1+I3+N3)*C3+$S$4*(1+I4+N4)*C4+$S$5*(1+I5+N5)*C5+$S$6*(1+I6+N6)*C6),0)</f>
        <v>83</v>
      </c>
      <c r="AS31" s="33">
        <f t="shared" si="22"/>
        <v>21</v>
      </c>
      <c r="AT31" s="24">
        <f>ROUND($B$11+$S$2*(1+I2+N2)*D2+$S$3*(1+I3+N3)*D3+$S$4*(1+I4+N4)*D4+$S$5*(1+I5+N5)*D5+$S$6*(1+I6+N6)*D6,2)</f>
        <v>3.13</v>
      </c>
      <c r="AU31" s="24">
        <f>ROUND($B$10*(1+$S$2*(1+I2+N2)*E2+$S$3*(1+I3+N3)*E3+$S$4*(1+I4+N4)*E4+$S$5*(1+I5+N5)*E5+$S$6*(1+I6+N6)*E6),0)</f>
        <v>1090</v>
      </c>
      <c r="AW31" s="24" t="s">
        <v>36</v>
      </c>
      <c r="AX31" s="33">
        <f>ROUND($B$8*(1+$S$2*(1+J2+N2)*B2+$S$3*(1+J3+N3)*B3+$S$4*(1+J4+N4)*B4+$S$5*(1+J5+N5)*B5+$S$6*(1+J6+N6)*B6),0)</f>
        <v>401</v>
      </c>
      <c r="AY31" s="33">
        <f>ROUND($B$9*(1+$S$2*(1+J2+N2)*C2+$S$3*(1+J3+N3)*C3+$S$4*(1+J4+N4)*C4+$S$5*(1+J5+N5)*C5+$S$6*(1+J6+N6)*C6),0)</f>
        <v>84</v>
      </c>
      <c r="AZ31" s="24">
        <f t="shared" si="23"/>
        <v>20</v>
      </c>
      <c r="BA31" s="24">
        <f>ROUND($B$11+$S$2*(1+J2+N2)*D2+$S$3*(1+J3+N3)*D3+$S$4*(1+J4+N4)*D4+$S$5*(1+J5+N5)*D5+$S$6*(1+J6+N6)*D6,2)</f>
        <v>2.93</v>
      </c>
      <c r="BB31" s="34">
        <f>ROUND($B$10*(1+$S$2*(1+J2+N2)*E2+$S$3*(1+J3+N3)*E3+$S$4*(1+J4+N4)*E4+$S$5*(1+J5+N5)*E5+$S$6*(1+J6+N6)*E6),0)</f>
        <v>1000</v>
      </c>
    </row>
    <row r="37" spans="15:26" x14ac:dyDescent="0.2">
      <c r="U37" s="24" t="s">
        <v>36</v>
      </c>
      <c r="V37" s="24"/>
      <c r="W37" s="24"/>
      <c r="X37" s="24"/>
      <c r="Y37" s="24"/>
      <c r="Z37" s="24"/>
    </row>
    <row r="38" spans="15:26" x14ac:dyDescent="0.2">
      <c r="O38" s="22">
        <v>5</v>
      </c>
      <c r="P38" s="22">
        <v>5</v>
      </c>
      <c r="Q38" s="22">
        <v>5</v>
      </c>
      <c r="R38" s="22">
        <v>5</v>
      </c>
      <c r="S38" s="22">
        <v>5</v>
      </c>
      <c r="U38" s="24" t="s">
        <v>43</v>
      </c>
      <c r="V38" s="24">
        <f>ROUND($B$8*(1+O38*(1+$F$2+$N$2)*$B$2+O39*(1+$F$3+$N$3)*$B$3+O40*(1+$F$4+$N$4)*$B$4+O41*(1+$F$5+$N$5)*$B$5+O42*(1+$F$6+$N$6)*$B$6),0)</f>
        <v>82</v>
      </c>
      <c r="W38" s="24">
        <f t="shared" ref="W38:Z38" si="25">ROUND($B$8*(1+P38*(1+$F$2+$N$2)*$B$2+P39*(1+$F$3+$N$3)*$B$3+P40*(1+$F$4+$N$4)*$B$4+P41*(1+$F$5+$N$5)*$B$5+P42*(1+$F$6+$N$6)*$B$6),0)</f>
        <v>89</v>
      </c>
      <c r="X38" s="24">
        <f t="shared" si="25"/>
        <v>89</v>
      </c>
      <c r="Y38" s="24">
        <f t="shared" si="25"/>
        <v>92</v>
      </c>
      <c r="Z38" s="24">
        <f t="shared" si="25"/>
        <v>92</v>
      </c>
    </row>
    <row r="39" spans="15:26" x14ac:dyDescent="0.2">
      <c r="O39" s="22">
        <v>1</v>
      </c>
      <c r="P39" s="22">
        <v>5</v>
      </c>
      <c r="Q39" s="22">
        <v>5</v>
      </c>
      <c r="R39" s="22">
        <v>5</v>
      </c>
      <c r="S39" s="22">
        <v>5</v>
      </c>
      <c r="U39" s="24" t="s">
        <v>45</v>
      </c>
      <c r="V39" s="24">
        <f>ROUND($B$9*(1+O38*(1+$F$2+$N$2)*$C$2+O39*(1+$F$3+$N$3)*$C$3+O40*(1+$F$4+$N$4)*$C$4+O41*(1+$F$5+$N$5)*$C$5+O42*(1+$F$6+$N$6)*$C$6),0)</f>
        <v>21</v>
      </c>
      <c r="W39" s="24">
        <f t="shared" ref="W39:Z39" si="26">ROUND($B$9*(1+P38*(1+$F$2+$N$2)*$C$2+P39*(1+$F$3+$N$3)*$C$3+P40*(1+$F$4+$N$4)*$C$4+P41*(1+$F$5+$N$5)*$C$5+P42*(1+$F$6+$N$6)*$C$6),0)</f>
        <v>22</v>
      </c>
      <c r="X39" s="24">
        <f t="shared" si="26"/>
        <v>22</v>
      </c>
      <c r="Y39" s="24">
        <f t="shared" si="26"/>
        <v>23</v>
      </c>
      <c r="Z39" s="24">
        <f>ROUND($B$9*(1+S38*(1+$F$2+$N$2)*$C$2+S39*(1+$F$3+$N$3)*$C$3+S40*(1+$F$4+$N$4)*$C$4+S41*(1+$F$5+$N$5)*$C$5+S42*(1+$F$6+$N$6)*$C$6),0)</f>
        <v>23</v>
      </c>
    </row>
    <row r="40" spans="15:26" x14ac:dyDescent="0.2">
      <c r="O40" s="22">
        <v>1</v>
      </c>
      <c r="P40" s="22">
        <v>1</v>
      </c>
      <c r="Q40" s="22">
        <v>5</v>
      </c>
      <c r="R40" s="22">
        <v>5</v>
      </c>
      <c r="S40" s="22">
        <v>5</v>
      </c>
      <c r="U40" s="24" t="s">
        <v>54</v>
      </c>
      <c r="V40" s="24">
        <f>ROUND($B$12*(1+V41),0)</f>
        <v>6</v>
      </c>
      <c r="W40" s="24">
        <f t="shared" ref="W40:Z40" si="27">ROUND($B$12*(1+W41),0)</f>
        <v>6</v>
      </c>
      <c r="X40" s="24">
        <f t="shared" si="27"/>
        <v>6</v>
      </c>
      <c r="Y40" s="24">
        <f t="shared" si="27"/>
        <v>6</v>
      </c>
      <c r="Z40" s="24">
        <f t="shared" si="27"/>
        <v>6</v>
      </c>
    </row>
    <row r="41" spans="15:26" x14ac:dyDescent="0.2">
      <c r="O41" s="22">
        <v>1</v>
      </c>
      <c r="P41" s="22">
        <v>1</v>
      </c>
      <c r="Q41" s="22">
        <v>1</v>
      </c>
      <c r="R41" s="22">
        <v>5</v>
      </c>
      <c r="S41" s="22">
        <v>5</v>
      </c>
      <c r="U41" s="24" t="s">
        <v>64</v>
      </c>
      <c r="V41" s="24">
        <f>ROUND($B$11+O38*(1+$F$2+$N$2)*$D$2+O39*(1+$F$3+$N$3)*$D$3+O40*(1+$F$4+$N$4)*$D$4+O41*(1+$F$5+$N$5)*$D$5+O42*(1+$F$6+$N$6)*$D$6,2)</f>
        <v>0.11</v>
      </c>
      <c r="W41" s="24">
        <f t="shared" ref="W41:Z41" si="28">ROUND($B$11+P38*(1+$F$2+$N$2)*$D$2+P39*(1+$F$3+$N$3)*$D$3+P40*(1+$F$4+$N$4)*$D$4+P41*(1+$F$5+$N$5)*$D$5+P42*(1+$F$6+$N$6)*$D$6,2)</f>
        <v>0.15</v>
      </c>
      <c r="X41" s="24">
        <f t="shared" si="28"/>
        <v>0.15</v>
      </c>
      <c r="Y41" s="24">
        <f t="shared" si="28"/>
        <v>0.15</v>
      </c>
      <c r="Z41" s="24">
        <f t="shared" si="28"/>
        <v>0.15</v>
      </c>
    </row>
    <row r="42" spans="15:26" x14ac:dyDescent="0.2">
      <c r="O42" s="22">
        <v>1</v>
      </c>
      <c r="P42" s="22">
        <v>1</v>
      </c>
      <c r="Q42" s="22">
        <v>1</v>
      </c>
      <c r="R42" s="22">
        <v>1</v>
      </c>
      <c r="S42" s="22">
        <v>2</v>
      </c>
      <c r="U42" s="24" t="s">
        <v>55</v>
      </c>
      <c r="V42" s="24">
        <f>ROUND($B$10*(1+O38*(1+$F$2+$N$2)*$E$2+O39*(1+$F$3+$N$3)*$E$3+O40*(1+$F$4+$N$4)*$E$4+O41*(1+$F$5+$N$5)*$E$5+O42*(1+$F$6+$N$6)*$E$6),0)</f>
        <v>110</v>
      </c>
      <c r="W42" s="24">
        <f t="shared" ref="W42:Z42" si="29">ROUND($B$10*(1+P38*(1+$F$2+$N$2)*$E$2+P39*(1+$F$3+$N$3)*$E$3+P40*(1+$F$4+$N$4)*$E$4+P41*(1+$F$5+$N$5)*$E$5+P42*(1+$F$6+$N$6)*$E$6),0)</f>
        <v>110</v>
      </c>
      <c r="X42" s="24">
        <f t="shared" si="29"/>
        <v>150</v>
      </c>
      <c r="Y42" s="24">
        <f t="shared" si="29"/>
        <v>150</v>
      </c>
      <c r="Z42" s="24">
        <f t="shared" si="29"/>
        <v>150</v>
      </c>
    </row>
    <row r="44" spans="15:26" x14ac:dyDescent="0.2">
      <c r="U44" s="24" t="s">
        <v>36</v>
      </c>
      <c r="V44" s="24"/>
      <c r="W44" s="24"/>
      <c r="X44" s="24"/>
      <c r="Y44" s="24"/>
      <c r="Z44" s="24"/>
    </row>
    <row r="45" spans="15:26" x14ac:dyDescent="0.2">
      <c r="O45" s="22">
        <v>1</v>
      </c>
      <c r="P45" s="22">
        <v>1</v>
      </c>
      <c r="Q45" s="22">
        <v>4</v>
      </c>
      <c r="R45" s="22">
        <v>5</v>
      </c>
      <c r="S45" s="22">
        <v>5</v>
      </c>
      <c r="U45" s="24" t="s">
        <v>43</v>
      </c>
      <c r="V45" s="24">
        <f>ROUND($B$8*(1+O45*(1+$F$2+$N$2)*$B$2+O46*(1+$F$3+$N$3)*$B$3+O47*(1+$F$4+$N$4)*$B$4+O48*(1+$F$5+$N$5)*$B$5+O49*(1+$F$6+$N$6)*$B$6),0)</f>
        <v>87</v>
      </c>
      <c r="W45" s="24">
        <f t="shared" ref="W45" si="30">ROUND($B$8*(1+P45*(1+$F$2+$N$2)*$B$2+P46*(1+$F$3+$N$3)*$B$3+P47*(1+$F$4+$N$4)*$B$4+P48*(1+$F$5+$N$5)*$B$5+P49*(1+$F$6+$N$6)*$B$6),0)</f>
        <v>92</v>
      </c>
      <c r="X45" s="24">
        <f t="shared" ref="X45" si="31">ROUND($B$8*(1+Q45*(1+$F$2+$N$2)*$B$2+Q46*(1+$F$3+$N$3)*$B$3+Q47*(1+$F$4+$N$4)*$B$4+Q48*(1+$F$5+$N$5)*$B$5+Q49*(1+$F$6+$N$6)*$B$6),0)</f>
        <v>92</v>
      </c>
      <c r="Y45" s="24">
        <f t="shared" ref="Y45" si="32">ROUND($B$8*(1+R45*(1+$F$2+$N$2)*$B$2+R46*(1+$F$3+$N$3)*$B$3+R47*(1+$F$4+$N$4)*$B$4+R48*(1+$F$5+$N$5)*$B$5+R49*(1+$F$6+$N$6)*$B$6),0)</f>
        <v>92</v>
      </c>
      <c r="Z45" s="24">
        <f t="shared" ref="Z45" si="33">ROUND($B$8*(1+S45*(1+$F$2+$N$2)*$B$2+S46*(1+$F$3+$N$3)*$B$3+S47*(1+$F$4+$N$4)*$B$4+S48*(1+$F$5+$N$5)*$B$5+S49*(1+$F$6+$N$6)*$B$6),0)</f>
        <v>92</v>
      </c>
    </row>
    <row r="46" spans="15:26" x14ac:dyDescent="0.2">
      <c r="O46" s="22">
        <v>3</v>
      </c>
      <c r="P46" s="22">
        <v>5</v>
      </c>
      <c r="Q46" s="22">
        <v>5</v>
      </c>
      <c r="R46" s="22">
        <v>5</v>
      </c>
      <c r="S46" s="22">
        <v>5</v>
      </c>
      <c r="U46" s="24" t="s">
        <v>45</v>
      </c>
      <c r="V46" s="24">
        <f>ROUND($B$9*(1+O45*(1+$F$2+$N$2)*$C$2+O46*(1+$F$3+$N$3)*$C$3+O47*(1+$F$4+$N$4)*$C$4+O48*(1+$F$5+$N$5)*$C$5+O49*(1+$F$6+$N$6)*$C$6),0)</f>
        <v>21</v>
      </c>
      <c r="W46" s="24">
        <f t="shared" ref="W46" si="34">ROUND($B$9*(1+P45*(1+$F$2+$N$2)*$C$2+P46*(1+$F$3+$N$3)*$C$3+P47*(1+$F$4+$N$4)*$C$4+P48*(1+$F$5+$N$5)*$C$5+P49*(1+$F$6+$N$6)*$C$6),0)</f>
        <v>22</v>
      </c>
      <c r="X46" s="24">
        <f t="shared" ref="X46" si="35">ROUND($B$9*(1+Q45*(1+$F$2+$N$2)*$C$2+Q46*(1+$F$3+$N$3)*$C$3+Q47*(1+$F$4+$N$4)*$C$4+Q48*(1+$F$5+$N$5)*$C$5+Q49*(1+$F$6+$N$6)*$C$6),0)</f>
        <v>23</v>
      </c>
      <c r="Y46" s="24">
        <f t="shared" ref="Y46" si="36">ROUND($B$9*(1+R45*(1+$F$2+$N$2)*$C$2+R46*(1+$F$3+$N$3)*$C$3+R47*(1+$F$4+$N$4)*$C$4+R48*(1+$F$5+$N$5)*$C$5+R49*(1+$F$6+$N$6)*$C$6),0)</f>
        <v>23</v>
      </c>
      <c r="Z46" s="24">
        <f>ROUND($B$9*(1+S45*(1+$F$2+$N$2)*$C$2+S46*(1+$F$3+$N$3)*$C$3+S47*(1+$F$4+$N$4)*$C$4+S48*(1+$F$5+$N$5)*$C$5+S49*(1+$F$6+$N$6)*$C$6),0)</f>
        <v>23</v>
      </c>
    </row>
    <row r="47" spans="15:26" x14ac:dyDescent="0.2">
      <c r="O47" s="22">
        <v>2</v>
      </c>
      <c r="P47" s="22">
        <v>3</v>
      </c>
      <c r="Q47" s="22">
        <v>5</v>
      </c>
      <c r="R47" s="22">
        <v>5</v>
      </c>
      <c r="S47" s="22">
        <v>5</v>
      </c>
      <c r="U47" s="24" t="s">
        <v>54</v>
      </c>
      <c r="V47" s="24">
        <f>ROUND($B$12*(1+V48),0)</f>
        <v>5</v>
      </c>
      <c r="W47" s="24">
        <f t="shared" ref="W47" si="37">ROUND($B$12*(1+W48),0)</f>
        <v>5</v>
      </c>
      <c r="X47" s="24">
        <f t="shared" ref="X47" si="38">ROUND($B$12*(1+X48),0)</f>
        <v>6</v>
      </c>
      <c r="Y47" s="24">
        <f t="shared" ref="Y47" si="39">ROUND($B$12*(1+Y48),0)</f>
        <v>6</v>
      </c>
      <c r="Z47" s="24">
        <f t="shared" ref="Z47" si="40">ROUND($B$12*(1+Z48),0)</f>
        <v>6</v>
      </c>
    </row>
    <row r="48" spans="15:26" x14ac:dyDescent="0.2">
      <c r="O48" s="22">
        <v>3</v>
      </c>
      <c r="P48" s="22">
        <v>5</v>
      </c>
      <c r="Q48" s="22">
        <v>5</v>
      </c>
      <c r="R48" s="22">
        <v>5</v>
      </c>
      <c r="S48" s="22">
        <v>5</v>
      </c>
      <c r="U48" s="24" t="s">
        <v>64</v>
      </c>
      <c r="V48" s="24">
        <f>ROUND($B$11+O45*(1+$F$2+$N$2)*$D$2+O46*(1+$F$3+$N$3)*$D$3+O47*(1+$F$4+$N$4)*$D$4+O48*(1+$F$5+$N$5)*$D$5+O49*(1+$F$6+$N$6)*$D$6,2)</f>
        <v>0.05</v>
      </c>
      <c r="W48" s="24">
        <f t="shared" ref="W48" si="41">ROUND($B$11+P45*(1+$F$2+$N$2)*$D$2+P46*(1+$F$3+$N$3)*$D$3+P47*(1+$F$4+$N$4)*$D$4+P48*(1+$F$5+$N$5)*$D$5+P49*(1+$F$6+$N$6)*$D$6,2)</f>
        <v>7.0000000000000007E-2</v>
      </c>
      <c r="X48" s="24">
        <f t="shared" ref="X48" si="42">ROUND($B$11+Q45*(1+$F$2+$N$2)*$D$2+Q46*(1+$F$3+$N$3)*$D$3+Q47*(1+$F$4+$N$4)*$D$4+Q48*(1+$F$5+$N$5)*$D$5+Q49*(1+$F$6+$N$6)*$D$6,2)</f>
        <v>0.13</v>
      </c>
      <c r="Y48" s="24">
        <f t="shared" ref="Y48" si="43">ROUND($B$11+R45*(1+$F$2+$N$2)*$D$2+R46*(1+$F$3+$N$3)*$D$3+R47*(1+$F$4+$N$4)*$D$4+R48*(1+$F$5+$N$5)*$D$5+R49*(1+$F$6+$N$6)*$D$6,2)</f>
        <v>0.15</v>
      </c>
      <c r="Z48" s="24">
        <f t="shared" ref="Z48" si="44">ROUND($B$11+S45*(1+$F$2+$N$2)*$D$2+S46*(1+$F$3+$N$3)*$D$3+S47*(1+$F$4+$N$4)*$D$4+S48*(1+$F$5+$N$5)*$D$5+S49*(1+$F$6+$N$6)*$D$6,2)</f>
        <v>0.15</v>
      </c>
    </row>
    <row r="49" spans="15:26" x14ac:dyDescent="0.2">
      <c r="O49" s="22">
        <v>1</v>
      </c>
      <c r="P49" s="22">
        <v>1</v>
      </c>
      <c r="Q49" s="22">
        <v>1</v>
      </c>
      <c r="R49" s="22">
        <v>2</v>
      </c>
      <c r="S49" s="22">
        <v>2</v>
      </c>
      <c r="U49" s="24" t="s">
        <v>55</v>
      </c>
      <c r="V49" s="24">
        <f>ROUND($B$10*(1+O45*(1+$F$2+$N$2)*$E$2+O46*(1+$F$3+$N$3)*$E$3+O47*(1+$F$4+$N$4)*$E$4+O48*(1+$F$5+$N$5)*$E$5+O49*(1+$F$6+$N$6)*$E$6),0)</f>
        <v>120</v>
      </c>
      <c r="W49" s="24">
        <f t="shared" ref="W49" si="45">ROUND($B$10*(1+P45*(1+$F$2+$N$2)*$E$2+P46*(1+$F$3+$N$3)*$E$3+P47*(1+$F$4+$N$4)*$E$4+P48*(1+$F$5+$N$5)*$E$5+P49*(1+$F$6+$N$6)*$E$6),0)</f>
        <v>130</v>
      </c>
      <c r="X49" s="24">
        <f t="shared" ref="X49" si="46">ROUND($B$10*(1+Q45*(1+$F$2+$N$2)*$E$2+Q46*(1+$F$3+$N$3)*$E$3+Q47*(1+$F$4+$N$4)*$E$4+Q48*(1+$F$5+$N$5)*$E$5+Q49*(1+$F$6+$N$6)*$E$6),0)</f>
        <v>150</v>
      </c>
      <c r="Y49" s="24">
        <f t="shared" ref="Y49" si="47">ROUND($B$10*(1+R45*(1+$F$2+$N$2)*$E$2+R46*(1+$F$3+$N$3)*$E$3+R47*(1+$F$4+$N$4)*$E$4+R48*(1+$F$5+$N$5)*$E$5+R49*(1+$F$6+$N$6)*$E$6),0)</f>
        <v>150</v>
      </c>
      <c r="Z49" s="24">
        <f t="shared" ref="Z49" si="48">ROUND($B$10*(1+S45*(1+$F$2+$N$2)*$E$2+S46*(1+$F$3+$N$3)*$E$3+S47*(1+$F$4+$N$4)*$E$4+S48*(1+$F$5+$N$5)*$E$5+S49*(1+$F$6+$N$6)*$E$6),0)</f>
        <v>150</v>
      </c>
    </row>
  </sheetData>
  <mergeCells count="5">
    <mergeCell ref="U1:Z1"/>
    <mergeCell ref="AB1:AG1"/>
    <mergeCell ref="AI1:AN1"/>
    <mergeCell ref="AP1:AU1"/>
    <mergeCell ref="AW1:B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D2" sqref="D2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77</v>
      </c>
      <c r="B1" t="s">
        <v>78</v>
      </c>
      <c r="D1" s="6" t="s">
        <v>75</v>
      </c>
    </row>
    <row r="2" spans="1:4" x14ac:dyDescent="0.3">
      <c r="A2">
        <v>1</v>
      </c>
      <c r="B2">
        <v>50</v>
      </c>
      <c r="D2" t="s">
        <v>76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caste list</vt:lpstr>
      <vt:lpstr>race list</vt:lpstr>
      <vt:lpstr>god list</vt:lpstr>
      <vt:lpstr>attribute list</vt:lpstr>
      <vt:lpstr>settings</vt:lpstr>
      <vt:lpstr>calculation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2023-05-22T12:49:58Z</dcterms:modified>
</cp:coreProperties>
</file>