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8d51136f2b0cd48/UPenn/SNP_rates/Data/singletons_excluded/"/>
    </mc:Choice>
  </mc:AlternateContent>
  <bookViews>
    <workbookView xWindow="0" yWindow="0" windowWidth="20490" windowHeight="7530" activeTab="3"/>
  </bookViews>
  <sheets>
    <sheet name="AFR_3mer" sheetId="3" r:id="rId1"/>
    <sheet name="EAS_3mer" sheetId="4" r:id="rId2"/>
    <sheet name="EUR_3mer" sheetId="5" r:id="rId3"/>
    <sheet name="SAS_3mer" sheetId="6" r:id="rId4"/>
  </sheets>
  <definedNames>
    <definedName name="AFR_3mer_LRT" localSheetId="0">AFR_3mer!$A$1:$M$33</definedName>
    <definedName name="EAS_3mer_LRT" localSheetId="1">EAS_3mer!$A$1:$M$33</definedName>
    <definedName name="EUR_3mer_LRT" localSheetId="2">EUR_3mer!$A$1:$M$33</definedName>
    <definedName name="SAS_3mer_LRT" localSheetId="3">SAS_3mer!$A$1:$M$33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O2" i="3"/>
  <c r="O2" i="4"/>
  <c r="J34" i="3"/>
  <c r="K34" i="3"/>
  <c r="L34" i="3"/>
  <c r="J34" i="4"/>
  <c r="K34" i="4"/>
  <c r="L34" i="4"/>
  <c r="J34" i="5"/>
  <c r="K34" i="5"/>
  <c r="L34" i="5"/>
  <c r="Q33" i="6"/>
  <c r="L34" i="6"/>
  <c r="K34" i="6"/>
  <c r="J34" i="6"/>
  <c r="O2" i="6"/>
</calcChain>
</file>

<file path=xl/connections.xml><?xml version="1.0" encoding="utf-8"?>
<connections xmlns="http://schemas.openxmlformats.org/spreadsheetml/2006/main">
  <connection id="1" name="AFR_3mer_LRT" type="6" refreshedVersion="6" background="1" saveData="1">
    <textPr codePage="437" sourceFile="C:\Users\Rocky\OneDrive\UPenn\SNP_rates\Data\singletons_excluded\AFR_3mer_LRT.txt">
      <textFields>
        <textField/>
      </textFields>
    </textPr>
  </connection>
  <connection id="2" name="EAS_3mer_LRT" type="6" refreshedVersion="6" background="1" saveData="1">
    <textPr codePage="437" sourceFile="C:\Users\Rocky\OneDrive\UPenn\SNP_rates\Data\singletons_excluded\EAS_3mer_LRT.txt">
      <textFields>
        <textField/>
      </textFields>
    </textPr>
  </connection>
  <connection id="3" name="EUR_3mer_LRT" type="6" refreshedVersion="6" background="1" saveData="1">
    <textPr codePage="437" sourceFile="C:\Users\Rocky\OneDrive\UPenn\SNP_rates\Data\singletons_excluded\EUR_3mer_LRT.txt">
      <textFields>
        <textField/>
      </textFields>
    </textPr>
  </connection>
  <connection id="4" name="SAS_3mer_LRT" type="6" refreshedVersion="6" background="1" saveData="1">
    <textPr codePage="437" sourceFile="C:\Users\Rocky\OneDrive\UPenn\SNP_rates\Data\singletons_excluded\SAS_3mer_L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<sst xmlns="http://schemas.openxmlformats.org/spreadsheetml/2006/main" count="190" uniqueCount="49">
  <si>
    <t>Context</t>
  </si>
  <si>
    <t>alpha</t>
  </si>
  <si>
    <t>likelihood_0</t>
  </si>
  <si>
    <t>likelihood_1</t>
  </si>
  <si>
    <t>Chi_stat</t>
  </si>
  <si>
    <t>p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</si>
  <si>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</si>
  <si>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</si>
  <si>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</si>
  <si>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</si>
  <si>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</si>
  <si>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</si>
  <si>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</si>
  <si>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</si>
  <si>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</si>
  <si>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</si>
  <si>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</si>
  <si>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ATA</t>
  </si>
  <si>
    <t>ATC</t>
  </si>
  <si>
    <t>ATG</t>
  </si>
  <si>
    <t>CAA</t>
  </si>
  <si>
    <t>CAC</t>
  </si>
  <si>
    <t>CAG</t>
  </si>
  <si>
    <t>CCA</t>
  </si>
  <si>
    <t>CCC</t>
  </si>
  <si>
    <t>CCG</t>
  </si>
  <si>
    <t>CGA</t>
  </si>
  <si>
    <t>CGC</t>
  </si>
  <si>
    <t>CTA</t>
  </si>
  <si>
    <t>CTC</t>
  </si>
  <si>
    <t>GAA</t>
  </si>
  <si>
    <t>GAC</t>
  </si>
  <si>
    <t>GCA</t>
  </si>
  <si>
    <t>GCC</t>
  </si>
  <si>
    <t>GGA</t>
  </si>
  <si>
    <t>GTA</t>
  </si>
  <si>
    <t>TAA</t>
  </si>
  <si>
    <t>TCA</t>
  </si>
  <si>
    <t>s1</t>
  </si>
  <si>
    <t>s2</t>
  </si>
  <si>
    <t>s3</t>
  </si>
  <si>
    <t>p1</t>
  </si>
  <si>
    <t>p2</t>
  </si>
  <si>
    <t>p3</t>
  </si>
  <si>
    <t>same</t>
  </si>
  <si>
    <t>1.0855116304778e-319</t>
  </si>
  <si>
    <t>1.19719887950253e-311</t>
  </si>
  <si>
    <t>total_alpha</t>
  </si>
  <si>
    <t>log10_p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</si>
</sst>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FR_3mer_L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AS_3mer_LR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UR_3mer_L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S_3mer_LR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8" sqref="O8"/>
    </sheetView>
  </sheetViews>
  <sheetFormatPr defaultRowHeight="15" x14ac:dyDescent="0.25"/>
  <cols>
    <col min="1" max="1" width="8" bestFit="1" customWidth="1"/>
    <col min="2" max="7" width="7" bestFit="1" customWidth="1"/>
    <col min="8" max="8" width="9" bestFit="1" customWidth="1"/>
    <col min="9" max="9" width="12" bestFit="1" customWidth="1"/>
    <col min="10" max="11" width="12.7109375" bestFit="1" customWidth="1"/>
    <col min="12" max="13" width="12" bestFit="1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47</v>
      </c>
    </row>
    <row r="2" spans="1:15" x14ac:dyDescent="0.25">
      <c r="A2" t="s">
        <v>6</v>
      </c>
      <c r="B2">
        <v>58987</v>
      </c>
      <c r="C2">
        <v>97103</v>
      </c>
      <c r="D2">
        <v>38628</v>
      </c>
      <c r="E2">
        <v>67917</v>
      </c>
      <c r="F2">
        <v>116595</v>
      </c>
      <c r="G2">
        <v>40940</v>
      </c>
      <c r="H2">
        <v>94478477</v>
      </c>
      <c r="I2">
        <v>1.15783851518606</v>
      </c>
      <c r="J2">
        <v>-280.89800858497603</v>
      </c>
      <c r="K2">
        <v>-38.732770442962597</v>
      </c>
      <c r="L2">
        <v>484.33047628402699</v>
      </c>
      <c r="M2" s="1">
        <v>1.1868019635058699E-104</v>
      </c>
      <c r="O2">
        <f>SUM(E2:G33)/SUM(B2:D33)</f>
        <v>1.2158592539147837</v>
      </c>
    </row>
    <row r="3" spans="1:15" x14ac:dyDescent="0.25">
      <c r="A3" t="s">
        <v>7</v>
      </c>
      <c r="B3">
        <v>28720</v>
      </c>
      <c r="C3">
        <v>71663</v>
      </c>
      <c r="D3">
        <v>21020</v>
      </c>
      <c r="E3">
        <v>22710</v>
      </c>
      <c r="F3">
        <v>87118</v>
      </c>
      <c r="G3">
        <v>23370</v>
      </c>
      <c r="H3">
        <v>35309101</v>
      </c>
      <c r="I3">
        <v>1.0971557539764301</v>
      </c>
      <c r="J3">
        <v>-1844.53175079823</v>
      </c>
      <c r="K3">
        <v>-36.941603183746302</v>
      </c>
      <c r="L3">
        <v>3615.1802952289599</v>
      </c>
      <c r="M3">
        <v>0</v>
      </c>
    </row>
    <row r="4" spans="1:15" x14ac:dyDescent="0.25">
      <c r="A4" t="s">
        <v>8</v>
      </c>
      <c r="B4">
        <v>21108</v>
      </c>
      <c r="C4">
        <v>78374</v>
      </c>
      <c r="D4">
        <v>20984</v>
      </c>
      <c r="E4">
        <v>30356</v>
      </c>
      <c r="F4">
        <v>83812</v>
      </c>
      <c r="G4">
        <v>20558</v>
      </c>
      <c r="H4">
        <v>48345602</v>
      </c>
      <c r="I4">
        <v>1.1183736489964</v>
      </c>
      <c r="J4">
        <v>-1194.7576332092301</v>
      </c>
      <c r="K4">
        <v>-36.8941441774368</v>
      </c>
      <c r="L4">
        <v>2315.7269780635802</v>
      </c>
      <c r="M4">
        <v>0</v>
      </c>
    </row>
    <row r="5" spans="1:15" x14ac:dyDescent="0.25">
      <c r="A5" t="s">
        <v>9</v>
      </c>
      <c r="B5">
        <v>27451</v>
      </c>
      <c r="C5">
        <v>152084</v>
      </c>
      <c r="D5">
        <v>37501</v>
      </c>
      <c r="E5">
        <v>34681</v>
      </c>
      <c r="F5">
        <v>209069</v>
      </c>
      <c r="G5">
        <v>42191</v>
      </c>
      <c r="H5">
        <v>62392932</v>
      </c>
      <c r="I5">
        <v>1.3174818924049501</v>
      </c>
      <c r="J5">
        <v>-810.34823286533401</v>
      </c>
      <c r="K5">
        <v>-38.529026269912698</v>
      </c>
      <c r="L5">
        <v>1543.6384131908401</v>
      </c>
      <c r="M5">
        <v>0</v>
      </c>
    </row>
    <row r="6" spans="1:15" x14ac:dyDescent="0.25">
      <c r="A6" t="s">
        <v>10</v>
      </c>
      <c r="B6">
        <v>58624</v>
      </c>
      <c r="C6">
        <v>45303</v>
      </c>
      <c r="D6">
        <v>168014</v>
      </c>
      <c r="E6">
        <v>62543</v>
      </c>
      <c r="F6">
        <v>50712</v>
      </c>
      <c r="G6">
        <v>202388</v>
      </c>
      <c r="H6">
        <v>48726166</v>
      </c>
      <c r="I6">
        <v>1.1607039762301401</v>
      </c>
      <c r="J6">
        <v>-439.49449968338001</v>
      </c>
      <c r="K6">
        <v>-39.421294927597003</v>
      </c>
      <c r="L6">
        <v>800.14640951156605</v>
      </c>
      <c r="M6" s="1">
        <v>4.0223639527416299E-173</v>
      </c>
    </row>
    <row r="7" spans="1:15" x14ac:dyDescent="0.25">
      <c r="A7" t="s">
        <v>11</v>
      </c>
      <c r="B7">
        <v>48356</v>
      </c>
      <c r="C7">
        <v>22825</v>
      </c>
      <c r="D7">
        <v>88674</v>
      </c>
      <c r="E7">
        <v>68375</v>
      </c>
      <c r="F7">
        <v>29661</v>
      </c>
      <c r="G7">
        <v>120823</v>
      </c>
      <c r="H7">
        <v>26990095</v>
      </c>
      <c r="I7">
        <v>1.3691095054893501</v>
      </c>
      <c r="J7">
        <v>-115.864160180092</v>
      </c>
      <c r="K7">
        <v>-38.180231213569598</v>
      </c>
      <c r="L7">
        <v>155.36785793304401</v>
      </c>
      <c r="M7" s="1">
        <v>1.8309974290999799E-33</v>
      </c>
    </row>
    <row r="8" spans="1:15" x14ac:dyDescent="0.25">
      <c r="A8" t="s">
        <v>12</v>
      </c>
      <c r="B8">
        <v>14905</v>
      </c>
      <c r="C8">
        <v>14068</v>
      </c>
      <c r="D8">
        <v>269570</v>
      </c>
      <c r="E8">
        <v>15148</v>
      </c>
      <c r="F8">
        <v>10588</v>
      </c>
      <c r="G8">
        <v>295109</v>
      </c>
      <c r="H8">
        <v>4874670</v>
      </c>
      <c r="I8">
        <v>1.0747028066308699</v>
      </c>
      <c r="J8">
        <v>-870.36577633023296</v>
      </c>
      <c r="K8">
        <v>-37.030796214938199</v>
      </c>
      <c r="L8">
        <v>1666.66996023059</v>
      </c>
      <c r="M8">
        <v>0</v>
      </c>
    </row>
    <row r="9" spans="1:15" x14ac:dyDescent="0.25">
      <c r="A9" t="s">
        <v>13</v>
      </c>
      <c r="B9">
        <v>28569</v>
      </c>
      <c r="C9">
        <v>39042</v>
      </c>
      <c r="D9">
        <v>121338</v>
      </c>
      <c r="E9">
        <v>37668</v>
      </c>
      <c r="F9">
        <v>51415</v>
      </c>
      <c r="G9">
        <v>140014</v>
      </c>
      <c r="H9">
        <v>38296374</v>
      </c>
      <c r="I9">
        <v>1.21248061646264</v>
      </c>
      <c r="J9">
        <v>-512.30246746540104</v>
      </c>
      <c r="K9">
        <v>-38.394490599632299</v>
      </c>
      <c r="L9">
        <v>947.81595373153698</v>
      </c>
      <c r="M9" s="1">
        <v>3.7595881196327599E-205</v>
      </c>
    </row>
    <row r="10" spans="1:15" x14ac:dyDescent="0.25">
      <c r="A10" t="s">
        <v>14</v>
      </c>
      <c r="B10">
        <v>111281</v>
      </c>
      <c r="C10">
        <v>57703</v>
      </c>
      <c r="D10">
        <v>45379</v>
      </c>
      <c r="E10">
        <v>128789</v>
      </c>
      <c r="F10">
        <v>80791</v>
      </c>
      <c r="G10">
        <v>65664</v>
      </c>
      <c r="H10">
        <v>53682278</v>
      </c>
      <c r="I10">
        <v>1.2840089007897799</v>
      </c>
      <c r="J10">
        <v>-1503.6949608325999</v>
      </c>
      <c r="K10">
        <v>-39.2408689260483</v>
      </c>
      <c r="L10">
        <v>2928.9081838131001</v>
      </c>
      <c r="M10">
        <v>0</v>
      </c>
    </row>
    <row r="11" spans="1:15" x14ac:dyDescent="0.25">
      <c r="A11" t="s">
        <v>15</v>
      </c>
      <c r="B11">
        <v>90197</v>
      </c>
      <c r="C11">
        <v>23775</v>
      </c>
      <c r="D11">
        <v>21114</v>
      </c>
      <c r="E11">
        <v>122730</v>
      </c>
      <c r="F11">
        <v>32469</v>
      </c>
      <c r="G11">
        <v>31364</v>
      </c>
      <c r="H11">
        <v>32345810</v>
      </c>
      <c r="I11">
        <v>1.38106835645441</v>
      </c>
      <c r="J11">
        <v>-134.41598415374801</v>
      </c>
      <c r="K11">
        <v>-37.460214078426397</v>
      </c>
      <c r="L11">
        <v>193.911540150642</v>
      </c>
      <c r="M11" s="1">
        <v>8.7218484671050903E-42</v>
      </c>
    </row>
    <row r="12" spans="1:15" x14ac:dyDescent="0.25">
      <c r="A12" t="s">
        <v>16</v>
      </c>
      <c r="B12">
        <v>113142</v>
      </c>
      <c r="C12">
        <v>28932</v>
      </c>
      <c r="D12">
        <v>27145</v>
      </c>
      <c r="E12">
        <v>161347</v>
      </c>
      <c r="F12">
        <v>46076</v>
      </c>
      <c r="G12">
        <v>34566</v>
      </c>
      <c r="H12">
        <v>41005014</v>
      </c>
      <c r="I12">
        <v>1.43003445239601</v>
      </c>
      <c r="J12">
        <v>-538.31916534900699</v>
      </c>
      <c r="K12">
        <v>-38.157671689987197</v>
      </c>
      <c r="L12">
        <v>1000.32298731804</v>
      </c>
      <c r="M12" s="1">
        <v>1.5313234546134499E-216</v>
      </c>
    </row>
    <row r="13" spans="1:15" x14ac:dyDescent="0.25">
      <c r="A13" t="s">
        <v>17</v>
      </c>
      <c r="B13">
        <v>39486</v>
      </c>
      <c r="C13">
        <v>190030</v>
      </c>
      <c r="D13">
        <v>30204</v>
      </c>
      <c r="E13">
        <v>41439</v>
      </c>
      <c r="F13">
        <v>238863</v>
      </c>
      <c r="G13">
        <v>27266</v>
      </c>
      <c r="H13">
        <v>52024917</v>
      </c>
      <c r="I13">
        <v>1.1842291698752501</v>
      </c>
      <c r="J13">
        <v>-1871.55461359024</v>
      </c>
      <c r="K13">
        <v>-38.649913072586102</v>
      </c>
      <c r="L13">
        <v>3665.8094010353102</v>
      </c>
      <c r="M13">
        <v>0</v>
      </c>
    </row>
    <row r="14" spans="1:15" x14ac:dyDescent="0.25">
      <c r="A14" t="s">
        <v>18</v>
      </c>
      <c r="B14">
        <v>29805</v>
      </c>
      <c r="C14">
        <v>65897</v>
      </c>
      <c r="D14">
        <v>14893</v>
      </c>
      <c r="E14">
        <v>42007</v>
      </c>
      <c r="F14">
        <v>76301</v>
      </c>
      <c r="G14">
        <v>16241</v>
      </c>
      <c r="H14">
        <v>32557772</v>
      </c>
      <c r="I14">
        <v>1.2165920701659201</v>
      </c>
      <c r="J14">
        <v>-665.566488862038</v>
      </c>
      <c r="K14">
        <v>-36.805025041103399</v>
      </c>
      <c r="L14">
        <v>1257.52292764187</v>
      </c>
      <c r="M14" s="1">
        <v>2.42330898607719E-272</v>
      </c>
    </row>
    <row r="15" spans="1:15" x14ac:dyDescent="0.25">
      <c r="A15" t="s">
        <v>19</v>
      </c>
      <c r="B15">
        <v>33694</v>
      </c>
      <c r="C15">
        <v>192759</v>
      </c>
      <c r="D15">
        <v>29876</v>
      </c>
      <c r="E15">
        <v>48020</v>
      </c>
      <c r="F15">
        <v>219042</v>
      </c>
      <c r="G15">
        <v>38710</v>
      </c>
      <c r="H15">
        <v>44859253</v>
      </c>
      <c r="I15">
        <v>1.19288882646911</v>
      </c>
      <c r="J15">
        <v>-1146.8129281997701</v>
      </c>
      <c r="K15">
        <v>-38.777078270912199</v>
      </c>
      <c r="L15">
        <v>2216.07169985771</v>
      </c>
      <c r="M15">
        <v>0</v>
      </c>
    </row>
    <row r="16" spans="1:15" x14ac:dyDescent="0.25">
      <c r="A16" t="s">
        <v>20</v>
      </c>
      <c r="B16">
        <v>31559</v>
      </c>
      <c r="C16">
        <v>81141</v>
      </c>
      <c r="D16">
        <v>14519</v>
      </c>
      <c r="E16">
        <v>38464</v>
      </c>
      <c r="F16">
        <v>82219</v>
      </c>
      <c r="G16">
        <v>19304</v>
      </c>
      <c r="H16">
        <v>46618003</v>
      </c>
      <c r="I16">
        <v>1.10036236725646</v>
      </c>
      <c r="J16">
        <v>-843.30466485023499</v>
      </c>
      <c r="K16">
        <v>-37.005519390106201</v>
      </c>
      <c r="L16">
        <v>1612.5982909202601</v>
      </c>
      <c r="M16">
        <v>0</v>
      </c>
    </row>
    <row r="17" spans="1:13" x14ac:dyDescent="0.25">
      <c r="A17" t="s">
        <v>21</v>
      </c>
      <c r="B17">
        <v>30381</v>
      </c>
      <c r="C17">
        <v>93402</v>
      </c>
      <c r="D17">
        <v>18332</v>
      </c>
      <c r="E17">
        <v>27429</v>
      </c>
      <c r="F17">
        <v>83359</v>
      </c>
      <c r="G17">
        <v>22402</v>
      </c>
      <c r="H17">
        <v>35123808</v>
      </c>
      <c r="I17">
        <v>0.93719874749322696</v>
      </c>
      <c r="J17">
        <v>-881.12407994270302</v>
      </c>
      <c r="K17">
        <v>-37.084652066230802</v>
      </c>
      <c r="L17">
        <v>1688.0788557529399</v>
      </c>
      <c r="M17">
        <v>0</v>
      </c>
    </row>
    <row r="18" spans="1:13" x14ac:dyDescent="0.25">
      <c r="A18" t="s">
        <v>22</v>
      </c>
      <c r="B18">
        <v>22551</v>
      </c>
      <c r="C18">
        <v>116128</v>
      </c>
      <c r="D18">
        <v>20020</v>
      </c>
      <c r="E18">
        <v>32490</v>
      </c>
      <c r="F18">
        <v>112550</v>
      </c>
      <c r="G18">
        <v>25079</v>
      </c>
      <c r="H18">
        <v>46825997</v>
      </c>
      <c r="I18">
        <v>1.0719601257726901</v>
      </c>
      <c r="J18">
        <v>-2207.7937151193601</v>
      </c>
      <c r="K18">
        <v>-37.380196094512897</v>
      </c>
      <c r="L18">
        <v>4340.8270380496997</v>
      </c>
      <c r="M18">
        <v>0</v>
      </c>
    </row>
    <row r="19" spans="1:13" x14ac:dyDescent="0.25">
      <c r="A19" t="s">
        <v>23</v>
      </c>
      <c r="B19">
        <v>33486</v>
      </c>
      <c r="C19">
        <v>21245</v>
      </c>
      <c r="D19">
        <v>91673</v>
      </c>
      <c r="E19">
        <v>43826</v>
      </c>
      <c r="F19">
        <v>32433</v>
      </c>
      <c r="G19">
        <v>134746</v>
      </c>
      <c r="H19">
        <v>43255777</v>
      </c>
      <c r="I19">
        <v>1.4412516051474</v>
      </c>
      <c r="J19">
        <v>-326.781348586082</v>
      </c>
      <c r="K19">
        <v>-37.856931090354898</v>
      </c>
      <c r="L19">
        <v>577.84883499145496</v>
      </c>
      <c r="M19" s="1">
        <v>6.3872895893441404E-125</v>
      </c>
    </row>
    <row r="20" spans="1:13" x14ac:dyDescent="0.25">
      <c r="A20" t="s">
        <v>24</v>
      </c>
      <c r="B20">
        <v>29022</v>
      </c>
      <c r="C20">
        <v>25151</v>
      </c>
      <c r="D20">
        <v>84529</v>
      </c>
      <c r="E20">
        <v>38364</v>
      </c>
      <c r="F20">
        <v>38332</v>
      </c>
      <c r="G20">
        <v>119810</v>
      </c>
      <c r="H20">
        <v>29408642</v>
      </c>
      <c r="I20">
        <v>1.4167495782324699</v>
      </c>
      <c r="J20">
        <v>-231.83915507793401</v>
      </c>
      <c r="K20">
        <v>-37.785921454429598</v>
      </c>
      <c r="L20">
        <v>388.10646724700899</v>
      </c>
      <c r="M20" s="1">
        <v>8.3422203823962698E-84</v>
      </c>
    </row>
    <row r="21" spans="1:13" x14ac:dyDescent="0.25">
      <c r="A21" t="s">
        <v>25</v>
      </c>
      <c r="B21">
        <v>13464</v>
      </c>
      <c r="C21">
        <v>9991</v>
      </c>
      <c r="D21">
        <v>206666</v>
      </c>
      <c r="E21">
        <v>12352</v>
      </c>
      <c r="F21">
        <v>11338</v>
      </c>
      <c r="G21">
        <v>254277</v>
      </c>
      <c r="H21">
        <v>4976142</v>
      </c>
      <c r="I21">
        <v>1.20791670469014</v>
      </c>
      <c r="J21">
        <v>-615.36199398338795</v>
      </c>
      <c r="K21">
        <v>-36.544920608401299</v>
      </c>
      <c r="L21">
        <v>1157.6341467499699</v>
      </c>
      <c r="M21" s="1">
        <v>1.1403532370966899E-250</v>
      </c>
    </row>
    <row r="22" spans="1:13" x14ac:dyDescent="0.25">
      <c r="A22" t="s">
        <v>26</v>
      </c>
      <c r="B22">
        <v>141370</v>
      </c>
      <c r="C22">
        <v>12098</v>
      </c>
      <c r="D22">
        <v>9084</v>
      </c>
      <c r="E22">
        <v>181089</v>
      </c>
      <c r="F22">
        <v>10569</v>
      </c>
      <c r="G22">
        <v>10237</v>
      </c>
      <c r="H22">
        <v>4414868</v>
      </c>
      <c r="I22">
        <v>1.2420333185688299</v>
      </c>
      <c r="J22">
        <v>-909.58654907345795</v>
      </c>
      <c r="K22">
        <v>-35.964199423789999</v>
      </c>
      <c r="L22">
        <v>1747.24469929934</v>
      </c>
      <c r="M22">
        <v>0</v>
      </c>
    </row>
    <row r="23" spans="1:13" x14ac:dyDescent="0.25">
      <c r="A23" t="s">
        <v>27</v>
      </c>
      <c r="B23">
        <v>175979</v>
      </c>
      <c r="C23">
        <v>11688</v>
      </c>
      <c r="D23">
        <v>14587</v>
      </c>
      <c r="E23">
        <v>206633</v>
      </c>
      <c r="F23">
        <v>7735</v>
      </c>
      <c r="G23">
        <v>16725</v>
      </c>
      <c r="H23">
        <v>4219796</v>
      </c>
      <c r="I23">
        <v>1.1425880328695599</v>
      </c>
      <c r="J23">
        <v>-1508.2161689847701</v>
      </c>
      <c r="K23">
        <v>-36.439379669725902</v>
      </c>
      <c r="L23">
        <v>2943.5535786300902</v>
      </c>
      <c r="M23">
        <v>0</v>
      </c>
    </row>
    <row r="24" spans="1:13" x14ac:dyDescent="0.25">
      <c r="A24" t="s">
        <v>28</v>
      </c>
      <c r="B24">
        <v>12427</v>
      </c>
      <c r="C24">
        <v>64800</v>
      </c>
      <c r="D24">
        <v>11231</v>
      </c>
      <c r="E24">
        <v>14719</v>
      </c>
      <c r="F24">
        <v>70088</v>
      </c>
      <c r="G24">
        <v>14875</v>
      </c>
      <c r="H24">
        <v>31422078</v>
      </c>
      <c r="I24">
        <v>1.12688507540302</v>
      </c>
      <c r="J24">
        <v>-297.37978929281201</v>
      </c>
      <c r="K24">
        <v>-35.608153879642501</v>
      </c>
      <c r="L24">
        <v>523.54327082633995</v>
      </c>
      <c r="M24" s="1">
        <v>3.7693523776273603E-113</v>
      </c>
    </row>
    <row r="25" spans="1:13" x14ac:dyDescent="0.25">
      <c r="A25" t="s">
        <v>29</v>
      </c>
      <c r="B25">
        <v>16497</v>
      </c>
      <c r="C25">
        <v>55809</v>
      </c>
      <c r="D25">
        <v>16270</v>
      </c>
      <c r="E25">
        <v>19002</v>
      </c>
      <c r="F25">
        <v>55685</v>
      </c>
      <c r="G25">
        <v>21465</v>
      </c>
      <c r="H25">
        <v>39419308</v>
      </c>
      <c r="I25">
        <v>1.08553106936416</v>
      </c>
      <c r="J25">
        <v>-655.26368141174305</v>
      </c>
      <c r="K25">
        <v>-36.0571384429932</v>
      </c>
      <c r="L25">
        <v>1238.4130859375</v>
      </c>
      <c r="M25" s="1">
        <v>3.3942069664056402E-268</v>
      </c>
    </row>
    <row r="26" spans="1:13" x14ac:dyDescent="0.25">
      <c r="A26" t="s">
        <v>30</v>
      </c>
      <c r="B26">
        <v>24156</v>
      </c>
      <c r="C26">
        <v>62739</v>
      </c>
      <c r="D26">
        <v>14358</v>
      </c>
      <c r="E26">
        <v>25003</v>
      </c>
      <c r="F26">
        <v>65627</v>
      </c>
      <c r="G26">
        <v>19587</v>
      </c>
      <c r="H26">
        <v>48269488</v>
      </c>
      <c r="I26">
        <v>1.0885307102011801</v>
      </c>
      <c r="J26">
        <v>-584.90739262104</v>
      </c>
      <c r="K26">
        <v>-36.4175670146942</v>
      </c>
      <c r="L26">
        <v>1096.97965121269</v>
      </c>
      <c r="M26" s="1">
        <v>1.64562193147053E-237</v>
      </c>
    </row>
    <row r="27" spans="1:13" x14ac:dyDescent="0.25">
      <c r="A27" t="s">
        <v>31</v>
      </c>
      <c r="B27">
        <v>14158</v>
      </c>
      <c r="C27">
        <v>45587</v>
      </c>
      <c r="D27">
        <v>14582</v>
      </c>
      <c r="E27">
        <v>10443</v>
      </c>
      <c r="F27">
        <v>45632</v>
      </c>
      <c r="G27">
        <v>19101</v>
      </c>
      <c r="H27">
        <v>22245634</v>
      </c>
      <c r="I27">
        <v>1.01142249788099</v>
      </c>
      <c r="J27">
        <v>-1204.6211572289501</v>
      </c>
      <c r="K27">
        <v>-35.366561651229901</v>
      </c>
      <c r="L27">
        <v>2338.50919115543</v>
      </c>
      <c r="M27">
        <v>0</v>
      </c>
    </row>
    <row r="28" spans="1:13" x14ac:dyDescent="0.25">
      <c r="A28" t="s">
        <v>32</v>
      </c>
      <c r="B28">
        <v>37302</v>
      </c>
      <c r="C28">
        <v>20842</v>
      </c>
      <c r="D28">
        <v>77788</v>
      </c>
      <c r="E28">
        <v>55045</v>
      </c>
      <c r="F28">
        <v>25373</v>
      </c>
      <c r="G28">
        <v>105123</v>
      </c>
      <c r="H28">
        <v>33815239</v>
      </c>
      <c r="I28">
        <v>1.36495453609158</v>
      </c>
      <c r="J28">
        <v>-378.60880279540999</v>
      </c>
      <c r="K28">
        <v>-37.685665011405902</v>
      </c>
      <c r="L28">
        <v>681.84627556800797</v>
      </c>
      <c r="M28" s="1">
        <v>1.8129313069847599E-147</v>
      </c>
    </row>
    <row r="29" spans="1:13" x14ac:dyDescent="0.25">
      <c r="A29" t="s">
        <v>33</v>
      </c>
      <c r="B29">
        <v>28446</v>
      </c>
      <c r="C29">
        <v>20804</v>
      </c>
      <c r="D29">
        <v>77109</v>
      </c>
      <c r="E29">
        <v>45232</v>
      </c>
      <c r="F29">
        <v>27577</v>
      </c>
      <c r="G29">
        <v>111025</v>
      </c>
      <c r="H29">
        <v>26299266</v>
      </c>
      <c r="I29">
        <v>1.4548548184142001</v>
      </c>
      <c r="J29">
        <v>-340.25717425346397</v>
      </c>
      <c r="K29">
        <v>-37.5145052671432</v>
      </c>
      <c r="L29">
        <v>605.48533797264099</v>
      </c>
      <c r="M29" s="1">
        <v>6.5198378940299802E-131</v>
      </c>
    </row>
    <row r="30" spans="1:13" x14ac:dyDescent="0.25">
      <c r="A30" t="s">
        <v>34</v>
      </c>
      <c r="B30">
        <v>92672</v>
      </c>
      <c r="C30">
        <v>26663</v>
      </c>
      <c r="D30">
        <v>26249</v>
      </c>
      <c r="E30">
        <v>116126</v>
      </c>
      <c r="F30">
        <v>38444</v>
      </c>
      <c r="G30">
        <v>40629</v>
      </c>
      <c r="H30">
        <v>36193534</v>
      </c>
      <c r="I30">
        <v>1.3407998131662799</v>
      </c>
      <c r="J30">
        <v>-808.257411956787</v>
      </c>
      <c r="K30">
        <v>-37.826389312744098</v>
      </c>
      <c r="L30">
        <v>1540.86204528809</v>
      </c>
      <c r="M30">
        <v>0</v>
      </c>
    </row>
    <row r="31" spans="1:13" x14ac:dyDescent="0.25">
      <c r="A31" t="s">
        <v>35</v>
      </c>
      <c r="B31">
        <v>12162</v>
      </c>
      <c r="C31">
        <v>63614</v>
      </c>
      <c r="D31">
        <v>15036</v>
      </c>
      <c r="E31">
        <v>14327</v>
      </c>
      <c r="F31">
        <v>76240</v>
      </c>
      <c r="G31">
        <v>12467</v>
      </c>
      <c r="H31">
        <v>27338412</v>
      </c>
      <c r="I31">
        <v>1.13458573756772</v>
      </c>
      <c r="J31">
        <v>-840.61672204732895</v>
      </c>
      <c r="K31">
        <v>-35.673748910427101</v>
      </c>
      <c r="L31">
        <v>1609.8859462738001</v>
      </c>
      <c r="M31">
        <v>0</v>
      </c>
    </row>
    <row r="32" spans="1:13" x14ac:dyDescent="0.25">
      <c r="A32" t="s">
        <v>36</v>
      </c>
      <c r="B32">
        <v>25627</v>
      </c>
      <c r="C32">
        <v>74263</v>
      </c>
      <c r="D32">
        <v>44168</v>
      </c>
      <c r="E32">
        <v>29503</v>
      </c>
      <c r="F32">
        <v>89869</v>
      </c>
      <c r="G32">
        <v>39856</v>
      </c>
      <c r="H32">
        <v>51390859</v>
      </c>
      <c r="I32">
        <v>1.1053048077857499</v>
      </c>
      <c r="J32">
        <v>-1298.2835592031499</v>
      </c>
      <c r="K32">
        <v>-37.687655925750697</v>
      </c>
      <c r="L32">
        <v>2521.1918065547902</v>
      </c>
      <c r="M32">
        <v>0</v>
      </c>
    </row>
    <row r="33" spans="1:13" x14ac:dyDescent="0.25">
      <c r="A33" t="s">
        <v>37</v>
      </c>
      <c r="B33">
        <v>31771</v>
      </c>
      <c r="C33">
        <v>32189</v>
      </c>
      <c r="D33">
        <v>88305</v>
      </c>
      <c r="E33">
        <v>42684</v>
      </c>
      <c r="F33">
        <v>42818</v>
      </c>
      <c r="G33">
        <v>119977</v>
      </c>
      <c r="H33">
        <v>47439761</v>
      </c>
      <c r="I33">
        <v>1.3494828095754099</v>
      </c>
      <c r="J33">
        <v>-45.717134952545202</v>
      </c>
      <c r="K33">
        <v>-38.087680339813197</v>
      </c>
      <c r="L33">
        <v>15.258909225463899</v>
      </c>
      <c r="M33">
        <v>1.6082422508415801E-3</v>
      </c>
    </row>
    <row r="34" spans="1:13" x14ac:dyDescent="0.25">
      <c r="J34">
        <f>SUM(J2:J33)</f>
        <v>-25906.847171485442</v>
      </c>
      <c r="K34">
        <f>SUM(K2:K33)</f>
        <v>-1197.2019136622548</v>
      </c>
      <c r="L34">
        <f>-2*(J34-K34)</f>
        <v>49419.290515646375</v>
      </c>
      <c r="M34">
        <v>-10585</v>
      </c>
    </row>
    <row r="35" spans="1:13" x14ac:dyDescent="0.25">
      <c r="M3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1" sqref="O1"/>
    </sheetView>
  </sheetViews>
  <sheetFormatPr defaultRowHeight="15" x14ac:dyDescent="0.25"/>
  <cols>
    <col min="1" max="1" width="8" bestFit="1" customWidth="1"/>
    <col min="2" max="4" width="7" bestFit="1" customWidth="1"/>
    <col min="5" max="7" width="6" bestFit="1" customWidth="1"/>
    <col min="8" max="8" width="9" bestFit="1" customWidth="1"/>
    <col min="9" max="9" width="12" bestFit="1" customWidth="1"/>
    <col min="10" max="11" width="12.7109375" bestFit="1" customWidth="1"/>
    <col min="12" max="12" width="12" bestFit="1" customWidth="1"/>
    <col min="13" max="13" width="20.7109375" bestFit="1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47</v>
      </c>
    </row>
    <row r="2" spans="1:15" x14ac:dyDescent="0.25">
      <c r="A2" t="s">
        <v>6</v>
      </c>
      <c r="B2">
        <v>58987</v>
      </c>
      <c r="C2">
        <v>97103</v>
      </c>
      <c r="D2">
        <v>38628</v>
      </c>
      <c r="E2">
        <v>16820</v>
      </c>
      <c r="F2">
        <v>29011</v>
      </c>
      <c r="G2">
        <v>10140</v>
      </c>
      <c r="H2">
        <v>94647958</v>
      </c>
      <c r="I2">
        <v>0.28744646103596</v>
      </c>
      <c r="J2">
        <v>-101.613511562347</v>
      </c>
      <c r="K2">
        <v>-36.6424944400787</v>
      </c>
      <c r="L2">
        <v>129.94203424453701</v>
      </c>
      <c r="M2" s="1">
        <v>5.5662811327453804E-28</v>
      </c>
      <c r="O2">
        <f>SUM(E2:G33)/SUM(B2:D33)</f>
        <v>0.30829509502768987</v>
      </c>
    </row>
    <row r="3" spans="1:15" x14ac:dyDescent="0.25">
      <c r="A3" t="s">
        <v>7</v>
      </c>
      <c r="B3">
        <v>28720</v>
      </c>
      <c r="C3">
        <v>71663</v>
      </c>
      <c r="D3">
        <v>21020</v>
      </c>
      <c r="E3">
        <v>5597</v>
      </c>
      <c r="F3">
        <v>22104</v>
      </c>
      <c r="G3">
        <v>6600</v>
      </c>
      <c r="H3">
        <v>35407998</v>
      </c>
      <c r="I3">
        <v>0.282538322776208</v>
      </c>
      <c r="J3">
        <v>-591.69178223609902</v>
      </c>
      <c r="K3">
        <v>-34.9247933626175</v>
      </c>
      <c r="L3">
        <v>1113.5339777469601</v>
      </c>
      <c r="M3" s="1">
        <v>4.2155118561625802E-241</v>
      </c>
    </row>
    <row r="4" spans="1:15" x14ac:dyDescent="0.25">
      <c r="A4" t="s">
        <v>8</v>
      </c>
      <c r="B4">
        <v>21108</v>
      </c>
      <c r="C4">
        <v>78374</v>
      </c>
      <c r="D4">
        <v>20984</v>
      </c>
      <c r="E4">
        <v>7715</v>
      </c>
      <c r="F4">
        <v>20688</v>
      </c>
      <c r="G4">
        <v>5122</v>
      </c>
      <c r="H4">
        <v>48446803</v>
      </c>
      <c r="I4">
        <v>0.27829429050520499</v>
      </c>
      <c r="J4">
        <v>-372.54191553592699</v>
      </c>
      <c r="K4">
        <v>-34.815935492515599</v>
      </c>
      <c r="L4">
        <v>675.45196008682296</v>
      </c>
      <c r="M4" s="1">
        <v>4.4141726272996396E-146</v>
      </c>
    </row>
    <row r="5" spans="1:15" x14ac:dyDescent="0.25">
      <c r="A5" t="s">
        <v>9</v>
      </c>
      <c r="B5">
        <v>27451</v>
      </c>
      <c r="C5">
        <v>152084</v>
      </c>
      <c r="D5">
        <v>37501</v>
      </c>
      <c r="E5">
        <v>8047</v>
      </c>
      <c r="F5">
        <v>52652</v>
      </c>
      <c r="G5">
        <v>11012</v>
      </c>
      <c r="H5">
        <v>62607162</v>
      </c>
      <c r="I5">
        <v>0.33041062312243102</v>
      </c>
      <c r="J5">
        <v>-232.67125201225301</v>
      </c>
      <c r="K5">
        <v>-36.439218044280999</v>
      </c>
      <c r="L5">
        <v>392.464067935944</v>
      </c>
      <c r="M5" s="1">
        <v>9.4940796860849901E-85</v>
      </c>
    </row>
    <row r="6" spans="1:15" x14ac:dyDescent="0.25">
      <c r="A6" t="s">
        <v>10</v>
      </c>
      <c r="B6">
        <v>58624</v>
      </c>
      <c r="C6">
        <v>45303</v>
      </c>
      <c r="D6">
        <v>168014</v>
      </c>
      <c r="E6">
        <v>15963</v>
      </c>
      <c r="F6">
        <v>12159</v>
      </c>
      <c r="G6">
        <v>47413</v>
      </c>
      <c r="H6">
        <v>48966274</v>
      </c>
      <c r="I6">
        <v>0.27776245582681502</v>
      </c>
      <c r="J6">
        <v>-53.633799314498901</v>
      </c>
      <c r="K6">
        <v>-37.301281213760397</v>
      </c>
      <c r="L6">
        <v>32.665036201477101</v>
      </c>
      <c r="M6" s="1">
        <v>3.7895851143883999E-7</v>
      </c>
    </row>
    <row r="7" spans="1:15" x14ac:dyDescent="0.25">
      <c r="A7" t="s">
        <v>11</v>
      </c>
      <c r="B7">
        <v>48356</v>
      </c>
      <c r="C7">
        <v>22825</v>
      </c>
      <c r="D7">
        <v>88674</v>
      </c>
      <c r="E7">
        <v>19959</v>
      </c>
      <c r="F7">
        <v>7379</v>
      </c>
      <c r="G7">
        <v>28466</v>
      </c>
      <c r="H7">
        <v>27153150</v>
      </c>
      <c r="I7">
        <v>0.34909136404866897</v>
      </c>
      <c r="J7">
        <v>-426.38829815387697</v>
      </c>
      <c r="K7">
        <v>-36.149187326431303</v>
      </c>
      <c r="L7">
        <v>780.47822165489197</v>
      </c>
      <c r="M7" s="1">
        <v>7.4128187603569103E-169</v>
      </c>
    </row>
    <row r="8" spans="1:15" x14ac:dyDescent="0.25">
      <c r="A8" t="s">
        <v>12</v>
      </c>
      <c r="B8">
        <v>14905</v>
      </c>
      <c r="C8">
        <v>14068</v>
      </c>
      <c r="D8">
        <v>269570</v>
      </c>
      <c r="E8">
        <v>3513</v>
      </c>
      <c r="F8">
        <v>2289</v>
      </c>
      <c r="G8">
        <v>77743</v>
      </c>
      <c r="H8">
        <v>5111970</v>
      </c>
      <c r="I8">
        <v>0.27984243475814202</v>
      </c>
      <c r="J8">
        <v>-531.24855566024803</v>
      </c>
      <c r="K8">
        <v>-34.891139641404202</v>
      </c>
      <c r="L8">
        <v>992.71483203768696</v>
      </c>
      <c r="M8" s="1">
        <v>6.8470312589000902E-215</v>
      </c>
    </row>
    <row r="9" spans="1:15" x14ac:dyDescent="0.25">
      <c r="A9" t="s">
        <v>13</v>
      </c>
      <c r="B9">
        <v>28569</v>
      </c>
      <c r="C9">
        <v>39042</v>
      </c>
      <c r="D9">
        <v>121338</v>
      </c>
      <c r="E9">
        <v>9585</v>
      </c>
      <c r="F9">
        <v>12269</v>
      </c>
      <c r="G9">
        <v>33285</v>
      </c>
      <c r="H9">
        <v>38470332</v>
      </c>
      <c r="I9">
        <v>0.29181948568132099</v>
      </c>
      <c r="J9">
        <v>-223.181868672371</v>
      </c>
      <c r="K9">
        <v>-36.2777194976807</v>
      </c>
      <c r="L9">
        <v>373.80829834937998</v>
      </c>
      <c r="M9" s="1">
        <v>1.0422720302398201E-80</v>
      </c>
    </row>
    <row r="10" spans="1:15" x14ac:dyDescent="0.25">
      <c r="A10" t="s">
        <v>14</v>
      </c>
      <c r="B10">
        <v>111281</v>
      </c>
      <c r="C10">
        <v>57703</v>
      </c>
      <c r="D10">
        <v>45379</v>
      </c>
      <c r="E10">
        <v>32178</v>
      </c>
      <c r="F10">
        <v>19823</v>
      </c>
      <c r="G10">
        <v>16939</v>
      </c>
      <c r="H10">
        <v>53888582</v>
      </c>
      <c r="I10">
        <v>0.321604008154392</v>
      </c>
      <c r="J10">
        <v>-446.973775744438</v>
      </c>
      <c r="K10">
        <v>-37.169371843337998</v>
      </c>
      <c r="L10">
        <v>819.60880780219998</v>
      </c>
      <c r="M10" s="1">
        <v>2.4181375990784198E-177</v>
      </c>
    </row>
    <row r="11" spans="1:15" x14ac:dyDescent="0.25">
      <c r="A11" t="s">
        <v>15</v>
      </c>
      <c r="B11">
        <v>90197</v>
      </c>
      <c r="C11">
        <v>23775</v>
      </c>
      <c r="D11">
        <v>21114</v>
      </c>
      <c r="E11">
        <v>33037</v>
      </c>
      <c r="F11">
        <v>7835</v>
      </c>
      <c r="G11">
        <v>7719</v>
      </c>
      <c r="H11">
        <v>32483782</v>
      </c>
      <c r="I11">
        <v>0.35970418844291802</v>
      </c>
      <c r="J11">
        <v>-72.717701196670504</v>
      </c>
      <c r="K11">
        <v>-35.3943505883217</v>
      </c>
      <c r="L11">
        <v>74.646701216697707</v>
      </c>
      <c r="M11" s="1">
        <v>4.3134574176545402E-16</v>
      </c>
    </row>
    <row r="12" spans="1:15" x14ac:dyDescent="0.25">
      <c r="A12" t="s">
        <v>16</v>
      </c>
      <c r="B12">
        <v>113142</v>
      </c>
      <c r="C12">
        <v>28932</v>
      </c>
      <c r="D12">
        <v>27145</v>
      </c>
      <c r="E12">
        <v>41070</v>
      </c>
      <c r="F12">
        <v>12021</v>
      </c>
      <c r="G12">
        <v>8660</v>
      </c>
      <c r="H12">
        <v>41185252</v>
      </c>
      <c r="I12">
        <v>0.36491765109119001</v>
      </c>
      <c r="J12">
        <v>-215.52668726444199</v>
      </c>
      <c r="K12">
        <v>-36.111842393875101</v>
      </c>
      <c r="L12">
        <v>358.82968974113498</v>
      </c>
      <c r="M12" s="1">
        <v>1.8268901591381401E-77</v>
      </c>
    </row>
    <row r="13" spans="1:15" x14ac:dyDescent="0.25">
      <c r="A13" t="s">
        <v>17</v>
      </c>
      <c r="B13">
        <v>39486</v>
      </c>
      <c r="C13">
        <v>190030</v>
      </c>
      <c r="D13">
        <v>30204</v>
      </c>
      <c r="E13">
        <v>10631</v>
      </c>
      <c r="F13">
        <v>60545</v>
      </c>
      <c r="G13">
        <v>6276</v>
      </c>
      <c r="H13">
        <v>52255033</v>
      </c>
      <c r="I13">
        <v>0.29821346064993098</v>
      </c>
      <c r="J13">
        <v>-687.384840369225</v>
      </c>
      <c r="K13">
        <v>-36.551207304000897</v>
      </c>
      <c r="L13">
        <v>1301.6672661304499</v>
      </c>
      <c r="M13" s="1">
        <v>6.3983477032348799E-282</v>
      </c>
    </row>
    <row r="14" spans="1:15" x14ac:dyDescent="0.25">
      <c r="A14" t="s">
        <v>18</v>
      </c>
      <c r="B14">
        <v>29805</v>
      </c>
      <c r="C14">
        <v>65897</v>
      </c>
      <c r="D14">
        <v>14893</v>
      </c>
      <c r="E14">
        <v>12866</v>
      </c>
      <c r="F14">
        <v>19216</v>
      </c>
      <c r="G14">
        <v>3829</v>
      </c>
      <c r="H14">
        <v>32656410</v>
      </c>
      <c r="I14">
        <v>0.324707265247073</v>
      </c>
      <c r="J14">
        <v>-738.33076781034504</v>
      </c>
      <c r="K14">
        <v>-34.802998840808897</v>
      </c>
      <c r="L14">
        <v>1407.0555379390701</v>
      </c>
      <c r="M14" s="1">
        <v>8.6731344469961602E-305</v>
      </c>
    </row>
    <row r="15" spans="1:15" x14ac:dyDescent="0.25">
      <c r="A15" t="s">
        <v>19</v>
      </c>
      <c r="B15">
        <v>33694</v>
      </c>
      <c r="C15">
        <v>192759</v>
      </c>
      <c r="D15">
        <v>29876</v>
      </c>
      <c r="E15">
        <v>12798</v>
      </c>
      <c r="F15">
        <v>56345</v>
      </c>
      <c r="G15">
        <v>10044</v>
      </c>
      <c r="H15">
        <v>45085838</v>
      </c>
      <c r="I15">
        <v>0.30892719902937199</v>
      </c>
      <c r="J15">
        <v>-414.74745678901701</v>
      </c>
      <c r="K15">
        <v>-36.764998793601997</v>
      </c>
      <c r="L15">
        <v>755.96491599082901</v>
      </c>
      <c r="M15" s="1">
        <v>1.5348589564103699E-163</v>
      </c>
    </row>
    <row r="16" spans="1:15" x14ac:dyDescent="0.25">
      <c r="A16" t="s">
        <v>20</v>
      </c>
      <c r="B16">
        <v>31559</v>
      </c>
      <c r="C16">
        <v>81141</v>
      </c>
      <c r="D16">
        <v>14519</v>
      </c>
      <c r="E16">
        <v>9854</v>
      </c>
      <c r="F16">
        <v>19987</v>
      </c>
      <c r="G16">
        <v>4965</v>
      </c>
      <c r="H16">
        <v>46723184</v>
      </c>
      <c r="I16">
        <v>0.27359120886031202</v>
      </c>
      <c r="J16">
        <v>-346.24837791919703</v>
      </c>
      <c r="K16">
        <v>-34.939643979072599</v>
      </c>
      <c r="L16">
        <v>622.61746788024902</v>
      </c>
      <c r="M16" s="1">
        <v>1.2591609625494901E-134</v>
      </c>
    </row>
    <row r="17" spans="1:13" x14ac:dyDescent="0.25">
      <c r="A17" t="s">
        <v>21</v>
      </c>
      <c r="B17">
        <v>30381</v>
      </c>
      <c r="C17">
        <v>93402</v>
      </c>
      <c r="D17">
        <v>18332</v>
      </c>
      <c r="E17">
        <v>7551</v>
      </c>
      <c r="F17">
        <v>20315</v>
      </c>
      <c r="G17">
        <v>6349</v>
      </c>
      <c r="H17">
        <v>35222783</v>
      </c>
      <c r="I17">
        <v>0.24075572599655201</v>
      </c>
      <c r="J17">
        <v>-520.51104855537403</v>
      </c>
      <c r="K17">
        <v>-35.1047942638397</v>
      </c>
      <c r="L17">
        <v>970.81250858306896</v>
      </c>
      <c r="M17" s="1">
        <v>3.8609722964967897E-210</v>
      </c>
    </row>
    <row r="18" spans="1:13" x14ac:dyDescent="0.25">
      <c r="A18" t="s">
        <v>22</v>
      </c>
      <c r="B18">
        <v>22551</v>
      </c>
      <c r="C18">
        <v>116128</v>
      </c>
      <c r="D18">
        <v>20020</v>
      </c>
      <c r="E18">
        <v>8639</v>
      </c>
      <c r="F18">
        <v>27791</v>
      </c>
      <c r="G18">
        <v>6200</v>
      </c>
      <c r="H18">
        <v>46953486</v>
      </c>
      <c r="I18">
        <v>0.26862173044568599</v>
      </c>
      <c r="J18">
        <v>-773.18710720539104</v>
      </c>
      <c r="K18">
        <v>-35.3211685419083</v>
      </c>
      <c r="L18">
        <v>1475.7318773269701</v>
      </c>
      <c r="M18" s="1" t="s">
        <v>45</v>
      </c>
    </row>
    <row r="19" spans="1:13" x14ac:dyDescent="0.25">
      <c r="A19" t="s">
        <v>23</v>
      </c>
      <c r="B19">
        <v>33486</v>
      </c>
      <c r="C19">
        <v>21245</v>
      </c>
      <c r="D19">
        <v>91673</v>
      </c>
      <c r="E19">
        <v>11124</v>
      </c>
      <c r="F19">
        <v>8488</v>
      </c>
      <c r="G19">
        <v>32516</v>
      </c>
      <c r="H19">
        <v>43414654</v>
      </c>
      <c r="I19">
        <v>0.356055845468703</v>
      </c>
      <c r="J19">
        <v>-117.63370943069501</v>
      </c>
      <c r="K19">
        <v>-35.792126774787903</v>
      </c>
      <c r="L19">
        <v>163.68316531181301</v>
      </c>
      <c r="M19" s="1">
        <v>2.9391631717720199E-35</v>
      </c>
    </row>
    <row r="20" spans="1:13" x14ac:dyDescent="0.25">
      <c r="A20" t="s">
        <v>24</v>
      </c>
      <c r="B20">
        <v>29022</v>
      </c>
      <c r="C20">
        <v>25151</v>
      </c>
      <c r="D20">
        <v>84529</v>
      </c>
      <c r="E20">
        <v>10443</v>
      </c>
      <c r="F20">
        <v>10459</v>
      </c>
      <c r="G20">
        <v>28885</v>
      </c>
      <c r="H20">
        <v>29555361</v>
      </c>
      <c r="I20">
        <v>0.35894940231575601</v>
      </c>
      <c r="J20">
        <v>-179.21030527353301</v>
      </c>
      <c r="K20">
        <v>-35.7771262526512</v>
      </c>
      <c r="L20">
        <v>286.86635804176302</v>
      </c>
      <c r="M20" s="1">
        <v>6.9190710330853603E-62</v>
      </c>
    </row>
    <row r="21" spans="1:13" x14ac:dyDescent="0.25">
      <c r="A21" t="s">
        <v>25</v>
      </c>
      <c r="B21">
        <v>13464</v>
      </c>
      <c r="C21">
        <v>9991</v>
      </c>
      <c r="D21">
        <v>206666</v>
      </c>
      <c r="E21">
        <v>2807</v>
      </c>
      <c r="F21">
        <v>2769</v>
      </c>
      <c r="G21">
        <v>66164</v>
      </c>
      <c r="H21">
        <v>5182369</v>
      </c>
      <c r="I21">
        <v>0.31174903637651502</v>
      </c>
      <c r="J21">
        <v>-338.56686343252699</v>
      </c>
      <c r="K21">
        <v>-34.446439400315299</v>
      </c>
      <c r="L21">
        <v>608.24084806442295</v>
      </c>
      <c r="M21" s="1">
        <v>1.64766200290203E-131</v>
      </c>
    </row>
    <row r="22" spans="1:13" x14ac:dyDescent="0.25">
      <c r="A22" t="s">
        <v>26</v>
      </c>
      <c r="B22">
        <v>141370</v>
      </c>
      <c r="C22">
        <v>12098</v>
      </c>
      <c r="D22">
        <v>9084</v>
      </c>
      <c r="E22">
        <v>47553</v>
      </c>
      <c r="F22">
        <v>2503</v>
      </c>
      <c r="G22">
        <v>2510</v>
      </c>
      <c r="H22">
        <v>4564197</v>
      </c>
      <c r="I22">
        <v>0.32337959545253198</v>
      </c>
      <c r="J22">
        <v>-394.40637972950901</v>
      </c>
      <c r="K22">
        <v>-33.889231115579598</v>
      </c>
      <c r="L22">
        <v>721.03429722785904</v>
      </c>
      <c r="M22" s="1">
        <v>5.7664804240225099E-156</v>
      </c>
    </row>
    <row r="23" spans="1:13" x14ac:dyDescent="0.25">
      <c r="A23" t="s">
        <v>27</v>
      </c>
      <c r="B23">
        <v>175979</v>
      </c>
      <c r="C23">
        <v>11688</v>
      </c>
      <c r="D23">
        <v>14587</v>
      </c>
      <c r="E23">
        <v>54787</v>
      </c>
      <c r="F23">
        <v>1653</v>
      </c>
      <c r="G23">
        <v>4047</v>
      </c>
      <c r="H23">
        <v>4390402</v>
      </c>
      <c r="I23">
        <v>0.299064542604843</v>
      </c>
      <c r="J23">
        <v>-694.22870244830801</v>
      </c>
      <c r="K23">
        <v>-34.314461179077597</v>
      </c>
      <c r="L23">
        <v>1319.8284825384601</v>
      </c>
      <c r="M23" s="1">
        <v>7.3352340829558596E-286</v>
      </c>
    </row>
    <row r="24" spans="1:13" x14ac:dyDescent="0.25">
      <c r="A24" t="s">
        <v>28</v>
      </c>
      <c r="B24">
        <v>12427</v>
      </c>
      <c r="C24">
        <v>64800</v>
      </c>
      <c r="D24">
        <v>11231</v>
      </c>
      <c r="E24">
        <v>3615</v>
      </c>
      <c r="F24">
        <v>17433</v>
      </c>
      <c r="G24">
        <v>3778</v>
      </c>
      <c r="H24">
        <v>31496934</v>
      </c>
      <c r="I24">
        <v>0.28065296524904498</v>
      </c>
      <c r="J24">
        <v>-110.05534648895301</v>
      </c>
      <c r="K24">
        <v>-33.526420414447799</v>
      </c>
      <c r="L24">
        <v>153.05785214900999</v>
      </c>
      <c r="M24" s="1">
        <v>5.7688297733387297E-33</v>
      </c>
    </row>
    <row r="25" spans="1:13" x14ac:dyDescent="0.25">
      <c r="A25" t="s">
        <v>29</v>
      </c>
      <c r="B25">
        <v>16497</v>
      </c>
      <c r="C25">
        <v>55809</v>
      </c>
      <c r="D25">
        <v>16270</v>
      </c>
      <c r="E25">
        <v>5131</v>
      </c>
      <c r="F25">
        <v>13573</v>
      </c>
      <c r="G25">
        <v>5172</v>
      </c>
      <c r="H25">
        <v>39491584</v>
      </c>
      <c r="I25">
        <v>0.26955382947976902</v>
      </c>
      <c r="J25">
        <v>-225.07200944423701</v>
      </c>
      <c r="K25">
        <v>-33.986065268516498</v>
      </c>
      <c r="L25">
        <v>382.17188835143997</v>
      </c>
      <c r="M25" s="1">
        <v>1.6092749981863101E-82</v>
      </c>
    </row>
    <row r="26" spans="1:13" x14ac:dyDescent="0.25">
      <c r="A26" t="s">
        <v>30</v>
      </c>
      <c r="B26">
        <v>24156</v>
      </c>
      <c r="C26">
        <v>62739</v>
      </c>
      <c r="D26">
        <v>14358</v>
      </c>
      <c r="E26">
        <v>6044</v>
      </c>
      <c r="F26">
        <v>16354</v>
      </c>
      <c r="G26">
        <v>5359</v>
      </c>
      <c r="H26">
        <v>48351948</v>
      </c>
      <c r="I26">
        <v>0.27413508735543601</v>
      </c>
      <c r="J26">
        <v>-312.30624628067</v>
      </c>
      <c r="K26">
        <v>-34.3656793832779</v>
      </c>
      <c r="L26">
        <v>555.881133794785</v>
      </c>
      <c r="M26" s="1">
        <v>3.6910990799032898E-120</v>
      </c>
    </row>
    <row r="27" spans="1:13" x14ac:dyDescent="0.25">
      <c r="A27" t="s">
        <v>31</v>
      </c>
      <c r="B27">
        <v>14158</v>
      </c>
      <c r="C27">
        <v>45587</v>
      </c>
      <c r="D27">
        <v>14582</v>
      </c>
      <c r="E27">
        <v>2548</v>
      </c>
      <c r="F27">
        <v>11320</v>
      </c>
      <c r="G27">
        <v>5764</v>
      </c>
      <c r="H27">
        <v>22301178</v>
      </c>
      <c r="I27">
        <v>0.26413012767903998</v>
      </c>
      <c r="J27">
        <v>-680.72900027036701</v>
      </c>
      <c r="K27">
        <v>-33.366463661193798</v>
      </c>
      <c r="L27">
        <v>1294.72507321835</v>
      </c>
      <c r="M27" s="1">
        <v>2.0529881682919E-280</v>
      </c>
    </row>
    <row r="28" spans="1:13" x14ac:dyDescent="0.25">
      <c r="A28" t="s">
        <v>32</v>
      </c>
      <c r="B28">
        <v>37302</v>
      </c>
      <c r="C28">
        <v>20842</v>
      </c>
      <c r="D28">
        <v>77788</v>
      </c>
      <c r="E28">
        <v>13566</v>
      </c>
      <c r="F28">
        <v>6060</v>
      </c>
      <c r="G28">
        <v>26937</v>
      </c>
      <c r="H28">
        <v>33954217</v>
      </c>
      <c r="I28">
        <v>0.34254627313656799</v>
      </c>
      <c r="J28">
        <v>-147.051265954971</v>
      </c>
      <c r="K28">
        <v>-35.590637922287002</v>
      </c>
      <c r="L28">
        <v>222.92125606536899</v>
      </c>
      <c r="M28" s="1">
        <v>4.69045908962316E-48</v>
      </c>
    </row>
    <row r="29" spans="1:13" x14ac:dyDescent="0.25">
      <c r="A29" t="s">
        <v>33</v>
      </c>
      <c r="B29">
        <v>28446</v>
      </c>
      <c r="C29">
        <v>20804</v>
      </c>
      <c r="D29">
        <v>77109</v>
      </c>
      <c r="E29">
        <v>12401</v>
      </c>
      <c r="F29">
        <v>6641</v>
      </c>
      <c r="G29">
        <v>29128</v>
      </c>
      <c r="H29">
        <v>26434930</v>
      </c>
      <c r="I29">
        <v>0.38121542588972701</v>
      </c>
      <c r="J29">
        <v>-254.56225591897999</v>
      </c>
      <c r="K29">
        <v>-35.489193022251101</v>
      </c>
      <c r="L29">
        <v>438.14612579345697</v>
      </c>
      <c r="M29" s="1">
        <v>1.2064658620319101E-94</v>
      </c>
    </row>
    <row r="30" spans="1:13" x14ac:dyDescent="0.25">
      <c r="A30" t="s">
        <v>34</v>
      </c>
      <c r="B30">
        <v>92672</v>
      </c>
      <c r="C30">
        <v>26663</v>
      </c>
      <c r="D30">
        <v>26249</v>
      </c>
      <c r="E30">
        <v>29565</v>
      </c>
      <c r="F30">
        <v>9899</v>
      </c>
      <c r="G30">
        <v>11059</v>
      </c>
      <c r="H30">
        <v>36338210</v>
      </c>
      <c r="I30">
        <v>0.34703676228156899</v>
      </c>
      <c r="J30">
        <v>-360.69852340221399</v>
      </c>
      <c r="K30">
        <v>-35.815352320671103</v>
      </c>
      <c r="L30">
        <v>649.76634216308605</v>
      </c>
      <c r="M30" s="1">
        <v>1.6368807923270699E-140</v>
      </c>
    </row>
    <row r="31" spans="1:13" x14ac:dyDescent="0.25">
      <c r="A31" t="s">
        <v>35</v>
      </c>
      <c r="B31">
        <v>12162</v>
      </c>
      <c r="C31">
        <v>63614</v>
      </c>
      <c r="D31">
        <v>15036</v>
      </c>
      <c r="E31">
        <v>3869</v>
      </c>
      <c r="F31">
        <v>19785</v>
      </c>
      <c r="G31">
        <v>3299</v>
      </c>
      <c r="H31">
        <v>27414493</v>
      </c>
      <c r="I31">
        <v>0.29679998238118299</v>
      </c>
      <c r="J31">
        <v>-231.05612468719499</v>
      </c>
      <c r="K31">
        <v>-33.681386888027198</v>
      </c>
      <c r="L31">
        <v>394.74947559833498</v>
      </c>
      <c r="M31" s="1">
        <v>3.0369481431143298E-85</v>
      </c>
    </row>
    <row r="32" spans="1:13" x14ac:dyDescent="0.25">
      <c r="A32" t="s">
        <v>36</v>
      </c>
      <c r="B32">
        <v>25627</v>
      </c>
      <c r="C32">
        <v>74263</v>
      </c>
      <c r="D32">
        <v>44168</v>
      </c>
      <c r="E32">
        <v>7231</v>
      </c>
      <c r="F32">
        <v>23487</v>
      </c>
      <c r="G32">
        <v>9412</v>
      </c>
      <c r="H32">
        <v>51509957</v>
      </c>
      <c r="I32">
        <v>0.27856835441280597</v>
      </c>
      <c r="J32">
        <v>-587.73209583759296</v>
      </c>
      <c r="K32">
        <v>-35.593177318572998</v>
      </c>
      <c r="L32">
        <v>1104.2778370380399</v>
      </c>
      <c r="M32" s="1">
        <v>4.2952300909405103E-239</v>
      </c>
    </row>
    <row r="33" spans="1:13" x14ac:dyDescent="0.25">
      <c r="A33" t="s">
        <v>37</v>
      </c>
      <c r="B33">
        <v>31771</v>
      </c>
      <c r="C33">
        <v>32189</v>
      </c>
      <c r="D33">
        <v>88305</v>
      </c>
      <c r="E33">
        <v>10783</v>
      </c>
      <c r="F33">
        <v>10579</v>
      </c>
      <c r="G33">
        <v>29578</v>
      </c>
      <c r="H33">
        <v>47594300</v>
      </c>
      <c r="I33">
        <v>0.33454832036252602</v>
      </c>
      <c r="J33">
        <v>-38.817114949226401</v>
      </c>
      <c r="K33">
        <v>-36.002215266227701</v>
      </c>
      <c r="L33">
        <v>5.62979936599731</v>
      </c>
      <c r="M33">
        <v>0.131078038366472</v>
      </c>
    </row>
    <row r="34" spans="1:13" x14ac:dyDescent="0.25">
      <c r="J34">
        <f>SUM(J2:J33)</f>
        <v>-11420.724689550698</v>
      </c>
      <c r="K34">
        <f>SUM(K2:K33)</f>
        <v>-1131.2381217554214</v>
      </c>
      <c r="L34">
        <f>-2*(J34-K34)</f>
        <v>20578.973135590553</v>
      </c>
      <c r="M34">
        <v>-4340</v>
      </c>
    </row>
    <row r="35" spans="1:13" x14ac:dyDescent="0.25">
      <c r="M3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1" sqref="O1"/>
    </sheetView>
  </sheetViews>
  <sheetFormatPr defaultRowHeight="15" x14ac:dyDescent="0.25"/>
  <cols>
    <col min="1" max="1" width="8" bestFit="1" customWidth="1"/>
    <col min="2" max="4" width="7" bestFit="1" customWidth="1"/>
    <col min="5" max="7" width="6" bestFit="1" customWidth="1"/>
    <col min="8" max="8" width="9" bestFit="1" customWidth="1"/>
    <col min="9" max="9" width="12" bestFit="1" customWidth="1"/>
    <col min="10" max="11" width="12.7109375" bestFit="1" customWidth="1"/>
    <col min="12" max="13" width="12" bestFit="1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47</v>
      </c>
    </row>
    <row r="2" spans="1:15" x14ac:dyDescent="0.25">
      <c r="A2" t="s">
        <v>6</v>
      </c>
      <c r="B2">
        <v>58987</v>
      </c>
      <c r="C2">
        <v>97103</v>
      </c>
      <c r="D2">
        <v>38628</v>
      </c>
      <c r="E2">
        <v>10675</v>
      </c>
      <c r="F2">
        <v>18738</v>
      </c>
      <c r="G2">
        <v>6372</v>
      </c>
      <c r="H2">
        <v>94668144</v>
      </c>
      <c r="I2">
        <v>0.18377859263139501</v>
      </c>
      <c r="J2">
        <v>-97.758077383041396</v>
      </c>
      <c r="K2">
        <v>-35.964429855346701</v>
      </c>
      <c r="L2">
        <v>123.58729505538901</v>
      </c>
      <c r="M2" s="1">
        <v>1.30244447795491E-26</v>
      </c>
      <c r="O2">
        <f>SUM(E2:G33)/SUM(B2:D33)</f>
        <v>0.20535443870045747</v>
      </c>
    </row>
    <row r="3" spans="1:15" x14ac:dyDescent="0.25">
      <c r="A3" t="s">
        <v>7</v>
      </c>
      <c r="B3">
        <v>28720</v>
      </c>
      <c r="C3">
        <v>71663</v>
      </c>
      <c r="D3">
        <v>21020</v>
      </c>
      <c r="E3">
        <v>3391</v>
      </c>
      <c r="F3">
        <v>13944</v>
      </c>
      <c r="G3">
        <v>3991</v>
      </c>
      <c r="H3">
        <v>35420973</v>
      </c>
      <c r="I3">
        <v>0.17566287488776999</v>
      </c>
      <c r="J3">
        <v>-423.29958784580202</v>
      </c>
      <c r="K3">
        <v>-34.192575216293299</v>
      </c>
      <c r="L3">
        <v>778.21402525901794</v>
      </c>
      <c r="M3" s="1">
        <v>2.2962444906447801E-168</v>
      </c>
    </row>
    <row r="4" spans="1:15" x14ac:dyDescent="0.25">
      <c r="A4" t="s">
        <v>8</v>
      </c>
      <c r="B4">
        <v>21108</v>
      </c>
      <c r="C4">
        <v>78374</v>
      </c>
      <c r="D4">
        <v>20984</v>
      </c>
      <c r="E4">
        <v>4904</v>
      </c>
      <c r="F4">
        <v>13165</v>
      </c>
      <c r="G4">
        <v>3187</v>
      </c>
      <c r="H4">
        <v>48459072</v>
      </c>
      <c r="I4">
        <v>0.176448126442316</v>
      </c>
      <c r="J4">
        <v>-257.708989500999</v>
      </c>
      <c r="K4">
        <v>-34.126294255256703</v>
      </c>
      <c r="L4">
        <v>447.16539049148599</v>
      </c>
      <c r="M4" s="1">
        <v>1.3409461515759599E-96</v>
      </c>
    </row>
    <row r="5" spans="1:15" x14ac:dyDescent="0.25">
      <c r="A5" t="s">
        <v>9</v>
      </c>
      <c r="B5">
        <v>27451</v>
      </c>
      <c r="C5">
        <v>152084</v>
      </c>
      <c r="D5">
        <v>37501</v>
      </c>
      <c r="E5">
        <v>5467</v>
      </c>
      <c r="F5">
        <v>33618</v>
      </c>
      <c r="G5">
        <v>6906</v>
      </c>
      <c r="H5">
        <v>62632882</v>
      </c>
      <c r="I5">
        <v>0.21190493742973501</v>
      </c>
      <c r="J5">
        <v>-147.44199001789099</v>
      </c>
      <c r="K5">
        <v>-35.788529992103598</v>
      </c>
      <c r="L5">
        <v>223.30692005157499</v>
      </c>
      <c r="M5" s="1">
        <v>3.8711634765516598E-48</v>
      </c>
    </row>
    <row r="6" spans="1:15" x14ac:dyDescent="0.25">
      <c r="A6" t="s">
        <v>10</v>
      </c>
      <c r="B6">
        <v>58624</v>
      </c>
      <c r="C6">
        <v>45303</v>
      </c>
      <c r="D6">
        <v>168014</v>
      </c>
      <c r="E6">
        <v>10397</v>
      </c>
      <c r="F6">
        <v>8078</v>
      </c>
      <c r="G6">
        <v>32435</v>
      </c>
      <c r="H6">
        <v>48990899</v>
      </c>
      <c r="I6">
        <v>0.187209725639017</v>
      </c>
      <c r="J6">
        <v>-77.070443272590595</v>
      </c>
      <c r="K6">
        <v>-36.692869663238497</v>
      </c>
      <c r="L6">
        <v>80.755147218704195</v>
      </c>
      <c r="M6" s="1">
        <v>2.11372832615248E-17</v>
      </c>
    </row>
    <row r="7" spans="1:15" x14ac:dyDescent="0.25">
      <c r="A7" t="s">
        <v>11</v>
      </c>
      <c r="B7">
        <v>48356</v>
      </c>
      <c r="C7">
        <v>22825</v>
      </c>
      <c r="D7">
        <v>88674</v>
      </c>
      <c r="E7">
        <v>12103</v>
      </c>
      <c r="F7">
        <v>4686</v>
      </c>
      <c r="G7">
        <v>24618</v>
      </c>
      <c r="H7">
        <v>27167547</v>
      </c>
      <c r="I7">
        <v>0.25902849457320698</v>
      </c>
      <c r="J7">
        <v>-237.64648020267501</v>
      </c>
      <c r="K7">
        <v>-35.599702954292297</v>
      </c>
      <c r="L7">
        <v>404.09355449676502</v>
      </c>
      <c r="M7" s="1">
        <v>2.8737656809153899E-87</v>
      </c>
    </row>
    <row r="8" spans="1:15" x14ac:dyDescent="0.25">
      <c r="A8" t="s">
        <v>12</v>
      </c>
      <c r="B8">
        <v>14905</v>
      </c>
      <c r="C8">
        <v>14068</v>
      </c>
      <c r="D8">
        <v>269570</v>
      </c>
      <c r="E8">
        <v>2203</v>
      </c>
      <c r="F8">
        <v>1535</v>
      </c>
      <c r="G8">
        <v>50212</v>
      </c>
      <c r="H8">
        <v>5141565</v>
      </c>
      <c r="I8">
        <v>0.180710986357074</v>
      </c>
      <c r="J8">
        <v>-337.49364635348297</v>
      </c>
      <c r="K8">
        <v>-34.242363840341604</v>
      </c>
      <c r="L8">
        <v>606.50256502628304</v>
      </c>
      <c r="M8" s="1">
        <v>3.92384693815806E-131</v>
      </c>
    </row>
    <row r="9" spans="1:15" x14ac:dyDescent="0.25">
      <c r="A9" t="s">
        <v>13</v>
      </c>
      <c r="B9">
        <v>28569</v>
      </c>
      <c r="C9">
        <v>39042</v>
      </c>
      <c r="D9">
        <v>121338</v>
      </c>
      <c r="E9">
        <v>6236</v>
      </c>
      <c r="F9">
        <v>8360</v>
      </c>
      <c r="G9">
        <v>24160</v>
      </c>
      <c r="H9">
        <v>38486715</v>
      </c>
      <c r="I9">
        <v>0.205113549158768</v>
      </c>
      <c r="J9">
        <v>-65.909060716629</v>
      </c>
      <c r="K9">
        <v>-35.710998177528403</v>
      </c>
      <c r="L9">
        <v>60.396125078201301</v>
      </c>
      <c r="M9" s="1">
        <v>4.8374090232259798E-13</v>
      </c>
    </row>
    <row r="10" spans="1:15" x14ac:dyDescent="0.25">
      <c r="A10" t="s">
        <v>14</v>
      </c>
      <c r="B10">
        <v>111281</v>
      </c>
      <c r="C10">
        <v>57703</v>
      </c>
      <c r="D10">
        <v>45379</v>
      </c>
      <c r="E10">
        <v>25265</v>
      </c>
      <c r="F10">
        <v>13200</v>
      </c>
      <c r="G10">
        <v>10801</v>
      </c>
      <c r="H10">
        <v>53908256</v>
      </c>
      <c r="I10">
        <v>0.229825109743752</v>
      </c>
      <c r="J10">
        <v>-45.200806021690397</v>
      </c>
      <c r="K10">
        <v>-36.620325684547403</v>
      </c>
      <c r="L10">
        <v>17.160960674285899</v>
      </c>
      <c r="M10">
        <v>6.5486193631470499E-4</v>
      </c>
    </row>
    <row r="11" spans="1:15" x14ac:dyDescent="0.25">
      <c r="A11" t="s">
        <v>15</v>
      </c>
      <c r="B11">
        <v>90197</v>
      </c>
      <c r="C11">
        <v>23775</v>
      </c>
      <c r="D11">
        <v>21114</v>
      </c>
      <c r="E11">
        <v>21189</v>
      </c>
      <c r="F11">
        <v>4984</v>
      </c>
      <c r="G11">
        <v>5143</v>
      </c>
      <c r="H11">
        <v>32501057</v>
      </c>
      <c r="I11">
        <v>0.23182269073035</v>
      </c>
      <c r="J11">
        <v>-68.891711592674298</v>
      </c>
      <c r="K11">
        <v>-34.743348121643102</v>
      </c>
      <c r="L11">
        <v>68.296726942062406</v>
      </c>
      <c r="M11" s="1">
        <v>9.8836875220920196E-15</v>
      </c>
    </row>
    <row r="12" spans="1:15" x14ac:dyDescent="0.25">
      <c r="A12" t="s">
        <v>16</v>
      </c>
      <c r="B12">
        <v>113142</v>
      </c>
      <c r="C12">
        <v>28932</v>
      </c>
      <c r="D12">
        <v>27145</v>
      </c>
      <c r="E12">
        <v>26314</v>
      </c>
      <c r="F12">
        <v>7493</v>
      </c>
      <c r="G12">
        <v>5512</v>
      </c>
      <c r="H12">
        <v>41207684</v>
      </c>
      <c r="I12">
        <v>0.23235570473764799</v>
      </c>
      <c r="J12">
        <v>-130.38746869564099</v>
      </c>
      <c r="K12">
        <v>-35.427300453186</v>
      </c>
      <c r="L12">
        <v>189.920336484909</v>
      </c>
      <c r="M12" s="1">
        <v>6.3506423564550999E-41</v>
      </c>
    </row>
    <row r="13" spans="1:15" x14ac:dyDescent="0.25">
      <c r="A13" t="s">
        <v>17</v>
      </c>
      <c r="B13">
        <v>39486</v>
      </c>
      <c r="C13">
        <v>190030</v>
      </c>
      <c r="D13">
        <v>30204</v>
      </c>
      <c r="E13">
        <v>6511</v>
      </c>
      <c r="F13">
        <v>40255</v>
      </c>
      <c r="G13">
        <v>4070</v>
      </c>
      <c r="H13">
        <v>52281649</v>
      </c>
      <c r="I13">
        <v>0.19573386724164499</v>
      </c>
      <c r="J13">
        <v>-582.31229650974296</v>
      </c>
      <c r="K13">
        <v>-35.885712862014799</v>
      </c>
      <c r="L13">
        <v>1092.85316729546</v>
      </c>
      <c r="M13" s="1">
        <v>1.2929084585892101E-236</v>
      </c>
    </row>
    <row r="14" spans="1:15" x14ac:dyDescent="0.25">
      <c r="A14" t="s">
        <v>18</v>
      </c>
      <c r="B14">
        <v>29805</v>
      </c>
      <c r="C14">
        <v>65897</v>
      </c>
      <c r="D14">
        <v>14893</v>
      </c>
      <c r="E14">
        <v>7561</v>
      </c>
      <c r="F14">
        <v>12430</v>
      </c>
      <c r="G14">
        <v>2458</v>
      </c>
      <c r="H14">
        <v>32669872</v>
      </c>
      <c r="I14">
        <v>0.20298386002983901</v>
      </c>
      <c r="J14">
        <v>-299.51785045862198</v>
      </c>
      <c r="K14">
        <v>-34.097988665103898</v>
      </c>
      <c r="L14">
        <v>530.83972358703602</v>
      </c>
      <c r="M14" s="1">
        <v>9.8822590062883907E-115</v>
      </c>
    </row>
    <row r="15" spans="1:15" x14ac:dyDescent="0.25">
      <c r="A15" t="s">
        <v>19</v>
      </c>
      <c r="B15">
        <v>33694</v>
      </c>
      <c r="C15">
        <v>192759</v>
      </c>
      <c r="D15">
        <v>29876</v>
      </c>
      <c r="E15">
        <v>7977</v>
      </c>
      <c r="F15">
        <v>37046</v>
      </c>
      <c r="G15">
        <v>6222</v>
      </c>
      <c r="H15">
        <v>45113780</v>
      </c>
      <c r="I15">
        <v>0.19991885428492301</v>
      </c>
      <c r="J15">
        <v>-178.26656126975999</v>
      </c>
      <c r="K15">
        <v>-36.079846501350403</v>
      </c>
      <c r="L15">
        <v>284.373429536819</v>
      </c>
      <c r="M15" s="1">
        <v>2.39606264339141E-61</v>
      </c>
    </row>
    <row r="16" spans="1:15" x14ac:dyDescent="0.25">
      <c r="A16" t="s">
        <v>20</v>
      </c>
      <c r="B16">
        <v>31559</v>
      </c>
      <c r="C16">
        <v>81141</v>
      </c>
      <c r="D16">
        <v>14519</v>
      </c>
      <c r="E16">
        <v>6495</v>
      </c>
      <c r="F16">
        <v>12827</v>
      </c>
      <c r="G16">
        <v>3120</v>
      </c>
      <c r="H16">
        <v>46735548</v>
      </c>
      <c r="I16">
        <v>0.17640446788608599</v>
      </c>
      <c r="J16">
        <v>-244.60134887695301</v>
      </c>
      <c r="K16">
        <v>-34.277315378189101</v>
      </c>
      <c r="L16">
        <v>420.64806699752802</v>
      </c>
      <c r="M16" s="1">
        <v>7.4535150877334897E-91</v>
      </c>
    </row>
    <row r="17" spans="1:13" x14ac:dyDescent="0.25">
      <c r="A17" t="s">
        <v>21</v>
      </c>
      <c r="B17">
        <v>30381</v>
      </c>
      <c r="C17">
        <v>93402</v>
      </c>
      <c r="D17">
        <v>18332</v>
      </c>
      <c r="E17">
        <v>4805</v>
      </c>
      <c r="F17">
        <v>13090</v>
      </c>
      <c r="G17">
        <v>3675</v>
      </c>
      <c r="H17">
        <v>35235428</v>
      </c>
      <c r="I17">
        <v>0.15177848925166201</v>
      </c>
      <c r="J17">
        <v>-211.06651127338401</v>
      </c>
      <c r="K17">
        <v>-34.385852813720703</v>
      </c>
      <c r="L17">
        <v>353.36131691932701</v>
      </c>
      <c r="M17" s="1">
        <v>2.79150492701476E-76</v>
      </c>
    </row>
    <row r="18" spans="1:13" x14ac:dyDescent="0.25">
      <c r="A18" t="s">
        <v>22</v>
      </c>
      <c r="B18">
        <v>22551</v>
      </c>
      <c r="C18">
        <v>116128</v>
      </c>
      <c r="D18">
        <v>20020</v>
      </c>
      <c r="E18">
        <v>5656</v>
      </c>
      <c r="F18">
        <v>18376</v>
      </c>
      <c r="G18">
        <v>4070</v>
      </c>
      <c r="H18">
        <v>46968014</v>
      </c>
      <c r="I18">
        <v>0.17707736028582399</v>
      </c>
      <c r="J18">
        <v>-498.65127027034799</v>
      </c>
      <c r="K18">
        <v>-34.6922656297684</v>
      </c>
      <c r="L18">
        <v>927.91800928115799</v>
      </c>
      <c r="M18" s="1">
        <v>7.78621865358791E-201</v>
      </c>
    </row>
    <row r="19" spans="1:13" x14ac:dyDescent="0.25">
      <c r="A19" t="s">
        <v>23</v>
      </c>
      <c r="B19">
        <v>33486</v>
      </c>
      <c r="C19">
        <v>21245</v>
      </c>
      <c r="D19">
        <v>91673</v>
      </c>
      <c r="E19">
        <v>7083</v>
      </c>
      <c r="F19">
        <v>5598</v>
      </c>
      <c r="G19">
        <v>21393</v>
      </c>
      <c r="H19">
        <v>43432708</v>
      </c>
      <c r="I19">
        <v>0.23273954263544699</v>
      </c>
      <c r="J19">
        <v>-110.03796350956</v>
      </c>
      <c r="K19">
        <v>-35.149185299873402</v>
      </c>
      <c r="L19">
        <v>149.77755641937301</v>
      </c>
      <c r="M19" s="1">
        <v>2.9427366641358598E-32</v>
      </c>
    </row>
    <row r="20" spans="1:13" x14ac:dyDescent="0.25">
      <c r="A20" t="s">
        <v>24</v>
      </c>
      <c r="B20">
        <v>29022</v>
      </c>
      <c r="C20">
        <v>25151</v>
      </c>
      <c r="D20">
        <v>84529</v>
      </c>
      <c r="E20">
        <v>6508</v>
      </c>
      <c r="F20">
        <v>6608</v>
      </c>
      <c r="G20">
        <v>21461</v>
      </c>
      <c r="H20">
        <v>29570571</v>
      </c>
      <c r="I20">
        <v>0.249289844414644</v>
      </c>
      <c r="J20">
        <v>-85.487970888614697</v>
      </c>
      <c r="K20">
        <v>-35.162810623645797</v>
      </c>
      <c r="L20">
        <v>100.650320529938</v>
      </c>
      <c r="M20" s="1">
        <v>1.1263168593115299E-21</v>
      </c>
    </row>
    <row r="21" spans="1:13" x14ac:dyDescent="0.25">
      <c r="A21" t="s">
        <v>25</v>
      </c>
      <c r="B21">
        <v>13464</v>
      </c>
      <c r="C21">
        <v>9991</v>
      </c>
      <c r="D21">
        <v>206666</v>
      </c>
      <c r="E21">
        <v>1762</v>
      </c>
      <c r="F21">
        <v>1775</v>
      </c>
      <c r="G21">
        <v>42926</v>
      </c>
      <c r="H21">
        <v>5207646</v>
      </c>
      <c r="I21">
        <v>0.20190682293228299</v>
      </c>
      <c r="J21">
        <v>-258.432310447097</v>
      </c>
      <c r="K21">
        <v>-33.777401641011203</v>
      </c>
      <c r="L21">
        <v>449.309817612171</v>
      </c>
      <c r="M21" s="1">
        <v>4.6003318764335898E-97</v>
      </c>
    </row>
    <row r="22" spans="1:13" x14ac:dyDescent="0.25">
      <c r="A22" t="s">
        <v>26</v>
      </c>
      <c r="B22">
        <v>141370</v>
      </c>
      <c r="C22">
        <v>12098</v>
      </c>
      <c r="D22">
        <v>9084</v>
      </c>
      <c r="E22">
        <v>31320</v>
      </c>
      <c r="F22">
        <v>1652</v>
      </c>
      <c r="G22">
        <v>1590</v>
      </c>
      <c r="H22">
        <v>4582201</v>
      </c>
      <c r="I22">
        <v>0.212621191987795</v>
      </c>
      <c r="J22">
        <v>-280.27009271085302</v>
      </c>
      <c r="K22">
        <v>-33.246416762471199</v>
      </c>
      <c r="L22">
        <v>494.04735189676302</v>
      </c>
      <c r="M22" s="1">
        <v>9.3042503281416106E-107</v>
      </c>
    </row>
    <row r="23" spans="1:13" x14ac:dyDescent="0.25">
      <c r="A23" t="s">
        <v>27</v>
      </c>
      <c r="B23">
        <v>175979</v>
      </c>
      <c r="C23">
        <v>11688</v>
      </c>
      <c r="D23">
        <v>14587</v>
      </c>
      <c r="E23">
        <v>35598</v>
      </c>
      <c r="F23">
        <v>1076</v>
      </c>
      <c r="G23">
        <v>2705</v>
      </c>
      <c r="H23">
        <v>4411510</v>
      </c>
      <c r="I23">
        <v>0.194700722853442</v>
      </c>
      <c r="J23">
        <v>-456.33393984288</v>
      </c>
      <c r="K23">
        <v>-33.685207970440402</v>
      </c>
      <c r="L23">
        <v>845.297463744879</v>
      </c>
      <c r="M23" s="1">
        <v>6.4855330575104403E-183</v>
      </c>
    </row>
    <row r="24" spans="1:13" x14ac:dyDescent="0.25">
      <c r="A24" t="s">
        <v>28</v>
      </c>
      <c r="B24">
        <v>12427</v>
      </c>
      <c r="C24">
        <v>64800</v>
      </c>
      <c r="D24">
        <v>11231</v>
      </c>
      <c r="E24">
        <v>2380</v>
      </c>
      <c r="F24">
        <v>11950</v>
      </c>
      <c r="G24">
        <v>2424</v>
      </c>
      <c r="H24">
        <v>31505006</v>
      </c>
      <c r="I24">
        <v>0.18940061950304099</v>
      </c>
      <c r="J24">
        <v>-57.1563494205475</v>
      </c>
      <c r="K24">
        <v>-32.906874597072601</v>
      </c>
      <c r="L24">
        <v>48.498949646949796</v>
      </c>
      <c r="M24" s="1">
        <v>1.6675774378874701E-10</v>
      </c>
    </row>
    <row r="25" spans="1:13" x14ac:dyDescent="0.25">
      <c r="A25" t="s">
        <v>29</v>
      </c>
      <c r="B25">
        <v>16497</v>
      </c>
      <c r="C25">
        <v>55809</v>
      </c>
      <c r="D25">
        <v>16270</v>
      </c>
      <c r="E25">
        <v>3373</v>
      </c>
      <c r="F25">
        <v>9060</v>
      </c>
      <c r="G25">
        <v>3464</v>
      </c>
      <c r="H25">
        <v>39499563</v>
      </c>
      <c r="I25">
        <v>0.17947299494219701</v>
      </c>
      <c r="J25">
        <v>-155.78081023693099</v>
      </c>
      <c r="K25">
        <v>-33.373912096023602</v>
      </c>
      <c r="L25">
        <v>244.813796281815</v>
      </c>
      <c r="M25" s="1">
        <v>8.6592610325083297E-53</v>
      </c>
    </row>
    <row r="26" spans="1:13" x14ac:dyDescent="0.25">
      <c r="A26" t="s">
        <v>30</v>
      </c>
      <c r="B26">
        <v>24156</v>
      </c>
      <c r="C26">
        <v>62739</v>
      </c>
      <c r="D26">
        <v>14358</v>
      </c>
      <c r="E26">
        <v>3999</v>
      </c>
      <c r="F26">
        <v>10326</v>
      </c>
      <c r="G26">
        <v>3275</v>
      </c>
      <c r="H26">
        <v>48362105</v>
      </c>
      <c r="I26">
        <v>0.17382201021204299</v>
      </c>
      <c r="J26">
        <v>-164.85435831546801</v>
      </c>
      <c r="K26">
        <v>-33.6831600666046</v>
      </c>
      <c r="L26">
        <v>262.34239649772599</v>
      </c>
      <c r="M26" s="1">
        <v>1.39988643200653E-56</v>
      </c>
    </row>
    <row r="27" spans="1:13" x14ac:dyDescent="0.25">
      <c r="A27" t="s">
        <v>31</v>
      </c>
      <c r="B27">
        <v>14158</v>
      </c>
      <c r="C27">
        <v>45587</v>
      </c>
      <c r="D27">
        <v>14582</v>
      </c>
      <c r="E27">
        <v>1642</v>
      </c>
      <c r="F27">
        <v>7172</v>
      </c>
      <c r="G27">
        <v>3321</v>
      </c>
      <c r="H27">
        <v>22308675</v>
      </c>
      <c r="I27">
        <v>0.16326503154977301</v>
      </c>
      <c r="J27">
        <v>-310.75070649385498</v>
      </c>
      <c r="K27">
        <v>-32.643091678619399</v>
      </c>
      <c r="L27">
        <v>556.21522963047005</v>
      </c>
      <c r="M27" s="1">
        <v>3.1241920151163799E-120</v>
      </c>
    </row>
    <row r="28" spans="1:13" x14ac:dyDescent="0.25">
      <c r="A28" t="s">
        <v>32</v>
      </c>
      <c r="B28">
        <v>37302</v>
      </c>
      <c r="C28">
        <v>20842</v>
      </c>
      <c r="D28">
        <v>77788</v>
      </c>
      <c r="E28">
        <v>8791</v>
      </c>
      <c r="F28">
        <v>3882</v>
      </c>
      <c r="G28">
        <v>18118</v>
      </c>
      <c r="H28">
        <v>33969989</v>
      </c>
      <c r="I28">
        <v>0.22651767060000599</v>
      </c>
      <c r="J28">
        <v>-128.14548420906101</v>
      </c>
      <c r="K28">
        <v>-34.952986359596302</v>
      </c>
      <c r="L28">
        <v>186.384995698929</v>
      </c>
      <c r="M28" s="1">
        <v>3.6852723589159597E-40</v>
      </c>
    </row>
    <row r="29" spans="1:13" x14ac:dyDescent="0.25">
      <c r="A29" t="s">
        <v>33</v>
      </c>
      <c r="B29">
        <v>28446</v>
      </c>
      <c r="C29">
        <v>20804</v>
      </c>
      <c r="D29">
        <v>77109</v>
      </c>
      <c r="E29">
        <v>7888</v>
      </c>
      <c r="F29">
        <v>4341</v>
      </c>
      <c r="G29">
        <v>20082</v>
      </c>
      <c r="H29">
        <v>26450789</v>
      </c>
      <c r="I29">
        <v>0.25570794324108298</v>
      </c>
      <c r="J29">
        <v>-159.57136827707299</v>
      </c>
      <c r="K29">
        <v>-34.864770591259003</v>
      </c>
      <c r="L29">
        <v>249.41319537162801</v>
      </c>
      <c r="M29" s="1">
        <v>8.7648291474711504E-54</v>
      </c>
    </row>
    <row r="30" spans="1:13" x14ac:dyDescent="0.25">
      <c r="A30" t="s">
        <v>34</v>
      </c>
      <c r="B30">
        <v>92672</v>
      </c>
      <c r="C30">
        <v>26663</v>
      </c>
      <c r="D30">
        <v>26249</v>
      </c>
      <c r="E30">
        <v>30482</v>
      </c>
      <c r="F30">
        <v>6383</v>
      </c>
      <c r="G30">
        <v>7076</v>
      </c>
      <c r="H30">
        <v>36344792</v>
      </c>
      <c r="I30">
        <v>0.30182575008242701</v>
      </c>
      <c r="J30">
        <v>-377.251603245735</v>
      </c>
      <c r="K30">
        <v>-35.388058423996</v>
      </c>
      <c r="L30">
        <v>683.72708964347805</v>
      </c>
      <c r="M30" s="1">
        <v>7.0886604566628998E-148</v>
      </c>
    </row>
    <row r="31" spans="1:13" x14ac:dyDescent="0.25">
      <c r="A31" t="s">
        <v>35</v>
      </c>
      <c r="B31">
        <v>12162</v>
      </c>
      <c r="C31">
        <v>63614</v>
      </c>
      <c r="D31">
        <v>15036</v>
      </c>
      <c r="E31">
        <v>2337</v>
      </c>
      <c r="F31">
        <v>12557</v>
      </c>
      <c r="G31">
        <v>1812</v>
      </c>
      <c r="H31">
        <v>27424740</v>
      </c>
      <c r="I31">
        <v>0.183962471920011</v>
      </c>
      <c r="J31">
        <v>-253.14455455541599</v>
      </c>
      <c r="K31">
        <v>-32.902630031108899</v>
      </c>
      <c r="L31">
        <v>440.48384904861501</v>
      </c>
      <c r="M31" s="1">
        <v>3.7586783666282097E-95</v>
      </c>
    </row>
    <row r="32" spans="1:13" x14ac:dyDescent="0.25">
      <c r="A32" t="s">
        <v>36</v>
      </c>
      <c r="B32">
        <v>25627</v>
      </c>
      <c r="C32">
        <v>74263</v>
      </c>
      <c r="D32">
        <v>44168</v>
      </c>
      <c r="E32">
        <v>4575</v>
      </c>
      <c r="F32">
        <v>15539</v>
      </c>
      <c r="G32">
        <v>5982</v>
      </c>
      <c r="H32">
        <v>51523991</v>
      </c>
      <c r="I32">
        <v>0.18114925932610501</v>
      </c>
      <c r="J32">
        <v>-468.79567945003498</v>
      </c>
      <c r="K32">
        <v>-34.931279420852697</v>
      </c>
      <c r="L32">
        <v>867.72880005836498</v>
      </c>
      <c r="M32" s="1">
        <v>8.8453877152854303E-188</v>
      </c>
    </row>
    <row r="33" spans="1:13" x14ac:dyDescent="0.25">
      <c r="A33" t="s">
        <v>37</v>
      </c>
      <c r="B33">
        <v>31771</v>
      </c>
      <c r="C33">
        <v>32189</v>
      </c>
      <c r="D33">
        <v>88305</v>
      </c>
      <c r="E33">
        <v>6887</v>
      </c>
      <c r="F33">
        <v>6995</v>
      </c>
      <c r="G33">
        <v>21392</v>
      </c>
      <c r="H33">
        <v>47609966</v>
      </c>
      <c r="I33">
        <v>0.23166190523101199</v>
      </c>
      <c r="J33">
        <v>-86.621226191520705</v>
      </c>
      <c r="K33">
        <v>-35.4093772172928</v>
      </c>
      <c r="L33">
        <v>102.423697948456</v>
      </c>
      <c r="M33" s="1">
        <v>4.6805471668310902E-22</v>
      </c>
    </row>
    <row r="34" spans="1:13" x14ac:dyDescent="0.25">
      <c r="J34">
        <f>SUM(J2:J33)</f>
        <v>-7255.8585180565733</v>
      </c>
      <c r="K34">
        <f>SUM(K2:K33)</f>
        <v>-1110.6048828437927</v>
      </c>
      <c r="L34">
        <f>-2*(J34-K34)</f>
        <v>12290.507270425562</v>
      </c>
      <c r="M34">
        <v>-2551</v>
      </c>
    </row>
    <row r="35" spans="1:13" x14ac:dyDescent="0.25">
      <c r="M3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O1" sqref="O1"/>
    </sheetView>
  </sheetViews>
  <sheetFormatPr defaultRowHeight="15" x14ac:dyDescent="0.25"/>
  <cols>
    <col min="1" max="1" width="8" bestFit="1" customWidth="1"/>
    <col min="2" max="4" width="7" bestFit="1" customWidth="1"/>
    <col min="5" max="7" width="6" bestFit="1" customWidth="1"/>
    <col min="8" max="8" width="9" bestFit="1" customWidth="1"/>
    <col min="9" max="9" width="12" bestFit="1" customWidth="1"/>
    <col min="10" max="11" width="12.7109375" bestFit="1" customWidth="1"/>
    <col min="12" max="12" width="12" bestFit="1" customWidth="1"/>
    <col min="13" max="13" width="10.7109375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47</v>
      </c>
    </row>
    <row r="2" spans="1:15" x14ac:dyDescent="0.25">
      <c r="A2" t="s">
        <v>6</v>
      </c>
      <c r="B2">
        <v>58987</v>
      </c>
      <c r="C2">
        <v>97103</v>
      </c>
      <c r="D2">
        <v>38628</v>
      </c>
      <c r="E2">
        <v>17233</v>
      </c>
      <c r="F2">
        <v>29853</v>
      </c>
      <c r="G2">
        <v>10326</v>
      </c>
      <c r="H2">
        <v>94646517</v>
      </c>
      <c r="I2">
        <v>0.29484690680882097</v>
      </c>
      <c r="J2">
        <v>-114.403558731079</v>
      </c>
      <c r="K2">
        <v>-36.678008794784503</v>
      </c>
      <c r="L2">
        <v>155.451099872589</v>
      </c>
      <c r="M2" s="1">
        <v>1.75681818744303E-33</v>
      </c>
      <c r="O2">
        <f>SUM(E2:G33)/SUM(B2:D33)</f>
        <v>0.32925717923745529</v>
      </c>
    </row>
    <row r="3" spans="1:15" x14ac:dyDescent="0.25">
      <c r="A3" t="s">
        <v>7</v>
      </c>
      <c r="B3">
        <v>28720</v>
      </c>
      <c r="C3">
        <v>71663</v>
      </c>
      <c r="D3">
        <v>21020</v>
      </c>
      <c r="E3">
        <v>5312</v>
      </c>
      <c r="F3">
        <v>22563</v>
      </c>
      <c r="G3">
        <v>6371</v>
      </c>
      <c r="H3">
        <v>35408053</v>
      </c>
      <c r="I3">
        <v>0.282085286195564</v>
      </c>
      <c r="J3">
        <v>-729.70249986648605</v>
      </c>
      <c r="K3">
        <v>-34.8912837505341</v>
      </c>
      <c r="L3">
        <v>1389.6224322318999</v>
      </c>
      <c r="M3" s="1">
        <v>5.2604577424508201E-301</v>
      </c>
    </row>
    <row r="4" spans="1:15" x14ac:dyDescent="0.25">
      <c r="A4" t="s">
        <v>8</v>
      </c>
      <c r="B4">
        <v>21108</v>
      </c>
      <c r="C4">
        <v>78374</v>
      </c>
      <c r="D4">
        <v>20984</v>
      </c>
      <c r="E4">
        <v>8011</v>
      </c>
      <c r="F4">
        <v>21413</v>
      </c>
      <c r="G4">
        <v>5385</v>
      </c>
      <c r="H4">
        <v>48445519</v>
      </c>
      <c r="I4">
        <v>0.28895289957332398</v>
      </c>
      <c r="J4">
        <v>-380.99885654449503</v>
      </c>
      <c r="K4">
        <v>-34.877003669738798</v>
      </c>
      <c r="L4">
        <v>692.24370574951195</v>
      </c>
      <c r="M4" s="1">
        <v>1.00898525140184E-149</v>
      </c>
    </row>
    <row r="5" spans="1:15" x14ac:dyDescent="0.25">
      <c r="A5" t="s">
        <v>9</v>
      </c>
      <c r="B5">
        <v>27451</v>
      </c>
      <c r="C5">
        <v>152084</v>
      </c>
      <c r="D5">
        <v>37501</v>
      </c>
      <c r="E5">
        <v>8470</v>
      </c>
      <c r="F5">
        <v>54699</v>
      </c>
      <c r="G5">
        <v>11205</v>
      </c>
      <c r="H5">
        <v>62604499</v>
      </c>
      <c r="I5">
        <v>0.34268047697156201</v>
      </c>
      <c r="J5">
        <v>-257.95695841312403</v>
      </c>
      <c r="K5">
        <v>-36.492569327354403</v>
      </c>
      <c r="L5">
        <v>442.92877817153902</v>
      </c>
      <c r="M5" s="1">
        <v>1.1099977537115401E-95</v>
      </c>
    </row>
    <row r="6" spans="1:15" x14ac:dyDescent="0.25">
      <c r="A6" t="s">
        <v>10</v>
      </c>
      <c r="B6">
        <v>58624</v>
      </c>
      <c r="C6">
        <v>45303</v>
      </c>
      <c r="D6">
        <v>168014</v>
      </c>
      <c r="E6">
        <v>16514</v>
      </c>
      <c r="F6">
        <v>12925</v>
      </c>
      <c r="G6">
        <v>53182</v>
      </c>
      <c r="H6">
        <v>48959188</v>
      </c>
      <c r="I6">
        <v>0.30381957851151498</v>
      </c>
      <c r="J6">
        <v>-156.01377928257</v>
      </c>
      <c r="K6">
        <v>-37.406134009361303</v>
      </c>
      <c r="L6">
        <v>237.21529054641701</v>
      </c>
      <c r="M6" s="1">
        <v>3.8078945408800401E-51</v>
      </c>
    </row>
    <row r="7" spans="1:15" x14ac:dyDescent="0.25">
      <c r="A7" t="s">
        <v>11</v>
      </c>
      <c r="B7">
        <v>48356</v>
      </c>
      <c r="C7">
        <v>22825</v>
      </c>
      <c r="D7">
        <v>88674</v>
      </c>
      <c r="E7">
        <v>20513</v>
      </c>
      <c r="F7">
        <v>7672</v>
      </c>
      <c r="G7">
        <v>35222</v>
      </c>
      <c r="H7">
        <v>27145547</v>
      </c>
      <c r="I7">
        <v>0.39665321697788603</v>
      </c>
      <c r="J7">
        <v>-192.800378084183</v>
      </c>
      <c r="K7">
        <v>-36.288685381412499</v>
      </c>
      <c r="L7">
        <v>313.02338540554001</v>
      </c>
      <c r="M7" s="1">
        <v>1.5098881964857001E-67</v>
      </c>
    </row>
    <row r="8" spans="1:15" x14ac:dyDescent="0.25">
      <c r="A8" t="s">
        <v>12</v>
      </c>
      <c r="B8">
        <v>14905</v>
      </c>
      <c r="C8">
        <v>14068</v>
      </c>
      <c r="D8">
        <v>269570</v>
      </c>
      <c r="E8">
        <v>3850</v>
      </c>
      <c r="F8">
        <v>2584</v>
      </c>
      <c r="G8">
        <v>83636</v>
      </c>
      <c r="H8">
        <v>5105445</v>
      </c>
      <c r="I8">
        <v>0.30169858278372003</v>
      </c>
      <c r="J8">
        <v>-494.39544101059403</v>
      </c>
      <c r="K8">
        <v>-35.033440649509402</v>
      </c>
      <c r="L8">
        <v>918.72400072216999</v>
      </c>
      <c r="M8" s="1">
        <v>7.6846233327227502E-199</v>
      </c>
    </row>
    <row r="9" spans="1:15" x14ac:dyDescent="0.25">
      <c r="A9" t="s">
        <v>13</v>
      </c>
      <c r="B9">
        <v>28569</v>
      </c>
      <c r="C9">
        <v>39042</v>
      </c>
      <c r="D9">
        <v>121338</v>
      </c>
      <c r="E9">
        <v>10258</v>
      </c>
      <c r="F9">
        <v>13135</v>
      </c>
      <c r="G9">
        <v>38016</v>
      </c>
      <c r="H9">
        <v>38464062</v>
      </c>
      <c r="I9">
        <v>0.32500304314921002</v>
      </c>
      <c r="J9">
        <v>-119.305363178253</v>
      </c>
      <c r="K9">
        <v>-36.412118554115303</v>
      </c>
      <c r="L9">
        <v>165.78648924827601</v>
      </c>
      <c r="M9" s="1">
        <v>1.03331373767238E-35</v>
      </c>
    </row>
    <row r="10" spans="1:15" x14ac:dyDescent="0.25">
      <c r="A10" t="s">
        <v>14</v>
      </c>
      <c r="B10">
        <v>111281</v>
      </c>
      <c r="C10">
        <v>57703</v>
      </c>
      <c r="D10">
        <v>45379</v>
      </c>
      <c r="E10">
        <v>37226</v>
      </c>
      <c r="F10">
        <v>20749</v>
      </c>
      <c r="G10">
        <v>17707</v>
      </c>
      <c r="H10">
        <v>53881840</v>
      </c>
      <c r="I10">
        <v>0.35305533137715001</v>
      </c>
      <c r="J10">
        <v>-181.575023770332</v>
      </c>
      <c r="K10">
        <v>-37.2871690988541</v>
      </c>
      <c r="L10">
        <v>288.575709342957</v>
      </c>
      <c r="M10" s="1">
        <v>2.95221560075904E-62</v>
      </c>
    </row>
    <row r="11" spans="1:15" x14ac:dyDescent="0.25">
      <c r="A11" t="s">
        <v>15</v>
      </c>
      <c r="B11">
        <v>90197</v>
      </c>
      <c r="C11">
        <v>23775</v>
      </c>
      <c r="D11">
        <v>21114</v>
      </c>
      <c r="E11">
        <v>34772</v>
      </c>
      <c r="F11">
        <v>8175</v>
      </c>
      <c r="G11">
        <v>8476</v>
      </c>
      <c r="H11">
        <v>32480950</v>
      </c>
      <c r="I11">
        <v>0.38066861110699901</v>
      </c>
      <c r="J11">
        <v>-93.779541969299302</v>
      </c>
      <c r="K11">
        <v>-35.487914323806798</v>
      </c>
      <c r="L11">
        <v>116.58325529098499</v>
      </c>
      <c r="M11" s="1">
        <v>4.1995651621899002E-25</v>
      </c>
    </row>
    <row r="12" spans="1:15" x14ac:dyDescent="0.25">
      <c r="A12" t="s">
        <v>16</v>
      </c>
      <c r="B12">
        <v>113142</v>
      </c>
      <c r="C12">
        <v>28932</v>
      </c>
      <c r="D12">
        <v>27145</v>
      </c>
      <c r="E12">
        <v>43659</v>
      </c>
      <c r="F12">
        <v>12232</v>
      </c>
      <c r="G12">
        <v>9280</v>
      </c>
      <c r="H12">
        <v>41181832</v>
      </c>
      <c r="I12">
        <v>0.38512814754844299</v>
      </c>
      <c r="J12">
        <v>-156.44600701332101</v>
      </c>
      <c r="K12">
        <v>-36.185639381408699</v>
      </c>
      <c r="L12">
        <v>240.52073526382401</v>
      </c>
      <c r="M12" s="1">
        <v>7.3433932031442306E-52</v>
      </c>
    </row>
    <row r="13" spans="1:15" x14ac:dyDescent="0.25">
      <c r="A13" t="s">
        <v>17</v>
      </c>
      <c r="B13">
        <v>39486</v>
      </c>
      <c r="C13">
        <v>190030</v>
      </c>
      <c r="D13">
        <v>30204</v>
      </c>
      <c r="E13">
        <v>10351</v>
      </c>
      <c r="F13">
        <v>64061</v>
      </c>
      <c r="G13">
        <v>6661</v>
      </c>
      <c r="H13">
        <v>52251412</v>
      </c>
      <c r="I13">
        <v>0.31215539812105297</v>
      </c>
      <c r="J13">
        <v>-841.65046691894497</v>
      </c>
      <c r="K13">
        <v>-36.595819234848001</v>
      </c>
      <c r="L13">
        <v>1610.10929536819</v>
      </c>
      <c r="M13">
        <v>0</v>
      </c>
    </row>
    <row r="14" spans="1:15" x14ac:dyDescent="0.25">
      <c r="A14" t="s">
        <v>18</v>
      </c>
      <c r="B14">
        <v>29805</v>
      </c>
      <c r="C14">
        <v>65897</v>
      </c>
      <c r="D14">
        <v>14893</v>
      </c>
      <c r="E14">
        <v>12948</v>
      </c>
      <c r="F14">
        <v>20141</v>
      </c>
      <c r="G14">
        <v>4018</v>
      </c>
      <c r="H14">
        <v>32655214</v>
      </c>
      <c r="I14">
        <v>0.33552149735521503</v>
      </c>
      <c r="J14">
        <v>-625.21888256072998</v>
      </c>
      <c r="K14">
        <v>-34.853753209114103</v>
      </c>
      <c r="L14">
        <v>1180.73025870323</v>
      </c>
      <c r="M14" s="1">
        <v>1.11189755419877E-255</v>
      </c>
    </row>
    <row r="15" spans="1:15" x14ac:dyDescent="0.25">
      <c r="A15" t="s">
        <v>19</v>
      </c>
      <c r="B15">
        <v>33694</v>
      </c>
      <c r="C15">
        <v>192759</v>
      </c>
      <c r="D15">
        <v>29876</v>
      </c>
      <c r="E15">
        <v>13191</v>
      </c>
      <c r="F15">
        <v>58470</v>
      </c>
      <c r="G15">
        <v>10307</v>
      </c>
      <c r="H15">
        <v>45083057</v>
      </c>
      <c r="I15">
        <v>0.319776537184634</v>
      </c>
      <c r="J15">
        <v>-401.42159640788998</v>
      </c>
      <c r="K15">
        <v>-36.811524510383599</v>
      </c>
      <c r="L15">
        <v>729.22014379501297</v>
      </c>
      <c r="M15" s="1">
        <v>9.6787987224680594E-158</v>
      </c>
    </row>
    <row r="16" spans="1:15" x14ac:dyDescent="0.25">
      <c r="A16" t="s">
        <v>20</v>
      </c>
      <c r="B16">
        <v>31559</v>
      </c>
      <c r="C16">
        <v>81141</v>
      </c>
      <c r="D16">
        <v>14519</v>
      </c>
      <c r="E16">
        <v>9981</v>
      </c>
      <c r="F16">
        <v>20541</v>
      </c>
      <c r="G16">
        <v>5115</v>
      </c>
      <c r="H16">
        <v>46722353</v>
      </c>
      <c r="I16">
        <v>0.28012325202996402</v>
      </c>
      <c r="J16">
        <v>-339.18805456161499</v>
      </c>
      <c r="K16">
        <v>-34.974589705467203</v>
      </c>
      <c r="L16">
        <v>608.42692971229599</v>
      </c>
      <c r="M16" s="1">
        <v>1.50150649559921E-131</v>
      </c>
    </row>
    <row r="17" spans="1:13" x14ac:dyDescent="0.25">
      <c r="A17" t="s">
        <v>21</v>
      </c>
      <c r="B17">
        <v>30381</v>
      </c>
      <c r="C17">
        <v>93402</v>
      </c>
      <c r="D17">
        <v>18332</v>
      </c>
      <c r="E17">
        <v>7333</v>
      </c>
      <c r="F17">
        <v>20634</v>
      </c>
      <c r="G17">
        <v>6084</v>
      </c>
      <c r="H17">
        <v>35222947</v>
      </c>
      <c r="I17">
        <v>0.23960173099250601</v>
      </c>
      <c r="J17">
        <v>-395.66332852840401</v>
      </c>
      <c r="K17">
        <v>-35.076622605323799</v>
      </c>
      <c r="L17">
        <v>721.173411846161</v>
      </c>
      <c r="M17" s="1">
        <v>5.3795288705730904E-156</v>
      </c>
    </row>
    <row r="18" spans="1:13" x14ac:dyDescent="0.25">
      <c r="A18" t="s">
        <v>22</v>
      </c>
      <c r="B18">
        <v>22551</v>
      </c>
      <c r="C18">
        <v>116128</v>
      </c>
      <c r="D18">
        <v>20020</v>
      </c>
      <c r="E18">
        <v>8759</v>
      </c>
      <c r="F18">
        <v>28792</v>
      </c>
      <c r="G18">
        <v>6559</v>
      </c>
      <c r="H18">
        <v>46952006</v>
      </c>
      <c r="I18">
        <v>0.27794756110624502</v>
      </c>
      <c r="J18">
        <v>-754.70850586891197</v>
      </c>
      <c r="K18">
        <v>-35.373886585235603</v>
      </c>
      <c r="L18">
        <v>1438.66923856735</v>
      </c>
      <c r="M18" s="1" t="s">
        <v>46</v>
      </c>
    </row>
    <row r="19" spans="1:13" x14ac:dyDescent="0.25">
      <c r="A19" t="s">
        <v>23</v>
      </c>
      <c r="B19">
        <v>33486</v>
      </c>
      <c r="C19">
        <v>21245</v>
      </c>
      <c r="D19">
        <v>91673</v>
      </c>
      <c r="E19">
        <v>11846</v>
      </c>
      <c r="F19">
        <v>8809</v>
      </c>
      <c r="G19">
        <v>35239</v>
      </c>
      <c r="H19">
        <v>43410888</v>
      </c>
      <c r="I19">
        <v>0.38177918636102798</v>
      </c>
      <c r="J19">
        <v>-101.225139498711</v>
      </c>
      <c r="K19">
        <v>-35.882295846939101</v>
      </c>
      <c r="L19">
        <v>130.68568730354301</v>
      </c>
      <c r="M19" s="1">
        <v>3.8486065533665899E-28</v>
      </c>
    </row>
    <row r="20" spans="1:13" x14ac:dyDescent="0.25">
      <c r="A20" t="s">
        <v>24</v>
      </c>
      <c r="B20">
        <v>29022</v>
      </c>
      <c r="C20">
        <v>25151</v>
      </c>
      <c r="D20">
        <v>84529</v>
      </c>
      <c r="E20">
        <v>11208</v>
      </c>
      <c r="F20">
        <v>10949</v>
      </c>
      <c r="G20">
        <v>33443</v>
      </c>
      <c r="H20">
        <v>29549548</v>
      </c>
      <c r="I20">
        <v>0.40085939640380103</v>
      </c>
      <c r="J20">
        <v>-82.933545708656297</v>
      </c>
      <c r="K20">
        <v>-35.908527255058303</v>
      </c>
      <c r="L20">
        <v>94.050036907196002</v>
      </c>
      <c r="M20" s="1">
        <v>2.9543349276308599E-20</v>
      </c>
    </row>
    <row r="21" spans="1:13" x14ac:dyDescent="0.25">
      <c r="A21" t="s">
        <v>25</v>
      </c>
      <c r="B21">
        <v>13464</v>
      </c>
      <c r="C21">
        <v>9991</v>
      </c>
      <c r="D21">
        <v>206666</v>
      </c>
      <c r="E21">
        <v>3123</v>
      </c>
      <c r="F21">
        <v>3074</v>
      </c>
      <c r="G21">
        <v>71714</v>
      </c>
      <c r="H21">
        <v>5176198</v>
      </c>
      <c r="I21">
        <v>0.33856536343923399</v>
      </c>
      <c r="J21">
        <v>-325.04076668620098</v>
      </c>
      <c r="K21">
        <v>-34.591697886586203</v>
      </c>
      <c r="L21">
        <v>580.89813759923004</v>
      </c>
      <c r="M21" s="1">
        <v>1.3941448693138099E-125</v>
      </c>
    </row>
    <row r="22" spans="1:13" x14ac:dyDescent="0.25">
      <c r="A22" t="s">
        <v>26</v>
      </c>
      <c r="B22">
        <v>141370</v>
      </c>
      <c r="C22">
        <v>12098</v>
      </c>
      <c r="D22">
        <v>9084</v>
      </c>
      <c r="E22">
        <v>51985</v>
      </c>
      <c r="F22">
        <v>2772</v>
      </c>
      <c r="G22">
        <v>2727</v>
      </c>
      <c r="H22">
        <v>4559279</v>
      </c>
      <c r="I22">
        <v>0.35363452925833</v>
      </c>
      <c r="J22">
        <v>-415.13682614266901</v>
      </c>
      <c r="K22">
        <v>-34.0257404148579</v>
      </c>
      <c r="L22">
        <v>762.22217145562195</v>
      </c>
      <c r="M22" s="1">
        <v>6.7469576400483898E-165</v>
      </c>
    </row>
    <row r="23" spans="1:13" x14ac:dyDescent="0.25">
      <c r="A23" t="s">
        <v>27</v>
      </c>
      <c r="B23">
        <v>175979</v>
      </c>
      <c r="C23">
        <v>11688</v>
      </c>
      <c r="D23">
        <v>14587</v>
      </c>
      <c r="E23">
        <v>58748</v>
      </c>
      <c r="F23">
        <v>1838</v>
      </c>
      <c r="G23">
        <v>4396</v>
      </c>
      <c r="H23">
        <v>4385907</v>
      </c>
      <c r="I23">
        <v>0.32128907215679298</v>
      </c>
      <c r="J23">
        <v>-690.23522225767397</v>
      </c>
      <c r="K23">
        <v>-34.443246960640003</v>
      </c>
      <c r="L23">
        <v>1311.5839505940701</v>
      </c>
      <c r="M23" s="1">
        <v>4.5116219890853E-284</v>
      </c>
    </row>
    <row r="24" spans="1:13" x14ac:dyDescent="0.25">
      <c r="A24" t="s">
        <v>28</v>
      </c>
      <c r="B24">
        <v>12427</v>
      </c>
      <c r="C24">
        <v>64800</v>
      </c>
      <c r="D24">
        <v>11231</v>
      </c>
      <c r="E24">
        <v>3788</v>
      </c>
      <c r="F24">
        <v>18925</v>
      </c>
      <c r="G24">
        <v>3839</v>
      </c>
      <c r="H24">
        <v>31495208</v>
      </c>
      <c r="I24">
        <v>0.30016505008026401</v>
      </c>
      <c r="J24">
        <v>-72.272173523902893</v>
      </c>
      <c r="K24">
        <v>-33.598832428455403</v>
      </c>
      <c r="L24">
        <v>77.346682190895095</v>
      </c>
      <c r="M24" s="1">
        <v>1.13776385768574E-16</v>
      </c>
    </row>
    <row r="25" spans="1:13" x14ac:dyDescent="0.25">
      <c r="A25" t="s">
        <v>29</v>
      </c>
      <c r="B25">
        <v>16497</v>
      </c>
      <c r="C25">
        <v>55809</v>
      </c>
      <c r="D25">
        <v>16270</v>
      </c>
      <c r="E25">
        <v>5281</v>
      </c>
      <c r="F25">
        <v>14500</v>
      </c>
      <c r="G25">
        <v>5536</v>
      </c>
      <c r="H25">
        <v>39490143</v>
      </c>
      <c r="I25">
        <v>0.28582234465317902</v>
      </c>
      <c r="J25">
        <v>-214.30933928489699</v>
      </c>
      <c r="K25">
        <v>-34.067491888999903</v>
      </c>
      <c r="L25">
        <v>360.48369479179399</v>
      </c>
      <c r="M25" s="1">
        <v>8.0083477550527904E-78</v>
      </c>
    </row>
    <row r="26" spans="1:13" x14ac:dyDescent="0.25">
      <c r="A26" t="s">
        <v>30</v>
      </c>
      <c r="B26">
        <v>24156</v>
      </c>
      <c r="C26">
        <v>62739</v>
      </c>
      <c r="D26">
        <v>14358</v>
      </c>
      <c r="E26">
        <v>6365</v>
      </c>
      <c r="F26">
        <v>16884</v>
      </c>
      <c r="G26">
        <v>5536</v>
      </c>
      <c r="H26">
        <v>48350920</v>
      </c>
      <c r="I26">
        <v>0.28428787295191299</v>
      </c>
      <c r="J26">
        <v>-311.92981660366098</v>
      </c>
      <c r="K26">
        <v>-34.423735976219199</v>
      </c>
      <c r="L26">
        <v>555.01216125488304</v>
      </c>
      <c r="M26" s="1">
        <v>5.6952421171340902E-120</v>
      </c>
    </row>
    <row r="27" spans="1:13" x14ac:dyDescent="0.25">
      <c r="A27" t="s">
        <v>31</v>
      </c>
      <c r="B27">
        <v>14158</v>
      </c>
      <c r="C27">
        <v>45587</v>
      </c>
      <c r="D27">
        <v>14582</v>
      </c>
      <c r="E27">
        <v>2580</v>
      </c>
      <c r="F27">
        <v>12001</v>
      </c>
      <c r="G27">
        <v>5652</v>
      </c>
      <c r="H27">
        <v>22300577</v>
      </c>
      <c r="I27">
        <v>0.27221601840515602</v>
      </c>
      <c r="J27">
        <v>-593.55413907766297</v>
      </c>
      <c r="K27">
        <v>-33.392088413238497</v>
      </c>
      <c r="L27">
        <v>1120.32410132885</v>
      </c>
      <c r="M27" s="1">
        <v>1.41811502644824E-242</v>
      </c>
    </row>
    <row r="28" spans="1:13" x14ac:dyDescent="0.25">
      <c r="A28" t="s">
        <v>32</v>
      </c>
      <c r="B28">
        <v>37302</v>
      </c>
      <c r="C28">
        <v>20842</v>
      </c>
      <c r="D28">
        <v>77788</v>
      </c>
      <c r="E28">
        <v>14579</v>
      </c>
      <c r="F28">
        <v>6339</v>
      </c>
      <c r="G28">
        <v>28968</v>
      </c>
      <c r="H28">
        <v>33950894</v>
      </c>
      <c r="I28">
        <v>0.366992319689256</v>
      </c>
      <c r="J28">
        <v>-186.22401785850499</v>
      </c>
      <c r="K28">
        <v>-35.685446619987502</v>
      </c>
      <c r="L28">
        <v>301.07714247703598</v>
      </c>
      <c r="M28" s="1">
        <v>5.8162558487070799E-65</v>
      </c>
    </row>
    <row r="29" spans="1:13" x14ac:dyDescent="0.25">
      <c r="A29" t="s">
        <v>33</v>
      </c>
      <c r="B29">
        <v>28446</v>
      </c>
      <c r="C29">
        <v>20804</v>
      </c>
      <c r="D29">
        <v>77109</v>
      </c>
      <c r="E29">
        <v>13070</v>
      </c>
      <c r="F29">
        <v>6983</v>
      </c>
      <c r="G29">
        <v>31129</v>
      </c>
      <c r="H29">
        <v>26431918</v>
      </c>
      <c r="I29">
        <v>0.40505227170205499</v>
      </c>
      <c r="J29">
        <v>-266.76257950067497</v>
      </c>
      <c r="K29">
        <v>-35.5737342238426</v>
      </c>
      <c r="L29">
        <v>462.37769055366499</v>
      </c>
      <c r="M29" s="1">
        <v>6.7816434265294105E-100</v>
      </c>
    </row>
    <row r="30" spans="1:13" x14ac:dyDescent="0.25">
      <c r="A30" t="s">
        <v>34</v>
      </c>
      <c r="B30">
        <v>92672</v>
      </c>
      <c r="C30">
        <v>26663</v>
      </c>
      <c r="D30">
        <v>26249</v>
      </c>
      <c r="E30">
        <v>37953</v>
      </c>
      <c r="F30">
        <v>10432</v>
      </c>
      <c r="G30">
        <v>11700</v>
      </c>
      <c r="H30">
        <v>36328648</v>
      </c>
      <c r="I30">
        <v>0.41271705681943099</v>
      </c>
      <c r="J30">
        <v>-86.046563863754301</v>
      </c>
      <c r="K30">
        <v>-35.994492053985603</v>
      </c>
      <c r="L30">
        <v>100.104143619537</v>
      </c>
      <c r="M30" s="1">
        <v>1.47605556911333E-21</v>
      </c>
    </row>
    <row r="31" spans="1:13" x14ac:dyDescent="0.25">
      <c r="A31" t="s">
        <v>35</v>
      </c>
      <c r="B31">
        <v>12162</v>
      </c>
      <c r="C31">
        <v>63614</v>
      </c>
      <c r="D31">
        <v>15036</v>
      </c>
      <c r="E31">
        <v>3833</v>
      </c>
      <c r="F31">
        <v>20483</v>
      </c>
      <c r="G31">
        <v>3088</v>
      </c>
      <c r="H31">
        <v>27414042</v>
      </c>
      <c r="I31">
        <v>0.30176628639386899</v>
      </c>
      <c r="J31">
        <v>-340.42748183011997</v>
      </c>
      <c r="K31">
        <v>-33.660994052886998</v>
      </c>
      <c r="L31">
        <v>613.53297555446602</v>
      </c>
      <c r="M31" s="1">
        <v>1.17374100685356E-132</v>
      </c>
    </row>
    <row r="32" spans="1:13" x14ac:dyDescent="0.25">
      <c r="A32" t="s">
        <v>36</v>
      </c>
      <c r="B32">
        <v>25627</v>
      </c>
      <c r="C32">
        <v>74263</v>
      </c>
      <c r="D32">
        <v>44168</v>
      </c>
      <c r="E32">
        <v>7414</v>
      </c>
      <c r="F32">
        <v>24663</v>
      </c>
      <c r="G32">
        <v>9503</v>
      </c>
      <c r="H32">
        <v>51508507</v>
      </c>
      <c r="I32">
        <v>0.288633744741701</v>
      </c>
      <c r="J32">
        <v>-720.81493663787796</v>
      </c>
      <c r="K32">
        <v>-35.634898543357799</v>
      </c>
      <c r="L32">
        <v>1370.36007618904</v>
      </c>
      <c r="M32" s="1">
        <v>7.9572743032242806E-297</v>
      </c>
    </row>
    <row r="33" spans="1:17" x14ac:dyDescent="0.25">
      <c r="A33" t="s">
        <v>37</v>
      </c>
      <c r="B33">
        <v>31771</v>
      </c>
      <c r="C33">
        <v>32189</v>
      </c>
      <c r="D33">
        <v>88305</v>
      </c>
      <c r="E33">
        <v>11614</v>
      </c>
      <c r="F33">
        <v>11151</v>
      </c>
      <c r="G33">
        <v>33318</v>
      </c>
      <c r="H33">
        <v>47589157</v>
      </c>
      <c r="I33">
        <v>0.36832495977407798</v>
      </c>
      <c r="J33">
        <v>-67.438274025917096</v>
      </c>
      <c r="K33">
        <v>-36.1251429319382</v>
      </c>
      <c r="L33">
        <v>62.626262187957799</v>
      </c>
      <c r="M33" s="1">
        <v>1.6142619960847001E-13</v>
      </c>
      <c r="Q33">
        <f>3*96-1</f>
        <v>287</v>
      </c>
    </row>
    <row r="34" spans="1:17" x14ac:dyDescent="0.25">
      <c r="J34">
        <f>SUM(J2:J33)</f>
        <v>-10709.579065211117</v>
      </c>
      <c r="K34">
        <f>SUM(K2:K33)</f>
        <v>-1133.7345282882454</v>
      </c>
      <c r="L34">
        <f>-2*(J34-K34)</f>
        <v>19151.689073845744</v>
      </c>
      <c r="M34" s="1">
        <v>-4032</v>
      </c>
    </row>
    <row r="35" spans="1:17" x14ac:dyDescent="0.25">
      <c r="M3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AFR_3mer</vt:lpstr>
      <vt:lpstr>EAS_3mer</vt:lpstr>
      <vt:lpstr>EUR_3mer</vt:lpstr>
      <vt:lpstr>SAS_3mer</vt:lpstr>
      <vt:lpstr>AFR_3mer!AFR_3mer_LRT</vt:lpstr>
      <vt:lpstr>EAS_3mer!EAS_3mer_LRT</vt:lpstr>
      <vt:lpstr>EUR_3mer!EUR_3mer_LRT</vt:lpstr>
      <vt:lpstr>SAS_3mer!SAS_3mer_LRT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dcterms:created xsi:type="dcterms:W3CDTF">2016-08-04T18:08:05Z</dcterms:created>
  <dcterms:modified xsi:type="dcterms:W3CDTF">2016-08-04T20:25:09Z</dcterms:modified>
</cp:coreProperties>
</file>